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MNIHOSPITAL\"/>
    </mc:Choice>
  </mc:AlternateContent>
  <xr:revisionPtr revIDLastSave="0" documentId="13_ncr:1_{FB53E891-1628-4C64-ADBB-04691E993B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G25" i="1"/>
  <c r="G26" i="1"/>
  <c r="G27" i="1"/>
  <c r="G28" i="1"/>
  <c r="G29" i="1"/>
  <c r="G31" i="1"/>
  <c r="G32" i="1"/>
  <c r="G33" i="1"/>
  <c r="G34" i="1"/>
  <c r="G35" i="1"/>
  <c r="G36" i="1"/>
  <c r="G38" i="1"/>
  <c r="G39" i="1"/>
  <c r="G40" i="1"/>
  <c r="G41" i="1"/>
  <c r="G42" i="1"/>
  <c r="G43" i="1"/>
  <c r="G45" i="1"/>
  <c r="G46" i="1"/>
  <c r="G47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2" i="1"/>
  <c r="G63" i="1"/>
  <c r="G24" i="1" l="1"/>
  <c r="G65" i="1" s="1"/>
  <c r="G66" i="1" s="1"/>
  <c r="G67" i="1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<sst xmlns="http://schemas.openxmlformats.org/spreadsheetml/2006/main" count="208" uniqueCount="195">
  <si>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</si>
  <si>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</si>
  <si>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</si>
  <si>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</si>
  <si>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</si>
  <si>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</si>
  <si>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</si>
  <si>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</si>
  <si>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</si>
  <si>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</si>
  <si>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</si>
  <si>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</si>
  <si>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</si>
  <si>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</si>
  <si>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</si>
  <si>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</si>
  <si>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</si>
  <si>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</si>
  <si>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</si>
  <si>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</si>
  <si>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</si>
  <si>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</si>
  <si>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</si>
  <si>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</si>
  <si>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</si>
  <si>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</si>
  <si>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</si>
  <si>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</si>
  <si>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</si>
  <si>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>FIDEICOMIZO TITULARIZACION OMNIHOSPITAL</t>
  </si>
  <si>
    <t>AV. ROMEO CASTILLO S/N Y AV. JUAN TANCCA MARENGO</t>
  </si>
  <si>
    <t>O992426187001</t>
  </si>
  <si>
    <t>PRECIO UNITARIO</t>
  </si>
  <si>
    <t>PRECIO TOTAL</t>
  </si>
  <si>
    <t xml:space="preserve">SUBTOTAL </t>
  </si>
  <si>
    <t>TOTAL</t>
  </si>
  <si>
    <t>CANTIDAD</t>
  </si>
  <si>
    <t xml:space="preserve">RECIBIDO </t>
  </si>
  <si>
    <t xml:space="preserve">ENTREGADO </t>
  </si>
  <si>
    <t xml:space="preserve">VERIFICADO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</si>
  <si>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</si>
  <si>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</si>
  <si>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</si>
  <si>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</si>
  <si>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</si>
  <si>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</si>
  <si>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</si>
  <si>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DESCRIPCION</t>
  </si>
  <si>
    <t>ADAPTADORES ANCLAJE RAPIDO</t>
  </si>
  <si>
    <t>LLAVE JACOBS</t>
  </si>
  <si>
    <t>INTERCAMBIADOR DE BATERIA</t>
  </si>
  <si>
    <t>BANDEJA SUPERIOR</t>
  </si>
  <si>
    <t>BANDEJA INFERIOR</t>
  </si>
  <si>
    <t>IVA 15%</t>
  </si>
  <si>
    <t>MEDIDOR DE PROFUNDIDAD</t>
  </si>
  <si>
    <t xml:space="preserve">DR. </t>
  </si>
  <si>
    <t>7:30PM</t>
  </si>
  <si>
    <t>70180</t>
  </si>
  <si>
    <t>TJD1204181180</t>
  </si>
  <si>
    <t>CLAVO HUMERO MULTIBLOQUEO 7.0*180mm TIT.</t>
  </si>
  <si>
    <t>70200</t>
  </si>
  <si>
    <t>TJD1204181200</t>
  </si>
  <si>
    <t>CLAVO HUMERO MULTIBLOQUEO 7.0 *200mm TIT.</t>
  </si>
  <si>
    <t>70220</t>
  </si>
  <si>
    <t>TJD1803010014</t>
  </si>
  <si>
    <t>CLAVO HUMERO MULTIBLOQUEO 7.0 *220mm TIT.</t>
  </si>
  <si>
    <t>70240</t>
  </si>
  <si>
    <t>TZT2100044752</t>
  </si>
  <si>
    <t>CLAVO HUMERO MULTIBLOQUEO 7.0 *240mm TIT.</t>
  </si>
  <si>
    <t>70260</t>
  </si>
  <si>
    <t>TJD1204181290</t>
  </si>
  <si>
    <t>CLAVO HUMERO MULTIBLOQUEO 7.0 *260mm TIT.</t>
  </si>
  <si>
    <t>70280</t>
  </si>
  <si>
    <t>TJD1204271320</t>
  </si>
  <si>
    <t xml:space="preserve">CLAVO HUMERO MULTIBLOQUEO 7.0 *280mm TIT. </t>
  </si>
  <si>
    <t>75180</t>
  </si>
  <si>
    <t>TJD1204050020</t>
  </si>
  <si>
    <t xml:space="preserve">CLAVO HUMERO MULTIBLOQUEO 7.5*180mm TIT. </t>
  </si>
  <si>
    <t>75200</t>
  </si>
  <si>
    <t>TJD1204181080</t>
  </si>
  <si>
    <t>CLAVO HUMERO MULTIBLOQUEO 7.5*200mm TIT.</t>
  </si>
  <si>
    <t>75220</t>
  </si>
  <si>
    <t>TJD1204121110</t>
  </si>
  <si>
    <t>CLAVO HUMERO MULTIBLOQUEO 7.5*220mm TIT.</t>
  </si>
  <si>
    <t>75240</t>
  </si>
  <si>
    <t>TJD1902140039</t>
  </si>
  <si>
    <t>CLAVO HUMERO MULTIBLOQUEO 7.5*240mm TIT.</t>
  </si>
  <si>
    <t>75260</t>
  </si>
  <si>
    <t>230004238</t>
  </si>
  <si>
    <t xml:space="preserve">CLAVO HUMERO MULTIBLOQUEO 7.5 *260mm TIT. </t>
  </si>
  <si>
    <t>75280</t>
  </si>
  <si>
    <t>TJD1204050250</t>
  </si>
  <si>
    <t xml:space="preserve">CLAVO HUMERO MULTIBLOQUEO 7.5 *280mm TIT. </t>
  </si>
  <si>
    <t>80180</t>
  </si>
  <si>
    <t>TJD1204261040</t>
  </si>
  <si>
    <t xml:space="preserve">CLAVO HUMERO MULTIBLOQUEO 8.0 *180mm TIT. </t>
  </si>
  <si>
    <t>80200</t>
  </si>
  <si>
    <t>TJD1204271190</t>
  </si>
  <si>
    <t xml:space="preserve">CLAVO HUMERO MULTIBLOQUEO 8.0 *200mm TIT. </t>
  </si>
  <si>
    <t>80220</t>
  </si>
  <si>
    <t>TZT42362200000845</t>
  </si>
  <si>
    <t xml:space="preserve">CLAVO HUMERO MULTIBLOQUEO 8.0 *220mm TIT. </t>
  </si>
  <si>
    <t>80240</t>
  </si>
  <si>
    <t>TZT42372200043671</t>
  </si>
  <si>
    <t xml:space="preserve">CLAVO HUMERO MULTIBLOQUEO 8.0 *240mm TIT. </t>
  </si>
  <si>
    <t>80260</t>
  </si>
  <si>
    <t>TZT42382200134821</t>
  </si>
  <si>
    <t xml:space="preserve">CLAVO HUMERO MULTIBLOQUEO 8.0 *260mm TIT. </t>
  </si>
  <si>
    <t>80280</t>
  </si>
  <si>
    <t>TJD1200700106</t>
  </si>
  <si>
    <t xml:space="preserve">CLAVO HUMERO MULTIBLOQUEO 8.0 *280mm TIT. </t>
  </si>
  <si>
    <t>9821</t>
  </si>
  <si>
    <t>1209070820</t>
  </si>
  <si>
    <t xml:space="preserve">TORNILLO DE BLOQUEO  HUMERO 4.0*24mm ACERO </t>
  </si>
  <si>
    <t>9822</t>
  </si>
  <si>
    <t xml:space="preserve">TORNILLO DE BLOQUEO  HUMERO 4.0*28mm ACERO </t>
  </si>
  <si>
    <t>9823</t>
  </si>
  <si>
    <t xml:space="preserve">TORNILLO DE BLOQUEO  HUMERO 4.0*32mm ACERO </t>
  </si>
  <si>
    <t>9824</t>
  </si>
  <si>
    <t>1209070800</t>
  </si>
  <si>
    <t xml:space="preserve">TORNILLO DE BLOQUEO  HUMERO 4.0*36mm ACERO </t>
  </si>
  <si>
    <t>9825</t>
  </si>
  <si>
    <t xml:space="preserve">TORNILLO DE BLOQUEO  HUMERO 4.0*40mm ACERO </t>
  </si>
  <si>
    <t>9826</t>
  </si>
  <si>
    <t xml:space="preserve">TORNILLO DE BLOQUEO  HUMERO 4.0*44mm ACERO </t>
  </si>
  <si>
    <t>9827</t>
  </si>
  <si>
    <t xml:space="preserve">TORNILLO DE BLOQUEO  HUMERO 4.0*48mm ACERO </t>
  </si>
  <si>
    <t>4020</t>
  </si>
  <si>
    <t xml:space="preserve">TORNILLO DE BLOQUEO  HUMERO 4.0*20mm  TITANIO </t>
  </si>
  <si>
    <t>230005772</t>
  </si>
  <si>
    <t>4024</t>
  </si>
  <si>
    <t>2800183531</t>
  </si>
  <si>
    <t xml:space="preserve">TORNILLO DE BLOQUEO  HUMERO 4.0*24mm  TITANIO </t>
  </si>
  <si>
    <t>4028</t>
  </si>
  <si>
    <t>2200183532</t>
  </si>
  <si>
    <t xml:space="preserve">TORNILLO DE BLOQUEO  HUMERO 4.0*28mm TITANIO </t>
  </si>
  <si>
    <t>2200048572</t>
  </si>
  <si>
    <t>4032</t>
  </si>
  <si>
    <t>2300006544</t>
  </si>
  <si>
    <t xml:space="preserve">TORNILLO DE BLOQUEO  HUMERO 4.0*32mm TITANIO </t>
  </si>
  <si>
    <t>4036</t>
  </si>
  <si>
    <t>2300006922</t>
  </si>
  <si>
    <t xml:space="preserve">TORNILLO DE BLOQUEO  HUMERO 4.0*36mm  TITANIO </t>
  </si>
  <si>
    <t>4040</t>
  </si>
  <si>
    <t>2200181723</t>
  </si>
  <si>
    <t xml:space="preserve">TORNILLO DE BLOQUEO  HUMERO 4.0*40mm  TITANIO </t>
  </si>
  <si>
    <t>4044</t>
  </si>
  <si>
    <t>2300006925</t>
  </si>
  <si>
    <t xml:space="preserve">TORNILLO DE BLOQUEO  HUMERO 4.0*44mm TITANIO </t>
  </si>
  <si>
    <t>4048</t>
  </si>
  <si>
    <t xml:space="preserve">TORNILLO DE BLOQUEO  HUMERO 4.0*48mm TITANIO </t>
  </si>
  <si>
    <t>2200183533</t>
  </si>
  <si>
    <t>INSTRUMENTAL CLAVO HUMERO TITANIO # 1</t>
  </si>
  <si>
    <t>CAMISAS Φ8/Φ10</t>
  </si>
  <si>
    <t>RETRACTOR DE TEJIDOS BLANDOS (PUNZON)</t>
  </si>
  <si>
    <t>GUIA DE BROCA 3.6mm</t>
  </si>
  <si>
    <t>GUIAS DE BROCA 2.9mm</t>
  </si>
  <si>
    <t>LLAVE  HEXAGONAL EN L SW3</t>
  </si>
  <si>
    <t>INICIADOR CURVO CANULADO</t>
  </si>
  <si>
    <t>INICIADOR CURVO</t>
  </si>
  <si>
    <t>SOPORTE DE TAPA DE EXTREMO BICELADO SW35 (POSIONADOR DE TORNILLOS)</t>
  </si>
  <si>
    <t>BROCA Φ3.6MM</t>
  </si>
  <si>
    <t>BROCAS Φ2.9MM</t>
  </si>
  <si>
    <t>BROCAS Φ2.9MM CON TOPE</t>
  </si>
  <si>
    <t>BROCA  Φ3.2MM</t>
  </si>
  <si>
    <t>BROCA  Φ3.2MM CORTA</t>
  </si>
  <si>
    <t xml:space="preserve">MANGO EN T </t>
  </si>
  <si>
    <t>BROCA CON TOPE  Φ5MM</t>
  </si>
  <si>
    <t>MANGO PORTA GUIAS</t>
  </si>
  <si>
    <t>CLAVO STEINMANN 2.5mm</t>
  </si>
  <si>
    <t>CLAVO SCHANZ</t>
  </si>
  <si>
    <t>MARTILLO DESLIZANTE</t>
  </si>
  <si>
    <t>DISPOSITIVO DE ORIENTACION DISTAL(REGLETA)</t>
  </si>
  <si>
    <t>PROTECTOR PARTES BLANDAS</t>
  </si>
  <si>
    <t>VARILLA DE ACCESORIO TOPE</t>
  </si>
  <si>
    <t>LLAVE HEXAGONAL EN L SW5</t>
  </si>
  <si>
    <t>ATORNILLADOR HEXAGONAL ANCLAJE RAPIDO</t>
  </si>
  <si>
    <t>BROCA  EN T Φ3.6 (broca)</t>
  </si>
  <si>
    <t>ATORNILLADOR HEXAGONAL MANGO CAFÉ</t>
  </si>
  <si>
    <t>TUERCA DE BLOQUEO PARA BARRA GUIA (TORNILLO DE SUJECION)</t>
  </si>
  <si>
    <t>LLAVE DOBLE BOCA</t>
  </si>
  <si>
    <t>TORNILLOS DE BLOQUEO PARA DISPOSITIVO ORIENTACION DISTAL</t>
  </si>
  <si>
    <t>TORNILLO DE CONEXIÓN PARA CLAVO</t>
  </si>
  <si>
    <t>MANGO DE INSERCION</t>
  </si>
  <si>
    <t>BLOQUE EN FORMA DE U</t>
  </si>
  <si>
    <t>DISPOSITIVOS ORIENTACION DISTAL (REGLETA)</t>
  </si>
  <si>
    <t>REAMER RIGIDO # 7, 8, 8.5, 9</t>
  </si>
  <si>
    <t>REAMERS FLEXIBLES # 6.5, 7, 7.5, 8, 8.5</t>
  </si>
  <si>
    <t>GUIA FINA RECTA ROSCADA</t>
  </si>
  <si>
    <t>MARTILLO MACIZO</t>
  </si>
  <si>
    <t>GUIAS LARGAS</t>
  </si>
  <si>
    <t>MOTOR GRIS GRANDE # 1</t>
  </si>
  <si>
    <t>PORTA BATERIA</t>
  </si>
  <si>
    <t>MALLA METALICA</t>
  </si>
  <si>
    <t>BATERIAS NEGRAS #5 Y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</si>
</sst>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7" formatCode="&quot;$&quot;#,##0.00;&quot;$&quot;\-#,##0.00"/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C0A]d\ &quot;de&quot;\ mmmm\ &quot;de&quot;\ yyyy;@"/>
    <numFmt numFmtId="168" formatCode="_-&quot;$&quot;\ * #,##0.00_-;\-&quot;$&quot;\ * #,##0.00_-;_-&quot;$&quot;\ * &quot;-&quot;??_-;_-@_-"/>
    <numFmt numFmtId="169" formatCode="_ &quot;$&quot;* #,##0_ ;_ &quot;$&quot;* \-#,##0_ ;_ &quot;$&quot;* &quot;-&quot;_ ;_ @_ "/>
    <numFmt numFmtId="171" formatCode="_ &quot;$&quot;* #,##0.00_ ;_ &quot;$&quot;* \-#,##0.00_ ;_ &quot;$&quot;* &quot;-&quot;??_ ;_ @_ "/>
    <numFmt numFmtId="172" formatCode="_ * #,##0.00_ ;_ * \-#,##0.00_ ;_ * &quot;-&quot;??_ ;_ @_ 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宋体"/>
      <family val="3"/>
      <charset val="134"/>
    </font>
    <font>
      <b/>
      <sz val="14"/>
      <color theme="1"/>
      <name val="Arial"/>
      <family val="2"/>
    </font>
    <font>
      <sz val="12"/>
      <name val="宋体"/>
      <charset val="134"/>
    </font>
    <font>
      <sz val="11"/>
      <color theme="1"/>
      <name val="RotisSansSerif"/>
      <family val="2"/>
    </font>
    <font>
      <sz val="11"/>
      <color indexed="8"/>
      <name val="宋体"/>
      <charset val="134"/>
    </font>
    <font>
      <sz val="11"/>
      <color theme="1"/>
      <name val="Calibri"/>
      <family val="3"/>
      <charset val="134"/>
      <scheme val="minor"/>
    </font>
    <font>
      <sz val="14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4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0" fontId="3" fillId="0" borderId="0"/>
    <xf numFmtId="4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4" fillId="0" borderId="0"/>
    <xf numFmtId="44" fontId="22" fillId="0" borderId="0" applyFont="0" applyFill="0" applyBorder="0" applyAlignment="0" applyProtection="0"/>
    <xf numFmtId="0" fontId="3" fillId="0" borderId="0"/>
    <xf numFmtId="0" fontId="26" fillId="0" borderId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7" fillId="0" borderId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8" fillId="0" borderId="0"/>
    <xf numFmtId="0" fontId="26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7" fillId="0" borderId="0"/>
    <xf numFmtId="0" fontId="24" fillId="0" borderId="0"/>
    <xf numFmtId="0" fontId="29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168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69" fontId="22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3" fillId="0" borderId="0" applyFont="0" applyFill="0" applyBorder="0" applyAlignment="0" applyProtection="0"/>
  </cellStyleXfs>
  <cellXfs count="118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center" wrapText="1" readingOrder="1"/>
      <protection locked="0"/>
    </xf>
    <xf numFmtId="0" fontId="21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wrapText="1"/>
    </xf>
    <xf numFmtId="44" fontId="12" fillId="0" borderId="1" xfId="13" applyFont="1" applyFill="1" applyBorder="1" applyAlignment="1"/>
    <xf numFmtId="0" fontId="13" fillId="0" borderId="1" xfId="1" applyFont="1" applyBorder="1" applyAlignment="1">
      <alignment wrapText="1"/>
    </xf>
    <xf numFmtId="7" fontId="13" fillId="0" borderId="1" xfId="3" applyNumberFormat="1" applyFont="1" applyBorder="1" applyAlignment="1"/>
    <xf numFmtId="9" fontId="13" fillId="0" borderId="1" xfId="1" applyNumberFormat="1" applyFont="1" applyBorder="1" applyAlignment="1">
      <alignment wrapText="1"/>
    </xf>
    <xf numFmtId="0" fontId="13" fillId="0" borderId="0" xfId="1" applyFont="1" applyAlignment="1">
      <alignment wrapText="1"/>
    </xf>
    <xf numFmtId="7" fontId="13" fillId="0" borderId="0" xfId="3" applyNumberFormat="1" applyFont="1" applyBorder="1" applyAlignment="1"/>
    <xf numFmtId="0" fontId="15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2" fillId="0" borderId="2" xfId="0" applyFont="1" applyBorder="1"/>
    <xf numFmtId="0" fontId="7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1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5" fillId="0" borderId="0" xfId="0" applyFont="1" applyAlignment="1">
      <alignment wrapText="1"/>
    </xf>
    <xf numFmtId="0" fontId="25" fillId="0" borderId="0" xfId="1" applyFont="1" applyAlignment="1">
      <alignment horizontal="left"/>
    </xf>
    <xf numFmtId="44" fontId="13" fillId="0" borderId="1" xfId="3" applyFont="1" applyBorder="1" applyAlignment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49" fontId="12" fillId="6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49" fontId="12" fillId="6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1" fontId="7" fillId="2" borderId="1" xfId="0" applyNumberFormat="1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49" fontId="12" fillId="2" borderId="17" xfId="0" applyNumberFormat="1" applyFont="1" applyFill="1" applyBorder="1"/>
    <xf numFmtId="49" fontId="12" fillId="2" borderId="18" xfId="0" applyNumberFormat="1" applyFont="1" applyFill="1" applyBorder="1"/>
    <xf numFmtId="49" fontId="12" fillId="6" borderId="17" xfId="0" applyNumberFormat="1" applyFont="1" applyFill="1" applyBorder="1"/>
    <xf numFmtId="49" fontId="12" fillId="6" borderId="18" xfId="0" applyNumberFormat="1" applyFont="1" applyFill="1" applyBorder="1"/>
    <xf numFmtId="0" fontId="7" fillId="0" borderId="17" xfId="0" applyFont="1" applyBorder="1"/>
    <xf numFmtId="0" fontId="7" fillId="0" borderId="18" xfId="0" applyFont="1" applyBorder="1"/>
    <xf numFmtId="49" fontId="7" fillId="2" borderId="17" xfId="0" applyNumberFormat="1" applyFont="1" applyFill="1" applyBorder="1"/>
    <xf numFmtId="49" fontId="7" fillId="2" borderId="18" xfId="0" applyNumberFormat="1" applyFont="1" applyFill="1" applyBorder="1"/>
    <xf numFmtId="49" fontId="7" fillId="6" borderId="17" xfId="0" applyNumberFormat="1" applyFont="1" applyFill="1" applyBorder="1" applyAlignment="1">
      <alignment horizontal="center"/>
    </xf>
    <xf numFmtId="49" fontId="12" fillId="2" borderId="15" xfId="0" applyNumberFormat="1" applyFont="1" applyFill="1" applyBorder="1"/>
    <xf numFmtId="49" fontId="12" fillId="6" borderId="15" xfId="0" applyNumberFormat="1" applyFont="1" applyFill="1" applyBorder="1"/>
    <xf numFmtId="0" fontId="7" fillId="0" borderId="15" xfId="0" applyFont="1" applyBorder="1"/>
    <xf numFmtId="49" fontId="7" fillId="2" borderId="15" xfId="0" applyNumberFormat="1" applyFont="1" applyFill="1" applyBorder="1"/>
    <xf numFmtId="49" fontId="7" fillId="6" borderId="19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30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1" fontId="14" fillId="6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center"/>
    </xf>
  </cellXfs>
  <cellStyles count="484">
    <cellStyle name="Millares 2" xfId="58" xr:uid="{00000000-0005-0000-0000-000000000000}"/>
    <cellStyle name="Millares 2 2" xfId="133" xr:uid="{00000000-0005-0000-0000-000001000000}"/>
    <cellStyle name="Millares 2 2 2" xfId="228" xr:uid="{00000000-0005-0000-0000-000002000000}"/>
    <cellStyle name="Millares 2 2 3" xfId="447" xr:uid="{DEA8AA2A-5DB4-45B4-B531-2FCA47BA901E}"/>
    <cellStyle name="Millares 2 3" xfId="182" xr:uid="{00000000-0005-0000-0000-000003000000}"/>
    <cellStyle name="Millares 2 4" xfId="306" xr:uid="{00000000-0005-0000-0000-000004000000}"/>
    <cellStyle name="Millares 2 5" xfId="362" xr:uid="{CB8F57AC-8342-4373-9CCA-547CD200D26A}"/>
    <cellStyle name="Moneda" xfId="3" builtinId="4"/>
    <cellStyle name="Moneda [0] 2" xfId="4" xr:uid="{00000000-0005-0000-0000-000006000000}"/>
    <cellStyle name="Moneda [0] 2 10" xfId="351" xr:uid="{405CD286-185F-4C5C-9819-B42CBC089BAF}"/>
    <cellStyle name="Moneda [0] 2 2" xfId="19" xr:uid="{00000000-0005-0000-0000-000007000000}"/>
    <cellStyle name="Moneda [0] 2 2 2" xfId="104" xr:uid="{00000000-0005-0000-0000-000008000000}"/>
    <cellStyle name="Moneda [0] 2 2 2 2" xfId="199" xr:uid="{00000000-0005-0000-0000-000009000000}"/>
    <cellStyle name="Moneda [0] 2 2 2 3" xfId="434" xr:uid="{0848F43C-163F-405C-AF80-2BAB775F5BE2}"/>
    <cellStyle name="Moneda [0] 2 2 3" xfId="149" xr:uid="{00000000-0005-0000-0000-00000A000000}"/>
    <cellStyle name="Moneda [0] 2 2 4" xfId="248" xr:uid="{00000000-0005-0000-0000-00000B000000}"/>
    <cellStyle name="Moneda [0] 2 2 5" xfId="277" xr:uid="{00000000-0005-0000-0000-00000C000000}"/>
    <cellStyle name="Moneda [0] 2 2 6" xfId="326" xr:uid="{E35AD102-D6F7-4D7D-80AF-AD916885F809}"/>
    <cellStyle name="Moneda [0] 2 2 7" xfId="367" xr:uid="{18B7951F-462F-456D-BA6B-7D2B63B95E7B}"/>
    <cellStyle name="Moneda [0] 2 3" xfId="43" xr:uid="{00000000-0005-0000-0000-00000D000000}"/>
    <cellStyle name="Moneda [0] 2 3 2" xfId="123" xr:uid="{00000000-0005-0000-0000-00000E000000}"/>
    <cellStyle name="Moneda [0] 2 3 2 2" xfId="218" xr:uid="{00000000-0005-0000-0000-00000F000000}"/>
    <cellStyle name="Moneda [0] 2 3 2 3" xfId="428" xr:uid="{73471865-784E-4675-9833-6A84EAD05D4D}"/>
    <cellStyle name="Moneda [0] 2 3 3" xfId="144" xr:uid="{00000000-0005-0000-0000-000010000000}"/>
    <cellStyle name="Moneda [0] 2 3 4" xfId="242" xr:uid="{00000000-0005-0000-0000-000011000000}"/>
    <cellStyle name="Moneda [0] 2 3 5" xfId="296" xr:uid="{00000000-0005-0000-0000-000012000000}"/>
    <cellStyle name="Moneda [0] 2 3 6" xfId="320" xr:uid="{3AF2BE14-110C-4F11-9CF6-0C2E475CFE53}"/>
    <cellStyle name="Moneda [0] 2 3 7" xfId="383" xr:uid="{D3369AC6-869D-41EF-91AE-1F512FE97780}"/>
    <cellStyle name="Moneda [0] 2 4" xfId="82" xr:uid="{00000000-0005-0000-0000-000013000000}"/>
    <cellStyle name="Moneda [0] 2 4 2" xfId="90" xr:uid="{00000000-0005-0000-0000-000014000000}"/>
    <cellStyle name="Moneda [0] 2 4 2 2" xfId="190" xr:uid="{00000000-0005-0000-0000-000015000000}"/>
    <cellStyle name="Moneda [0] 2 4 2 3" xfId="406" xr:uid="{11AFDF61-0007-4869-9167-0E6041D514AF}"/>
    <cellStyle name="Moneda [0] 2 5" xfId="95" xr:uid="{00000000-0005-0000-0000-000016000000}"/>
    <cellStyle name="Moneda [0] 2 5 2" xfId="191" xr:uid="{00000000-0005-0000-0000-000017000000}"/>
    <cellStyle name="Moneda [0] 2 5 3" xfId="424" xr:uid="{A9DD0416-3068-4BBB-81D5-293D7E4C148C}"/>
    <cellStyle name="Moneda [0] 2 6" xfId="141" xr:uid="{00000000-0005-0000-0000-000018000000}"/>
    <cellStyle name="Moneda [0] 2 7" xfId="238" xr:uid="{00000000-0005-0000-0000-000019000000}"/>
    <cellStyle name="Moneda [0] 2 8" xfId="271" xr:uid="{00000000-0005-0000-0000-00001A000000}"/>
    <cellStyle name="Moneda [0] 2 9" xfId="316" xr:uid="{E9469998-73F8-4829-B849-EC4E363993F0}"/>
    <cellStyle name="Moneda [0] 3" xfId="8" xr:uid="{00000000-0005-0000-0000-00001B000000}"/>
    <cellStyle name="Moneda [0] 3 2" xfId="103" xr:uid="{00000000-0005-0000-0000-00001C000000}"/>
    <cellStyle name="Moneda [0] 3 2 2" xfId="198" xr:uid="{00000000-0005-0000-0000-00001D000000}"/>
    <cellStyle name="Moneda [0] 3 2 2 2" xfId="456" xr:uid="{B9F88F6D-F25B-4F18-8B79-2260F13554EC}"/>
    <cellStyle name="Moneda [0] 3 2 2 3" xfId="393" xr:uid="{7CF04BBE-1AD2-4E8E-881E-0A4E3AF80BC3}"/>
    <cellStyle name="Moneda [0] 3 2 3" xfId="390" xr:uid="{731D739E-007F-4DEE-9538-57403A6699B6}"/>
    <cellStyle name="Moneda [0] 3 3" xfId="148" xr:uid="{00000000-0005-0000-0000-00001E000000}"/>
    <cellStyle name="Moneda [0] 3 3 2" xfId="414" xr:uid="{B4B252E9-FE55-4E4E-8C61-16C188A62BE5}"/>
    <cellStyle name="Moneda [0] 3 4" xfId="247" xr:uid="{00000000-0005-0000-0000-00001F000000}"/>
    <cellStyle name="Moneda [0] 3 4 2" xfId="391" xr:uid="{E3F60BA0-A5BE-4974-8EA5-873955A80CE1}"/>
    <cellStyle name="Moneda [0] 3 5" xfId="276" xr:uid="{00000000-0005-0000-0000-000020000000}"/>
    <cellStyle name="Moneda [0] 3 5 2" xfId="433" xr:uid="{DD9B0D3A-3714-4A56-9FAB-40AEA1FD7A39}"/>
    <cellStyle name="Moneda [0] 3 6" xfId="325" xr:uid="{020AB9F8-85BC-4574-B4BE-5610B7CD0100}"/>
    <cellStyle name="Moneda [0] 3 7" xfId="368" xr:uid="{ADBC65D6-F428-440D-9FA7-8BCF0D8E5FAB}"/>
    <cellStyle name="Moneda [0] 4" xfId="17" xr:uid="{00000000-0005-0000-0000-000021000000}"/>
    <cellStyle name="Moneda [0] 4 2" xfId="28" xr:uid="{00000000-0005-0000-0000-000022000000}"/>
    <cellStyle name="Moneda [0] 4 2 2" xfId="38" xr:uid="{00000000-0005-0000-0000-000023000000}"/>
    <cellStyle name="Moneda [0] 4 2 2 2" xfId="64" xr:uid="{00000000-0005-0000-0000-000024000000}"/>
    <cellStyle name="Moneda [0] 4 2 2 2 2" xfId="84" xr:uid="{00000000-0005-0000-0000-000025000000}"/>
    <cellStyle name="Moneda [0] 4 2 2 3" xfId="77" xr:uid="{00000000-0005-0000-0000-000026000000}"/>
    <cellStyle name="Moneda [0] 4 2 3" xfId="63" xr:uid="{00000000-0005-0000-0000-000027000000}"/>
    <cellStyle name="Moneda [0] 4 2 3 2" xfId="83" xr:uid="{00000000-0005-0000-0000-000028000000}"/>
    <cellStyle name="Moneda [0] 4 2 4" xfId="76" xr:uid="{00000000-0005-0000-0000-000029000000}"/>
    <cellStyle name="Moneda [0] 4 3" xfId="99" xr:uid="{00000000-0005-0000-0000-00002A000000}"/>
    <cellStyle name="Moneda [0] 4 3 2" xfId="194" xr:uid="{00000000-0005-0000-0000-00002B000000}"/>
    <cellStyle name="Moneda [0] 4 3 3" xfId="427" xr:uid="{AFA3101B-A585-4E53-A1FD-7121FA1BF89A}"/>
    <cellStyle name="Moneda [0] 4 4" xfId="143" xr:uid="{00000000-0005-0000-0000-00002C000000}"/>
    <cellStyle name="Moneda [0] 4 5" xfId="241" xr:uid="{00000000-0005-0000-0000-00002D000000}"/>
    <cellStyle name="Moneda [0] 4 6" xfId="272" xr:uid="{00000000-0005-0000-0000-00002E000000}"/>
    <cellStyle name="Moneda [0] 4 7" xfId="319" xr:uid="{B54FC25C-5455-4AE3-91FC-B34FF27ABAE4}"/>
    <cellStyle name="Moneda [0] 4 8" xfId="375" xr:uid="{A5BC34CC-F9E8-4DB4-888C-F25CBF4D8322}"/>
    <cellStyle name="Moneda [0] 5" xfId="16" xr:uid="{00000000-0005-0000-0000-00002F000000}"/>
    <cellStyle name="Moneda [0] 5 2" xfId="98" xr:uid="{00000000-0005-0000-0000-000030000000}"/>
    <cellStyle name="Moneda [0] 5 2 2" xfId="193" xr:uid="{00000000-0005-0000-0000-000031000000}"/>
    <cellStyle name="Moneda [0] 5 2 3" xfId="455" xr:uid="{A6E6966C-2681-4789-9C94-36463D9F4592}"/>
    <cellStyle name="Moneda [0] 5 3" xfId="165" xr:uid="{00000000-0005-0000-0000-000032000000}"/>
    <cellStyle name="Moneda [0] 5 4" xfId="270" xr:uid="{00000000-0005-0000-0000-000033000000}"/>
    <cellStyle name="Moneda [0] 5 5" xfId="392" xr:uid="{D7E24AD1-F174-429E-BC46-273370A83A65}"/>
    <cellStyle name="Moneda 10" xfId="25" xr:uid="{00000000-0005-0000-0000-000034000000}"/>
    <cellStyle name="Moneda 10 2" xfId="110" xr:uid="{00000000-0005-0000-0000-000035000000}"/>
    <cellStyle name="Moneda 10 2 2" xfId="205" xr:uid="{00000000-0005-0000-0000-000036000000}"/>
    <cellStyle name="Moneda 10 2 3" xfId="439" xr:uid="{800C5678-BE4B-43BA-88F6-1F1DE4EB16E7}"/>
    <cellStyle name="Moneda 10 3" xfId="154" xr:uid="{00000000-0005-0000-0000-000037000000}"/>
    <cellStyle name="Moneda 10 4" xfId="253" xr:uid="{00000000-0005-0000-0000-000038000000}"/>
    <cellStyle name="Moneda 10 5" xfId="283" xr:uid="{00000000-0005-0000-0000-000039000000}"/>
    <cellStyle name="Moneda 10 6" xfId="331" xr:uid="{DB989864-3542-4766-AF7F-201BDF384285}"/>
    <cellStyle name="Moneda 10 7" xfId="357" xr:uid="{A099CEF5-5E9C-46D9-882A-FFB85400F6D2}"/>
    <cellStyle name="Moneda 10 8" xfId="372" xr:uid="{C0C1E057-D754-4D14-A98D-AAED68FE6719}"/>
    <cellStyle name="Moneda 11" xfId="26" xr:uid="{00000000-0005-0000-0000-00003A000000}"/>
    <cellStyle name="Moneda 11 2" xfId="111" xr:uid="{00000000-0005-0000-0000-00003B000000}"/>
    <cellStyle name="Moneda 11 2 2" xfId="206" xr:uid="{00000000-0005-0000-0000-00003C000000}"/>
    <cellStyle name="Moneda 11 2 3" xfId="440" xr:uid="{66CC89D8-48C9-47BC-81C4-219A9B50FCF9}"/>
    <cellStyle name="Moneda 11 3" xfId="155" xr:uid="{00000000-0005-0000-0000-00003D000000}"/>
    <cellStyle name="Moneda 11 4" xfId="254" xr:uid="{00000000-0005-0000-0000-00003E000000}"/>
    <cellStyle name="Moneda 11 5" xfId="284" xr:uid="{00000000-0005-0000-0000-00003F000000}"/>
    <cellStyle name="Moneda 11 6" xfId="332" xr:uid="{5600819F-FF76-4716-8A84-4916599D7A21}"/>
    <cellStyle name="Moneda 11 7" xfId="377" xr:uid="{0F04BF37-E5A9-46F8-A5DC-8CD0C74AAB08}"/>
    <cellStyle name="Moneda 12" xfId="31" xr:uid="{00000000-0005-0000-0000-000040000000}"/>
    <cellStyle name="Moneda 12 2" xfId="113" xr:uid="{00000000-0005-0000-0000-000041000000}"/>
    <cellStyle name="Moneda 12 2 2" xfId="208" xr:uid="{00000000-0005-0000-0000-000042000000}"/>
    <cellStyle name="Moneda 12 2 3" xfId="441" xr:uid="{A513B6F8-A1EE-4187-A6B4-FA613F3D3B06}"/>
    <cellStyle name="Moneda 12 3" xfId="156" xr:uid="{00000000-0005-0000-0000-000043000000}"/>
    <cellStyle name="Moneda 12 4" xfId="255" xr:uid="{00000000-0005-0000-0000-000044000000}"/>
    <cellStyle name="Moneda 12 5" xfId="286" xr:uid="{00000000-0005-0000-0000-000045000000}"/>
    <cellStyle name="Moneda 12 6" xfId="333" xr:uid="{024F9A10-B082-4AB9-A8BD-F3696AFCC9AA}"/>
    <cellStyle name="Moneda 12 7" xfId="382" xr:uid="{0EC56D99-431A-4738-B1DB-5352CBE3611B}"/>
    <cellStyle name="Moneda 13" xfId="30" xr:uid="{00000000-0005-0000-0000-000046000000}"/>
    <cellStyle name="Moneda 13 2" xfId="112" xr:uid="{00000000-0005-0000-0000-000047000000}"/>
    <cellStyle name="Moneda 13 2 2" xfId="207" xr:uid="{00000000-0005-0000-0000-000048000000}"/>
    <cellStyle name="Moneda 13 2 3" xfId="442" xr:uid="{C7E519FB-6A0B-4120-8813-060DDB3253CC}"/>
    <cellStyle name="Moneda 13 3" xfId="157" xr:uid="{00000000-0005-0000-0000-000049000000}"/>
    <cellStyle name="Moneda 13 4" xfId="256" xr:uid="{00000000-0005-0000-0000-00004A000000}"/>
    <cellStyle name="Moneda 13 5" xfId="285" xr:uid="{00000000-0005-0000-0000-00004B000000}"/>
    <cellStyle name="Moneda 13 6" xfId="334" xr:uid="{658C3030-D80C-4A1D-9CE3-F5AF09000524}"/>
    <cellStyle name="Moneda 13 7" xfId="381" xr:uid="{8A938EA3-6445-4418-ABAA-BA81D0086DFD}"/>
    <cellStyle name="Moneda 14" xfId="33" xr:uid="{00000000-0005-0000-0000-00004C000000}"/>
    <cellStyle name="Moneda 14 2" xfId="115" xr:uid="{00000000-0005-0000-0000-00004D000000}"/>
    <cellStyle name="Moneda 14 2 2" xfId="210" xr:uid="{00000000-0005-0000-0000-00004E000000}"/>
    <cellStyle name="Moneda 14 2 3" xfId="437" xr:uid="{62047C60-BC28-47D3-98A3-E9EB6AA2B179}"/>
    <cellStyle name="Moneda 14 3" xfId="152" xr:uid="{00000000-0005-0000-0000-00004F000000}"/>
    <cellStyle name="Moneda 14 4" xfId="251" xr:uid="{00000000-0005-0000-0000-000050000000}"/>
    <cellStyle name="Moneda 14 5" xfId="288" xr:uid="{00000000-0005-0000-0000-000051000000}"/>
    <cellStyle name="Moneda 14 6" xfId="329" xr:uid="{4FD1302B-9819-4F2D-94B4-E238DB249C3D}"/>
    <cellStyle name="Moneda 14 7" xfId="376" xr:uid="{18127454-6DE3-4805-A079-88911303DD5D}"/>
    <cellStyle name="Moneda 15" xfId="32" xr:uid="{00000000-0005-0000-0000-000052000000}"/>
    <cellStyle name="Moneda 15 2" xfId="114" xr:uid="{00000000-0005-0000-0000-000053000000}"/>
    <cellStyle name="Moneda 15 2 2" xfId="209" xr:uid="{00000000-0005-0000-0000-000054000000}"/>
    <cellStyle name="Moneda 15 2 3" xfId="443" xr:uid="{D44A9AD4-89BF-41D6-89E8-E89D4B28B44E}"/>
    <cellStyle name="Moneda 15 3" xfId="158" xr:uid="{00000000-0005-0000-0000-000055000000}"/>
    <cellStyle name="Moneda 15 4" xfId="257" xr:uid="{00000000-0005-0000-0000-000056000000}"/>
    <cellStyle name="Moneda 15 5" xfId="287" xr:uid="{00000000-0005-0000-0000-000057000000}"/>
    <cellStyle name="Moneda 15 6" xfId="335" xr:uid="{194C378F-B64C-4408-A2BC-25D10FB309A6}"/>
    <cellStyle name="Moneda 15 7" xfId="380" xr:uid="{BAE98890-90E7-492E-B077-180F74FFB468}"/>
    <cellStyle name="Moneda 16" xfId="34" xr:uid="{00000000-0005-0000-0000-000058000000}"/>
    <cellStyle name="Moneda 16 2" xfId="116" xr:uid="{00000000-0005-0000-0000-000059000000}"/>
    <cellStyle name="Moneda 16 2 2" xfId="211" xr:uid="{00000000-0005-0000-0000-00005A000000}"/>
    <cellStyle name="Moneda 16 2 3" xfId="444" xr:uid="{27E10E65-C680-43B4-B8FA-7F00B3834C27}"/>
    <cellStyle name="Moneda 16 3" xfId="159" xr:uid="{00000000-0005-0000-0000-00005B000000}"/>
    <cellStyle name="Moneda 16 4" xfId="258" xr:uid="{00000000-0005-0000-0000-00005C000000}"/>
    <cellStyle name="Moneda 16 5" xfId="289" xr:uid="{00000000-0005-0000-0000-00005D000000}"/>
    <cellStyle name="Moneda 16 6" xfId="336" xr:uid="{9CBB9A6A-1E91-4C71-BEAD-870EEEA1E483}"/>
    <cellStyle name="Moneda 16 7" xfId="378" xr:uid="{3645F6DE-1EC4-4B6B-9C40-CE8AD29574D6}"/>
    <cellStyle name="Moneda 17" xfId="35" xr:uid="{00000000-0005-0000-0000-00005E000000}"/>
    <cellStyle name="Moneda 17 2" xfId="117" xr:uid="{00000000-0005-0000-0000-00005F000000}"/>
    <cellStyle name="Moneda 17 2 2" xfId="212" xr:uid="{00000000-0005-0000-0000-000060000000}"/>
    <cellStyle name="Moneda 17 2 3" xfId="445" xr:uid="{61EBD458-29E6-4265-8126-F17EC7C48E2D}"/>
    <cellStyle name="Moneda 17 3" xfId="160" xr:uid="{00000000-0005-0000-0000-000061000000}"/>
    <cellStyle name="Moneda 17 4" xfId="259" xr:uid="{00000000-0005-0000-0000-000062000000}"/>
    <cellStyle name="Moneda 17 5" xfId="290" xr:uid="{00000000-0005-0000-0000-000063000000}"/>
    <cellStyle name="Moneda 17 6" xfId="337" xr:uid="{87C4339E-A19C-462C-A52A-CDDC83DD0D8B}"/>
    <cellStyle name="Moneda 17 7" xfId="385" xr:uid="{A943D359-3410-4563-819E-7B039DCCE4A7}"/>
    <cellStyle name="Moneda 18" xfId="37" xr:uid="{00000000-0005-0000-0000-000064000000}"/>
    <cellStyle name="Moneda 18 2" xfId="118" xr:uid="{00000000-0005-0000-0000-000065000000}"/>
    <cellStyle name="Moneda 18 2 2" xfId="213" xr:uid="{00000000-0005-0000-0000-000066000000}"/>
    <cellStyle name="Moneda 18 2 3" xfId="446" xr:uid="{FFCEB311-1735-49BE-8AFC-4EBF04087C28}"/>
    <cellStyle name="Moneda 18 3" xfId="161" xr:uid="{00000000-0005-0000-0000-000067000000}"/>
    <cellStyle name="Moneda 18 4" xfId="260" xr:uid="{00000000-0005-0000-0000-000068000000}"/>
    <cellStyle name="Moneda 18 5" xfId="291" xr:uid="{00000000-0005-0000-0000-000069000000}"/>
    <cellStyle name="Moneda 18 6" xfId="338" xr:uid="{6474C371-CFC5-497E-AD1F-7A94779D3693}"/>
    <cellStyle name="Moneda 18 7" xfId="386" xr:uid="{1C8973FF-9FFC-4394-9CF3-9C73D467B85C}"/>
    <cellStyle name="Moneda 19" xfId="39" xr:uid="{00000000-0005-0000-0000-00006A000000}"/>
    <cellStyle name="Moneda 19 2" xfId="69" xr:uid="{00000000-0005-0000-0000-00006B000000}"/>
    <cellStyle name="Moneda 19 2 2" xfId="89" xr:uid="{00000000-0005-0000-0000-00006C000000}"/>
    <cellStyle name="Moneda 19 3" xfId="73" xr:uid="{00000000-0005-0000-0000-00006D000000}"/>
    <cellStyle name="Moneda 19 3 2" xfId="458" xr:uid="{2387C8B5-EE29-458A-A198-06B11D80CC59}"/>
    <cellStyle name="Moneda 19 3 3" xfId="395" xr:uid="{D74E8C34-3DBE-45AA-9B53-CB72D1A800D9}"/>
    <cellStyle name="Moneda 19 4" xfId="119" xr:uid="{00000000-0005-0000-0000-00006E000000}"/>
    <cellStyle name="Moneda 19 4 2" xfId="214" xr:uid="{00000000-0005-0000-0000-00006F000000}"/>
    <cellStyle name="Moneda 19 5" xfId="169" xr:uid="{00000000-0005-0000-0000-000070000000}"/>
    <cellStyle name="Moneda 19 6" xfId="292" xr:uid="{00000000-0005-0000-0000-000071000000}"/>
    <cellStyle name="Moneda 2" xfId="6" xr:uid="{00000000-0005-0000-0000-000072000000}"/>
    <cellStyle name="Moneda 2 2" xfId="7" xr:uid="{00000000-0005-0000-0000-000073000000}"/>
    <cellStyle name="Moneda 2 2 2" xfId="29" xr:uid="{00000000-0005-0000-0000-000074000000}"/>
    <cellStyle name="Moneda 2 2 2 2" xfId="75" xr:uid="{00000000-0005-0000-0000-000075000000}"/>
    <cellStyle name="Moneda 2 2 2 2 2" xfId="189" xr:uid="{00000000-0005-0000-0000-000076000000}"/>
    <cellStyle name="Moneda 2 2 2 2 2 2" xfId="469" xr:uid="{578F678A-D9A2-433F-94E1-7A5211850979}"/>
    <cellStyle name="Moneda 2 2 2 2 3" xfId="407" xr:uid="{DFFB45F8-0368-4BD2-8D12-06AC2687AE87}"/>
    <cellStyle name="Moneda 2 2 2 3" xfId="394" xr:uid="{AC3CD8CD-E1F2-4B1B-A551-0E56DB40F292}"/>
    <cellStyle name="Moneda 2 2 2 3 2" xfId="457" xr:uid="{04973A66-8B17-492D-BF9C-97459050C633}"/>
    <cellStyle name="Moneda 2 2 2 4" xfId="450" xr:uid="{39357004-B526-42B0-8A13-2FACF3EE65C8}"/>
    <cellStyle name="Moneda 2 2 2 5" xfId="379" xr:uid="{96714393-E012-404A-B994-532AA4E2B8F1}"/>
    <cellStyle name="Moneda 2 2 3" xfId="20" xr:uid="{00000000-0005-0000-0000-000077000000}"/>
    <cellStyle name="Moneda 2 2 3 2" xfId="166" xr:uid="{00000000-0005-0000-0000-000078000000}"/>
    <cellStyle name="Moneda 2 2 3 3" xfId="435" xr:uid="{5DC8DEC4-CB47-4E0A-9943-33C9464611A4}"/>
    <cellStyle name="Moneda 2 2 4" xfId="105" xr:uid="{00000000-0005-0000-0000-000079000000}"/>
    <cellStyle name="Moneda 2 2 4 2" xfId="200" xr:uid="{00000000-0005-0000-0000-00007A000000}"/>
    <cellStyle name="Moneda 2 2 4 3" xfId="482" xr:uid="{CC5DAF1F-178F-4D0B-BBD5-9663432BDB9E}"/>
    <cellStyle name="Moneda 2 2 5" xfId="150" xr:uid="{00000000-0005-0000-0000-00007B000000}"/>
    <cellStyle name="Moneda 2 2 6" xfId="249" xr:uid="{00000000-0005-0000-0000-00007C000000}"/>
    <cellStyle name="Moneda 2 2 7" xfId="278" xr:uid="{00000000-0005-0000-0000-00007D000000}"/>
    <cellStyle name="Moneda 2 2 8" xfId="327" xr:uid="{E6DAF097-AB89-4DEA-97B8-BF571CCBBEC3}"/>
    <cellStyle name="Moneda 2 3" xfId="96" xr:uid="{00000000-0005-0000-0000-00007E000000}"/>
    <cellStyle name="Moneda 2 3 2" xfId="147" xr:uid="{00000000-0005-0000-0000-00007F000000}"/>
    <cellStyle name="Moneda 2 3 3" xfId="324" xr:uid="{D7FA8E8C-EB1B-4BFB-8990-79E7BF25AE7F}"/>
    <cellStyle name="Moneda 2 3 4" xfId="413" xr:uid="{4778C5C8-44D1-4F74-9CAD-99AC80D2F657}"/>
    <cellStyle name="Moneda 2 4" xfId="235" xr:uid="{00000000-0005-0000-0000-000080000000}"/>
    <cellStyle name="Moneda 2 4 2" xfId="432" xr:uid="{D5C1A1CB-A6DE-4945-9A3B-D46211143A0B}"/>
    <cellStyle name="Moneda 2 5" xfId="246" xr:uid="{00000000-0005-0000-0000-000081000000}"/>
    <cellStyle name="Moneda 2 6" xfId="268" xr:uid="{00000000-0005-0000-0000-000082000000}"/>
    <cellStyle name="Moneda 2 7" xfId="346" xr:uid="{F585019E-1AA2-4598-97CF-D018A8FAE1F4}"/>
    <cellStyle name="Moneda 2 8" xfId="361" xr:uid="{AB1E0EE1-AC7C-422B-B7A1-2E7A37E68E2C}"/>
    <cellStyle name="Moneda 20" xfId="40" xr:uid="{00000000-0005-0000-0000-000083000000}"/>
    <cellStyle name="Moneda 20 2" xfId="120" xr:uid="{00000000-0005-0000-0000-000084000000}"/>
    <cellStyle name="Moneda 20 2 2" xfId="215" xr:uid="{00000000-0005-0000-0000-000085000000}"/>
    <cellStyle name="Moneda 20 2 3" xfId="451" xr:uid="{6176682D-97C4-43A0-8ACD-7B53E2280CFB}"/>
    <cellStyle name="Moneda 20 3" xfId="170" xr:uid="{00000000-0005-0000-0000-000086000000}"/>
    <cellStyle name="Moneda 20 4" xfId="233" xr:uid="{00000000-0005-0000-0000-000087000000}"/>
    <cellStyle name="Moneda 20 5" xfId="293" xr:uid="{00000000-0005-0000-0000-000088000000}"/>
    <cellStyle name="Moneda 20 6" xfId="343" xr:uid="{A9EB395B-4CA6-4DC7-B818-5A9A595E3BA9}"/>
    <cellStyle name="Moneda 20 7" xfId="384" xr:uid="{D577FACB-455C-45E0-9235-95C1E4BFA4DB}"/>
    <cellStyle name="Moneda 21" xfId="44" xr:uid="{00000000-0005-0000-0000-000089000000}"/>
    <cellStyle name="Moneda 21 2" xfId="124" xr:uid="{00000000-0005-0000-0000-00008A000000}"/>
    <cellStyle name="Moneda 21 2 2" xfId="219" xr:uid="{00000000-0005-0000-0000-00008B000000}"/>
    <cellStyle name="Moneda 21 2 3" xfId="453" xr:uid="{C019658C-74DD-4BCA-8E14-1581843D6D5F}"/>
    <cellStyle name="Moneda 21 3" xfId="173" xr:uid="{00000000-0005-0000-0000-00008C000000}"/>
    <cellStyle name="Moneda 21 4" xfId="297" xr:uid="{00000000-0005-0000-0000-00008D000000}"/>
    <cellStyle name="Moneda 21 5" xfId="388" xr:uid="{C36F104A-09E9-436E-B300-23FFFE685F1B}"/>
    <cellStyle name="Moneda 22" xfId="41" xr:uid="{00000000-0005-0000-0000-00008E000000}"/>
    <cellStyle name="Moneda 22 2" xfId="121" xr:uid="{00000000-0005-0000-0000-00008F000000}"/>
    <cellStyle name="Moneda 22 2 2" xfId="216" xr:uid="{00000000-0005-0000-0000-000090000000}"/>
    <cellStyle name="Moneda 22 2 3" xfId="452" xr:uid="{8D320E01-B04E-4A58-801A-88455A9E29D4}"/>
    <cellStyle name="Moneda 22 3" xfId="171" xr:uid="{00000000-0005-0000-0000-000091000000}"/>
    <cellStyle name="Moneda 22 4" xfId="294" xr:uid="{00000000-0005-0000-0000-000092000000}"/>
    <cellStyle name="Moneda 22 5" xfId="387" xr:uid="{B8044594-10DE-4308-9325-6A91E8CBB368}"/>
    <cellStyle name="Moneda 23" xfId="42" xr:uid="{00000000-0005-0000-0000-000093000000}"/>
    <cellStyle name="Moneda 23 2" xfId="122" xr:uid="{00000000-0005-0000-0000-000094000000}"/>
    <cellStyle name="Moneda 23 2 2" xfId="217" xr:uid="{00000000-0005-0000-0000-000095000000}"/>
    <cellStyle name="Moneda 23 2 3" xfId="454" xr:uid="{C79C8B7B-AB08-40DB-9681-C7B330D88C8D}"/>
    <cellStyle name="Moneda 23 3" xfId="172" xr:uid="{00000000-0005-0000-0000-000096000000}"/>
    <cellStyle name="Moneda 23 4" xfId="295" xr:uid="{00000000-0005-0000-0000-000097000000}"/>
    <cellStyle name="Moneda 23 5" xfId="389" xr:uid="{EFFBB1A3-A7B3-46AC-A6CF-0E5B19D85373}"/>
    <cellStyle name="Moneda 24" xfId="45" xr:uid="{00000000-0005-0000-0000-000098000000}"/>
    <cellStyle name="Moneda 24 2" xfId="125" xr:uid="{00000000-0005-0000-0000-000099000000}"/>
    <cellStyle name="Moneda 24 2 2" xfId="220" xr:uid="{00000000-0005-0000-0000-00009A000000}"/>
    <cellStyle name="Moneda 24 2 3" xfId="459" xr:uid="{17DC5D2C-1861-472B-91FD-FD55E87CF158}"/>
    <cellStyle name="Moneda 24 3" xfId="174" xr:uid="{00000000-0005-0000-0000-00009B000000}"/>
    <cellStyle name="Moneda 24 4" xfId="298" xr:uid="{00000000-0005-0000-0000-00009C000000}"/>
    <cellStyle name="Moneda 24 5" xfId="396" xr:uid="{A32E5E5B-C703-4A7A-B054-B04653635C9D}"/>
    <cellStyle name="Moneda 25" xfId="46" xr:uid="{00000000-0005-0000-0000-00009D000000}"/>
    <cellStyle name="Moneda 25 2" xfId="126" xr:uid="{00000000-0005-0000-0000-00009E000000}"/>
    <cellStyle name="Moneda 25 2 2" xfId="221" xr:uid="{00000000-0005-0000-0000-00009F000000}"/>
    <cellStyle name="Moneda 25 2 3" xfId="460" xr:uid="{9982E072-EB45-4E3F-BB48-2F91DF8499C6}"/>
    <cellStyle name="Moneda 25 3" xfId="175" xr:uid="{00000000-0005-0000-0000-0000A0000000}"/>
    <cellStyle name="Moneda 25 4" xfId="299" xr:uid="{00000000-0005-0000-0000-0000A1000000}"/>
    <cellStyle name="Moneda 25 5" xfId="397" xr:uid="{28C9351C-FEF8-4EC6-8630-B59758D8598C}"/>
    <cellStyle name="Moneda 26" xfId="47" xr:uid="{00000000-0005-0000-0000-0000A2000000}"/>
    <cellStyle name="Moneda 26 2" xfId="127" xr:uid="{00000000-0005-0000-0000-0000A3000000}"/>
    <cellStyle name="Moneda 26 2 2" xfId="222" xr:uid="{00000000-0005-0000-0000-0000A4000000}"/>
    <cellStyle name="Moneda 26 2 3" xfId="461" xr:uid="{B968BAEC-B1BC-4B36-B496-9F034051EE96}"/>
    <cellStyle name="Moneda 26 3" xfId="176" xr:uid="{00000000-0005-0000-0000-0000A5000000}"/>
    <cellStyle name="Moneda 26 4" xfId="300" xr:uid="{00000000-0005-0000-0000-0000A6000000}"/>
    <cellStyle name="Moneda 26 5" xfId="398" xr:uid="{F14026C6-29E6-472B-9205-D6980E4F697A}"/>
    <cellStyle name="Moneda 27" xfId="51" xr:uid="{00000000-0005-0000-0000-0000A7000000}"/>
    <cellStyle name="Moneda 27 2" xfId="130" xr:uid="{00000000-0005-0000-0000-0000A8000000}"/>
    <cellStyle name="Moneda 27 2 2" xfId="225" xr:uid="{00000000-0005-0000-0000-0000A9000000}"/>
    <cellStyle name="Moneda 27 2 3" xfId="464" xr:uid="{657DB74A-0664-46DD-BD1F-C27DD4A6A83E}"/>
    <cellStyle name="Moneda 27 3" xfId="179" xr:uid="{00000000-0005-0000-0000-0000AA000000}"/>
    <cellStyle name="Moneda 27 4" xfId="303" xr:uid="{00000000-0005-0000-0000-0000AB000000}"/>
    <cellStyle name="Moneda 27 5" xfId="401" xr:uid="{029A3D6A-F372-451D-95DF-F3C83FBA6154}"/>
    <cellStyle name="Moneda 28" xfId="49" xr:uid="{00000000-0005-0000-0000-0000AC000000}"/>
    <cellStyle name="Moneda 28 2" xfId="128" xr:uid="{00000000-0005-0000-0000-0000AD000000}"/>
    <cellStyle name="Moneda 28 2 2" xfId="223" xr:uid="{00000000-0005-0000-0000-0000AE000000}"/>
    <cellStyle name="Moneda 28 2 3" xfId="462" xr:uid="{3A3516F3-D360-4A85-8004-5223A164884A}"/>
    <cellStyle name="Moneda 28 3" xfId="177" xr:uid="{00000000-0005-0000-0000-0000AF000000}"/>
    <cellStyle name="Moneda 28 4" xfId="301" xr:uid="{00000000-0005-0000-0000-0000B0000000}"/>
    <cellStyle name="Moneda 28 5" xfId="399" xr:uid="{98DAE3C9-D135-44A9-AE94-4DEE52930646}"/>
    <cellStyle name="Moneda 29" xfId="50" xr:uid="{00000000-0005-0000-0000-0000B1000000}"/>
    <cellStyle name="Moneda 29 2" xfId="129" xr:uid="{00000000-0005-0000-0000-0000B2000000}"/>
    <cellStyle name="Moneda 29 2 2" xfId="224" xr:uid="{00000000-0005-0000-0000-0000B3000000}"/>
    <cellStyle name="Moneda 29 2 3" xfId="463" xr:uid="{B8984B0A-C964-4AD1-817C-9A3742AA499D}"/>
    <cellStyle name="Moneda 29 3" xfId="178" xr:uid="{00000000-0005-0000-0000-0000B4000000}"/>
    <cellStyle name="Moneda 29 4" xfId="302" xr:uid="{00000000-0005-0000-0000-0000B5000000}"/>
    <cellStyle name="Moneda 29 5" xfId="400" xr:uid="{5105CF01-ADD5-484D-82D9-CE85747E3C9C}"/>
    <cellStyle name="Moneda 3" xfId="13" xr:uid="{00000000-0005-0000-0000-0000B6000000}"/>
    <cellStyle name="Moneda 3 10" xfId="353" xr:uid="{8C1CCD13-F71E-4017-B1F3-86882EC32EEF}"/>
    <cellStyle name="Moneda 3 11" xfId="365" xr:uid="{1FD4CBC2-25A2-4646-817A-37FB52E8C755}"/>
    <cellStyle name="Moneda 3 2" xfId="2" xr:uid="{00000000-0005-0000-0000-0000B7000000}"/>
    <cellStyle name="Moneda 3 2 2" xfId="11" xr:uid="{00000000-0005-0000-0000-0000B8000000}"/>
    <cellStyle name="Moneda 3 2 2 2" xfId="48" xr:uid="{00000000-0005-0000-0000-0000B9000000}"/>
    <cellStyle name="Moneda 3 2 2 3" xfId="97" xr:uid="{00000000-0005-0000-0000-0000BA000000}"/>
    <cellStyle name="Moneda 3 2 2 3 2" xfId="192" xr:uid="{00000000-0005-0000-0000-0000BB000000}"/>
    <cellStyle name="Moneda 3 2 2 3 3" xfId="448" xr:uid="{7D04A869-DEF4-4475-91E9-F7E0F659FE8F}"/>
    <cellStyle name="Moneda 3 2 2 4" xfId="168" xr:uid="{00000000-0005-0000-0000-0000BC000000}"/>
    <cellStyle name="Moneda 3 2 2 4 2" xfId="483" xr:uid="{4E77D0EA-14F4-4C1F-AF79-C45AD4C494FE}"/>
    <cellStyle name="Moneda 3 2 2 5" xfId="269" xr:uid="{00000000-0005-0000-0000-0000BD000000}"/>
    <cellStyle name="Moneda 3 2 2 6" xfId="349" xr:uid="{E07915C2-8499-4925-8288-57F1B713E240}"/>
    <cellStyle name="Moneda 3 2 2 7" xfId="364" xr:uid="{A2A91A4B-1118-46BE-9AA5-8EEF14047158}"/>
    <cellStyle name="Moneda 3 2 3" xfId="9" xr:uid="{00000000-0005-0000-0000-0000BE000000}"/>
    <cellStyle name="Moneda 3 2 3 2" xfId="74" xr:uid="{00000000-0005-0000-0000-0000BF000000}"/>
    <cellStyle name="Moneda 3 2 3 2 2" xfId="136" xr:uid="{00000000-0005-0000-0000-0000C0000000}"/>
    <cellStyle name="Moneda 3 2 3 2 2 2" xfId="231" xr:uid="{00000000-0005-0000-0000-0000C1000000}"/>
    <cellStyle name="Moneda 3 2 3 2 2 3" xfId="449" xr:uid="{853E18EC-789C-446E-BFF6-C6FE87076083}"/>
    <cellStyle name="Moneda 3 2 3 2 3" xfId="188" xr:uid="{00000000-0005-0000-0000-0000C2000000}"/>
    <cellStyle name="Moneda 3 2 3 2 4" xfId="369" xr:uid="{54538197-CF51-43AF-8441-089E7A72DB87}"/>
    <cellStyle name="Moneda 3 2 3 3" xfId="27" xr:uid="{00000000-0005-0000-0000-0000C3000000}"/>
    <cellStyle name="Moneda 3 2 3 4" xfId="164" xr:uid="{00000000-0005-0000-0000-0000C4000000}"/>
    <cellStyle name="Moneda 3 3" xfId="102" xr:uid="{00000000-0005-0000-0000-0000C5000000}"/>
    <cellStyle name="Moneda 3 3 2" xfId="197" xr:uid="{00000000-0005-0000-0000-0000C6000000}"/>
    <cellStyle name="Moneda 3 3 2 2" xfId="480" xr:uid="{A824A06C-F9FC-490E-920E-47BF705C7293}"/>
    <cellStyle name="Moneda 3 3 3" xfId="420" xr:uid="{ED0087A8-3101-49FD-9EDC-E65D5FFC4DC0}"/>
    <cellStyle name="Moneda 3 4" xfId="146" xr:uid="{00000000-0005-0000-0000-0000C7000000}"/>
    <cellStyle name="Moneda 3 4 2" xfId="481" xr:uid="{A464FD59-2552-4F43-9A9D-D65E5BB4BBE9}"/>
    <cellStyle name="Moneda 3 4 3" xfId="421" xr:uid="{EDBB07FC-24BF-4D09-8EF2-B5AC6725C123}"/>
    <cellStyle name="Moneda 3 5" xfId="234" xr:uid="{00000000-0005-0000-0000-0000C8000000}"/>
    <cellStyle name="Moneda 3 5 2" xfId="431" xr:uid="{7EFC4627-0E3F-49C3-883E-CF7674668E10}"/>
    <cellStyle name="Moneda 3 6" xfId="267" xr:uid="{00000000-0005-0000-0000-0000C9000000}"/>
    <cellStyle name="Moneda 3 7" xfId="275" xr:uid="{00000000-0005-0000-0000-0000CA000000}"/>
    <cellStyle name="Moneda 3 8" xfId="314" xr:uid="{00000000-0005-0000-0000-0000CB000000}"/>
    <cellStyle name="Moneda 3 9" xfId="323" xr:uid="{FB25EF70-3427-4875-BE53-60D1BB67C399}"/>
    <cellStyle name="Moneda 30" xfId="52" xr:uid="{00000000-0005-0000-0000-0000CC000000}"/>
    <cellStyle name="Moneda 30 2" xfId="65" xr:uid="{00000000-0005-0000-0000-0000CD000000}"/>
    <cellStyle name="Moneda 30 2 2" xfId="85" xr:uid="{00000000-0005-0000-0000-0000CE000000}"/>
    <cellStyle name="Moneda 30 3" xfId="78" xr:uid="{00000000-0005-0000-0000-0000CF000000}"/>
    <cellStyle name="Moneda 31" xfId="53" xr:uid="{00000000-0005-0000-0000-0000D0000000}"/>
    <cellStyle name="Moneda 31 2" xfId="66" xr:uid="{00000000-0005-0000-0000-0000D1000000}"/>
    <cellStyle name="Moneda 31 2 2" xfId="86" xr:uid="{00000000-0005-0000-0000-0000D2000000}"/>
    <cellStyle name="Moneda 31 3" xfId="79" xr:uid="{00000000-0005-0000-0000-0000D3000000}"/>
    <cellStyle name="Moneda 32" xfId="54" xr:uid="{00000000-0005-0000-0000-0000D4000000}"/>
    <cellStyle name="Moneda 32 2" xfId="67" xr:uid="{00000000-0005-0000-0000-0000D5000000}"/>
    <cellStyle name="Moneda 32 2 2" xfId="87" xr:uid="{00000000-0005-0000-0000-0000D6000000}"/>
    <cellStyle name="Moneda 32 3" xfId="80" xr:uid="{00000000-0005-0000-0000-0000D7000000}"/>
    <cellStyle name="Moneda 33" xfId="55" xr:uid="{00000000-0005-0000-0000-0000D8000000}"/>
    <cellStyle name="Moneda 33 2" xfId="68" xr:uid="{00000000-0005-0000-0000-0000D9000000}"/>
    <cellStyle name="Moneda 33 2 2" xfId="88" xr:uid="{00000000-0005-0000-0000-0000DA000000}"/>
    <cellStyle name="Moneda 33 3" xfId="81" xr:uid="{00000000-0005-0000-0000-0000DB000000}"/>
    <cellStyle name="Moneda 34" xfId="56" xr:uid="{00000000-0005-0000-0000-0000DC000000}"/>
    <cellStyle name="Moneda 34 2" xfId="131" xr:uid="{00000000-0005-0000-0000-0000DD000000}"/>
    <cellStyle name="Moneda 34 2 2" xfId="226" xr:uid="{00000000-0005-0000-0000-0000DE000000}"/>
    <cellStyle name="Moneda 34 2 3" xfId="465" xr:uid="{AD507797-CE59-4C51-B85B-CA74B7ABAA8B}"/>
    <cellStyle name="Moneda 34 3" xfId="180" xr:uid="{00000000-0005-0000-0000-0000DF000000}"/>
    <cellStyle name="Moneda 34 4" xfId="304" xr:uid="{00000000-0005-0000-0000-0000E0000000}"/>
    <cellStyle name="Moneda 34 5" xfId="402" xr:uid="{EB25A173-5101-4170-9DA5-412D40E3361E}"/>
    <cellStyle name="Moneda 35" xfId="57" xr:uid="{00000000-0005-0000-0000-0000E1000000}"/>
    <cellStyle name="Moneda 35 2" xfId="132" xr:uid="{00000000-0005-0000-0000-0000E2000000}"/>
    <cellStyle name="Moneda 35 2 2" xfId="227" xr:uid="{00000000-0005-0000-0000-0000E3000000}"/>
    <cellStyle name="Moneda 35 2 3" xfId="466" xr:uid="{E9C23792-866C-44E1-9888-0200D43506F6}"/>
    <cellStyle name="Moneda 35 3" xfId="181" xr:uid="{00000000-0005-0000-0000-0000E4000000}"/>
    <cellStyle name="Moneda 35 4" xfId="305" xr:uid="{00000000-0005-0000-0000-0000E5000000}"/>
    <cellStyle name="Moneda 35 5" xfId="403" xr:uid="{82C7106F-AD6F-447B-AF62-E3598F9C9224}"/>
    <cellStyle name="Moneda 36" xfId="60" xr:uid="{00000000-0005-0000-0000-0000E6000000}"/>
    <cellStyle name="Moneda 36 2" xfId="135" xr:uid="{00000000-0005-0000-0000-0000E7000000}"/>
    <cellStyle name="Moneda 36 2 2" xfId="230" xr:uid="{00000000-0005-0000-0000-0000E8000000}"/>
    <cellStyle name="Moneda 36 2 3" xfId="468" xr:uid="{667309FA-F5C2-43FD-A4E2-A7B5057C145B}"/>
    <cellStyle name="Moneda 36 3" xfId="184" xr:uid="{00000000-0005-0000-0000-0000E9000000}"/>
    <cellStyle name="Moneda 36 4" xfId="308" xr:uid="{00000000-0005-0000-0000-0000EA000000}"/>
    <cellStyle name="Moneda 36 5" xfId="405" xr:uid="{B2B28CA4-B785-48A6-9F42-F2D30F86676F}"/>
    <cellStyle name="Moneda 37" xfId="59" xr:uid="{00000000-0005-0000-0000-0000EB000000}"/>
    <cellStyle name="Moneda 37 2" xfId="134" xr:uid="{00000000-0005-0000-0000-0000EC000000}"/>
    <cellStyle name="Moneda 37 2 2" xfId="229" xr:uid="{00000000-0005-0000-0000-0000ED000000}"/>
    <cellStyle name="Moneda 37 2 3" xfId="467" xr:uid="{6C3B3DA5-1D7A-4294-AE4D-5163D64ECBD5}"/>
    <cellStyle name="Moneda 37 3" xfId="183" xr:uid="{00000000-0005-0000-0000-0000EE000000}"/>
    <cellStyle name="Moneda 37 4" xfId="307" xr:uid="{00000000-0005-0000-0000-0000EF000000}"/>
    <cellStyle name="Moneda 37 5" xfId="404" xr:uid="{5B510A75-7529-4F65-B2B1-E5F661EB9284}"/>
    <cellStyle name="Moneda 38" xfId="61" xr:uid="{00000000-0005-0000-0000-0000F0000000}"/>
    <cellStyle name="Moneda 38 2" xfId="185" xr:uid="{00000000-0005-0000-0000-0000F1000000}"/>
    <cellStyle name="Moneda 38 2 2" xfId="470" xr:uid="{2B3ADF1E-08A3-4230-884C-7FB59C9CB591}"/>
    <cellStyle name="Moneda 38 3" xfId="408" xr:uid="{95ADD493-9EFD-4571-BA58-5CC3BF70F0EE}"/>
    <cellStyle name="Moneda 39" xfId="62" xr:uid="{00000000-0005-0000-0000-0000F2000000}"/>
    <cellStyle name="Moneda 39 2" xfId="186" xr:uid="{00000000-0005-0000-0000-0000F3000000}"/>
    <cellStyle name="Moneda 39 2 2" xfId="471" xr:uid="{EC47624B-3DBA-4F68-A8E0-C6B85A8E5C03}"/>
    <cellStyle name="Moneda 39 3" xfId="409" xr:uid="{5763E964-E199-4C8F-AB23-FC8283BE42A6}"/>
    <cellStyle name="Moneda 4" xfId="21" xr:uid="{00000000-0005-0000-0000-0000F4000000}"/>
    <cellStyle name="Moneda 4 2" xfId="71" xr:uid="{00000000-0005-0000-0000-0000F5000000}"/>
    <cellStyle name="Moneda 4 2 2" xfId="436" xr:uid="{B1ACEA31-55EA-4E44-9B67-BD5DEBEB9759}"/>
    <cellStyle name="Moneda 4 3" xfId="106" xr:uid="{00000000-0005-0000-0000-0000F6000000}"/>
    <cellStyle name="Moneda 4 3 2" xfId="201" xr:uid="{00000000-0005-0000-0000-0000F7000000}"/>
    <cellStyle name="Moneda 4 4" xfId="151" xr:uid="{00000000-0005-0000-0000-0000F8000000}"/>
    <cellStyle name="Moneda 4 5" xfId="250" xr:uid="{00000000-0005-0000-0000-0000F9000000}"/>
    <cellStyle name="Moneda 4 6" xfId="279" xr:uid="{00000000-0005-0000-0000-0000FA000000}"/>
    <cellStyle name="Moneda 4 7" xfId="328" xr:uid="{D306621A-FB16-42D0-9B78-671489A91F04}"/>
    <cellStyle name="Moneda 4 8" xfId="350" xr:uid="{26CBA900-C2C3-41C0-9CD8-7A8AD6F6AC8C}"/>
    <cellStyle name="Moneda 4 9" xfId="366" xr:uid="{E7FE6BE5-AB39-4F27-AAED-EA8E58588332}"/>
    <cellStyle name="Moneda 40" xfId="70" xr:uid="{00000000-0005-0000-0000-0000FB000000}"/>
    <cellStyle name="Moneda 40 2" xfId="187" xr:uid="{00000000-0005-0000-0000-0000FC000000}"/>
    <cellStyle name="Moneda 40 2 2" xfId="472" xr:uid="{BE8E8081-92AD-4FD1-91F6-767F01CCA835}"/>
    <cellStyle name="Moneda 40 3" xfId="410" xr:uid="{4F2EB279-D992-42B5-9D25-7B5E55F547E6}"/>
    <cellStyle name="Moneda 41" xfId="93" xr:uid="{00000000-0005-0000-0000-0000FD000000}"/>
    <cellStyle name="Moneda 41 2" xfId="473" xr:uid="{CECB2F18-E81A-44B3-A051-E1D2348486AC}"/>
    <cellStyle name="Moneda 41 3" xfId="411" xr:uid="{6BD03FD2-F8C8-4722-97D0-0D3DC44497F0}"/>
    <cellStyle name="Moneda 42" xfId="94" xr:uid="{00000000-0005-0000-0000-0000FE000000}"/>
    <cellStyle name="Moneda 42 2" xfId="474" xr:uid="{505599F9-244E-4839-8AF8-D659F2117347}"/>
    <cellStyle name="Moneda 42 3" xfId="412" xr:uid="{0B72BABC-7C25-40A0-848D-8E8D55053FFB}"/>
    <cellStyle name="Moneda 43" xfId="140" xr:uid="{00000000-0005-0000-0000-0000FF000000}"/>
    <cellStyle name="Moneda 43 2" xfId="475" xr:uid="{72D7D575-CE0E-4A86-BEA9-27BBEF5379A4}"/>
    <cellStyle name="Moneda 43 3" xfId="415" xr:uid="{12365584-1637-4FF2-B5A9-50F0B9D3850F}"/>
    <cellStyle name="Moneda 44" xfId="139" xr:uid="{00000000-0005-0000-0000-000000010000}"/>
    <cellStyle name="Moneda 44 2" xfId="476" xr:uid="{BBE74F8D-8B5E-4C62-B88E-10D4C2B1F613}"/>
    <cellStyle name="Moneda 44 3" xfId="416" xr:uid="{65EB8BAC-77C2-46D4-B94B-0D61B1F0A289}"/>
    <cellStyle name="Moneda 45" xfId="163" xr:uid="{00000000-0005-0000-0000-000001010000}"/>
    <cellStyle name="Moneda 45 2" xfId="477" xr:uid="{0A6C4370-8B7C-494A-8CED-8B4139EC75AA}"/>
    <cellStyle name="Moneda 45 3" xfId="417" xr:uid="{1A741370-35E4-4D56-B1E2-9D2154AFFC7C}"/>
    <cellStyle name="Moneda 46" xfId="162" xr:uid="{00000000-0005-0000-0000-000002010000}"/>
    <cellStyle name="Moneda 46 2" xfId="478" xr:uid="{ACC04045-EA73-4F79-A70D-27088089ED50}"/>
    <cellStyle name="Moneda 46 3" xfId="418" xr:uid="{3586B7A0-B402-4567-9827-603830B54FC9}"/>
    <cellStyle name="Moneda 47" xfId="232" xr:uid="{00000000-0005-0000-0000-000003010000}"/>
    <cellStyle name="Moneda 47 2" xfId="479" xr:uid="{61DC43C4-6708-4133-9464-BE803A9B26C1}"/>
    <cellStyle name="Moneda 47 3" xfId="419" xr:uid="{A9A7E459-2D32-48CC-971E-D02669EE2D94}"/>
    <cellStyle name="Moneda 48" xfId="237" xr:uid="{00000000-0005-0000-0000-000004010000}"/>
    <cellStyle name="Moneda 48 2" xfId="423" xr:uid="{BAD4650B-2C2F-46B3-9225-7C54108E08CD}"/>
    <cellStyle name="Moneda 49" xfId="236" xr:uid="{00000000-0005-0000-0000-000005010000}"/>
    <cellStyle name="Moneda 49 2" xfId="422" xr:uid="{2EC0352F-48FA-4165-BD31-38A203A42EF4}"/>
    <cellStyle name="Moneda 5" xfId="10" xr:uid="{00000000-0005-0000-0000-000006010000}"/>
    <cellStyle name="Moneda 5 2" xfId="100" xr:uid="{00000000-0005-0000-0000-000007010000}"/>
    <cellStyle name="Moneda 5 2 2" xfId="195" xr:uid="{00000000-0005-0000-0000-000008010000}"/>
    <cellStyle name="Moneda 5 2 3" xfId="426" xr:uid="{8B32E186-39C9-423A-97D0-466ABF25FF50}"/>
    <cellStyle name="Moneda 5 3" xfId="142" xr:uid="{00000000-0005-0000-0000-000009010000}"/>
    <cellStyle name="Moneda 5 4" xfId="240" xr:uid="{00000000-0005-0000-0000-00000A010000}"/>
    <cellStyle name="Moneda 5 5" xfId="273" xr:uid="{00000000-0005-0000-0000-00000B010000}"/>
    <cellStyle name="Moneda 5 6" xfId="318" xr:uid="{FFE1DD93-CCF1-40C1-A29C-D17E16C3B823}"/>
    <cellStyle name="Moneda 5 7" xfId="352" xr:uid="{537F6668-346E-4EB1-8597-B73A2E13CC54}"/>
    <cellStyle name="Moneda 5 8" xfId="370" xr:uid="{8B1CEF06-0976-4C1A-A87C-8839863FDDD1}"/>
    <cellStyle name="Moneda 50" xfId="245" xr:uid="{00000000-0005-0000-0000-00000C010000}"/>
    <cellStyle name="Moneda 51" xfId="261" xr:uid="{00000000-0005-0000-0000-00000D010000}"/>
    <cellStyle name="Moneda 52" xfId="263" xr:uid="{00000000-0005-0000-0000-00000E010000}"/>
    <cellStyle name="Moneda 53" xfId="262" xr:uid="{00000000-0005-0000-0000-00000F010000}"/>
    <cellStyle name="Moneda 54" xfId="264" xr:uid="{00000000-0005-0000-0000-000010010000}"/>
    <cellStyle name="Moneda 55" xfId="315" xr:uid="{11C2F938-CBE0-4B7F-8AEB-E969F6535312}"/>
    <cellStyle name="Moneda 56" xfId="339" xr:uid="{E25C933D-AECE-46C1-8F1A-2A06DB7EC721}"/>
    <cellStyle name="Moneda 57" xfId="340" xr:uid="{99E41D0E-5734-47FD-9E26-88B2357F2ACA}"/>
    <cellStyle name="Moneda 58" xfId="341" xr:uid="{EE589258-365A-4A31-9D3C-D9DF8BB7D1B1}"/>
    <cellStyle name="Moneda 59" xfId="342" xr:uid="{0AB42D9D-ACB1-4327-A33F-6FA449A014D1}"/>
    <cellStyle name="Moneda 6" xfId="22" xr:uid="{00000000-0005-0000-0000-000011010000}"/>
    <cellStyle name="Moneda 6 2" xfId="92" xr:uid="{00000000-0005-0000-0000-000012010000}"/>
    <cellStyle name="Moneda 6 2 2" xfId="425" xr:uid="{DF652D67-057E-433A-8E6E-2BA8B4010D32}"/>
    <cellStyle name="Moneda 6 3" xfId="107" xr:uid="{00000000-0005-0000-0000-000013010000}"/>
    <cellStyle name="Moneda 6 3 2" xfId="202" xr:uid="{00000000-0005-0000-0000-000014010000}"/>
    <cellStyle name="Moneda 6 4" xfId="137" xr:uid="{00000000-0005-0000-0000-000015010000}"/>
    <cellStyle name="Moneda 6 5" xfId="239" xr:uid="{00000000-0005-0000-0000-000016010000}"/>
    <cellStyle name="Moneda 6 6" xfId="280" xr:uid="{00000000-0005-0000-0000-000017010000}"/>
    <cellStyle name="Moneda 6 7" xfId="317" xr:uid="{290AAA19-8FC7-467A-9744-3FF85A6C2EF1}"/>
    <cellStyle name="Moneda 6 8" xfId="354" xr:uid="{ABC75DEE-F62C-4D9A-8B73-C7D9ED142E90}"/>
    <cellStyle name="Moneda 6 9" xfId="371" xr:uid="{92E932E9-9149-4084-AD29-2F8F01AF93BD}"/>
    <cellStyle name="Moneda 60" xfId="344" xr:uid="{A8760570-3669-4B39-88B0-A29937E3E497}"/>
    <cellStyle name="Moneda 61" xfId="345" xr:uid="{15F4465E-0B03-4B25-B4E1-1CFC8FB2040F}"/>
    <cellStyle name="Moneda 62" xfId="348" xr:uid="{6B2E6E1E-5CDB-428C-890D-7B41B29802C6}"/>
    <cellStyle name="Moneda 63" xfId="347" xr:uid="{2C984EBB-BAF3-42E1-B0DF-5ED8FD0B4F99}"/>
    <cellStyle name="Moneda 64" xfId="359" xr:uid="{468524BD-6B9E-4D16-825D-0009B26A339E}"/>
    <cellStyle name="Moneda 65" xfId="360" xr:uid="{64D83D65-06C7-4352-8E0F-F704028817D8}"/>
    <cellStyle name="Moneda 7" xfId="23" xr:uid="{00000000-0005-0000-0000-000018010000}"/>
    <cellStyle name="Moneda 7 2" xfId="91" xr:uid="{00000000-0005-0000-0000-000019010000}"/>
    <cellStyle name="Moneda 7 2 2" xfId="429" xr:uid="{B6C6C02C-7BC2-4F23-AE17-136B021415B2}"/>
    <cellStyle name="Moneda 7 3" xfId="108" xr:uid="{00000000-0005-0000-0000-00001A010000}"/>
    <cellStyle name="Moneda 7 3 2" xfId="203" xr:uid="{00000000-0005-0000-0000-00001B010000}"/>
    <cellStyle name="Moneda 7 4" xfId="138" xr:uid="{00000000-0005-0000-0000-00001C010000}"/>
    <cellStyle name="Moneda 7 5" xfId="243" xr:uid="{00000000-0005-0000-0000-00001D010000}"/>
    <cellStyle name="Moneda 7 6" xfId="281" xr:uid="{00000000-0005-0000-0000-00001E010000}"/>
    <cellStyle name="Moneda 7 7" xfId="321" xr:uid="{C2B2FB02-6F1B-43F6-B4CF-350E801376A6}"/>
    <cellStyle name="Moneda 7 8" xfId="355" xr:uid="{404D45D0-DD9C-4AB6-BE7A-696BC5F3F464}"/>
    <cellStyle name="Moneda 7 9" xfId="374" xr:uid="{8980E9DA-526F-4002-A28D-AE8C60CD8A45}"/>
    <cellStyle name="Moneda 8" xfId="18" xr:uid="{00000000-0005-0000-0000-00001F010000}"/>
    <cellStyle name="Moneda 8 2" xfId="101" xr:uid="{00000000-0005-0000-0000-000020010000}"/>
    <cellStyle name="Moneda 8 2 2" xfId="196" xr:uid="{00000000-0005-0000-0000-000021010000}"/>
    <cellStyle name="Moneda 8 2 3" xfId="430" xr:uid="{1AE5A02A-DF86-44D3-A13A-AE5B3489C307}"/>
    <cellStyle name="Moneda 8 3" xfId="145" xr:uid="{00000000-0005-0000-0000-000022010000}"/>
    <cellStyle name="Moneda 8 4" xfId="244" xr:uid="{00000000-0005-0000-0000-000023010000}"/>
    <cellStyle name="Moneda 8 5" xfId="274" xr:uid="{00000000-0005-0000-0000-000024010000}"/>
    <cellStyle name="Moneda 8 6" xfId="322" xr:uid="{88B746B3-3379-438E-B147-EA85BC6FEFF7}"/>
    <cellStyle name="Moneda 8 7" xfId="356" xr:uid="{86DD07AC-700B-4BB6-84F9-552121F601AB}"/>
    <cellStyle name="Moneda 8 8" xfId="363" xr:uid="{ABBBD356-04BA-4C00-A3CF-2F02B2EBD1A9}"/>
    <cellStyle name="Moneda 9" xfId="24" xr:uid="{00000000-0005-0000-0000-000025010000}"/>
    <cellStyle name="Moneda 9 2" xfId="109" xr:uid="{00000000-0005-0000-0000-000026010000}"/>
    <cellStyle name="Moneda 9 2 2" xfId="204" xr:uid="{00000000-0005-0000-0000-000027010000}"/>
    <cellStyle name="Moneda 9 2 3" xfId="438" xr:uid="{18081E5A-AF98-4313-8164-C54982F9239C}"/>
    <cellStyle name="Moneda 9 3" xfId="153" xr:uid="{00000000-0005-0000-0000-000028010000}"/>
    <cellStyle name="Moneda 9 4" xfId="252" xr:uid="{00000000-0005-0000-0000-000029010000}"/>
    <cellStyle name="Moneda 9 5" xfId="282" xr:uid="{00000000-0005-0000-0000-00002A010000}"/>
    <cellStyle name="Moneda 9 6" xfId="330" xr:uid="{2C70B136-8E8E-43EB-BB35-E2FE019B05A3}"/>
    <cellStyle name="Moneda 9 7" xfId="358" xr:uid="{8E38E905-D673-4D5A-B11E-2F89A2A7F4C6}"/>
    <cellStyle name="Moneda 9 8" xfId="373" xr:uid="{8FB8C108-EAE0-46FD-B394-858D41A07BD7}"/>
    <cellStyle name="Normal" xfId="0" builtinId="0"/>
    <cellStyle name="Normal 2" xfId="1" xr:uid="{00000000-0005-0000-0000-00002C010000}"/>
    <cellStyle name="Normal 2 2" xfId="266" xr:uid="{00000000-0005-0000-0000-00002D010000}"/>
    <cellStyle name="Normal 2 2 2" xfId="312" xr:uid="{00000000-0005-0000-0000-00002E010000}"/>
    <cellStyle name="Normal 2 3" xfId="309" xr:uid="{00000000-0005-0000-0000-00002F010000}"/>
    <cellStyle name="Normal 3" xfId="5" xr:uid="{00000000-0005-0000-0000-000030010000}"/>
    <cellStyle name="Normal 3 2" xfId="14" xr:uid="{00000000-0005-0000-0000-000031010000}"/>
    <cellStyle name="Normal 3 3" xfId="15" xr:uid="{00000000-0005-0000-0000-000032010000}"/>
    <cellStyle name="Normal 3 4" xfId="167" xr:uid="{00000000-0005-0000-0000-000033010000}"/>
    <cellStyle name="Normal 4" xfId="36" xr:uid="{00000000-0005-0000-0000-000034010000}"/>
    <cellStyle name="Porcentaje 2" xfId="72" xr:uid="{00000000-0005-0000-0000-000035010000}"/>
    <cellStyle name="Porcentaje 2 2" xfId="313" xr:uid="{00000000-0005-0000-0000-000036010000}"/>
    <cellStyle name="常规 3" xfId="310" xr:uid="{00000000-0005-0000-0000-000037010000}"/>
    <cellStyle name="常规 4" xfId="12" xr:uid="{00000000-0005-0000-0000-000038010000}"/>
    <cellStyle name="常规 5" xfId="311" xr:uid="{00000000-0005-0000-0000-000039010000}"/>
    <cellStyle name="常规_PI2012BMC03" xfId="265" xr:uid="{00000000-0005-0000-0000-00003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showGridLines="0" tabSelected="1" view="pageBreakPreview" zoomScaleNormal="100" zoomScaleSheetLayoutView="100" workbookViewId="0">
      <selection activeCell="C18" sqref="C18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6.7109375" style="24" customWidth="1"/>
    <col min="3" max="3" width="98" style="22" customWidth="1"/>
    <col min="4" max="4" width="14.5703125" style="22" customWidth="1"/>
    <col min="5" max="5" width="12" style="22" customWidth="1"/>
    <col min="6" max="6" width="13.85546875" style="6" customWidth="1"/>
    <col min="7" max="7" width="14.285156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7"/>
      <c r="B2" s="28"/>
      <c r="C2" s="66" t="s">
        <v>22</v>
      </c>
      <c r="D2" s="62" t="s">
        <v>21</v>
      </c>
      <c r="E2" s="63"/>
      <c r="F2" s="1"/>
      <c r="G2" s="1"/>
      <c r="H2" s="1"/>
      <c r="I2" s="1"/>
      <c r="J2" s="2"/>
      <c r="K2" s="3"/>
    </row>
    <row r="3" spans="1:14" customFormat="1" ht="20.100000000000001" customHeight="1" thickBot="1">
      <c r="A3" s="32"/>
      <c r="B3" s="33"/>
      <c r="C3" s="67"/>
      <c r="D3" s="34" t="s">
        <v>24</v>
      </c>
      <c r="E3" s="35"/>
      <c r="F3" s="1"/>
      <c r="G3" s="1"/>
      <c r="H3" s="1"/>
      <c r="I3" s="1"/>
      <c r="J3" s="2"/>
      <c r="K3" s="3"/>
    </row>
    <row r="4" spans="1:14" customFormat="1" ht="20.100000000000001" customHeight="1" thickBot="1">
      <c r="A4" s="32"/>
      <c r="B4" s="33"/>
      <c r="C4" s="64" t="s">
        <v>23</v>
      </c>
      <c r="D4" s="68" t="s">
        <v>25</v>
      </c>
      <c r="E4" s="69"/>
      <c r="F4" s="1"/>
      <c r="G4" s="1"/>
      <c r="H4" s="1"/>
      <c r="I4" s="1"/>
      <c r="J4" s="2"/>
      <c r="K4" s="3"/>
    </row>
    <row r="5" spans="1:14" customFormat="1" ht="20.100000000000001" customHeight="1" thickBot="1">
      <c r="A5" s="29"/>
      <c r="B5" s="30"/>
      <c r="C5" s="65"/>
      <c r="D5" s="70" t="s">
        <v>26</v>
      </c>
      <c r="E5" s="71"/>
      <c r="F5" s="4"/>
      <c r="G5" s="4"/>
      <c r="H5" s="4"/>
      <c r="I5" s="4"/>
      <c r="J5" s="4"/>
      <c r="K5" s="4"/>
      <c r="L5" s="61"/>
      <c r="M5" s="61"/>
      <c r="N5" s="6"/>
    </row>
    <row r="6" spans="1:14" ht="20.100000000000001" customHeight="1">
      <c r="A6" s="7"/>
      <c r="B6" s="7"/>
      <c r="C6" s="7"/>
      <c r="D6" s="7"/>
      <c r="E6" s="7"/>
      <c r="L6" s="61"/>
      <c r="M6" s="61"/>
    </row>
    <row r="7" spans="1:14" ht="20.100000000000001" customHeight="1">
      <c r="A7" s="8" t="s">
        <v>0</v>
      </c>
      <c r="B7" s="8"/>
      <c r="C7" s="36">
        <f ca="1">NOW()</f>
        <v>45394.708599537036</v>
      </c>
      <c r="D7" s="8" t="s">
        <v>1</v>
      </c>
      <c r="E7" s="39">
        <v>20240400531</v>
      </c>
      <c r="L7" s="5"/>
      <c r="M7" s="5"/>
    </row>
    <row r="8" spans="1:14" ht="20.100000000000001" customHeight="1">
      <c r="A8" s="9"/>
      <c r="B8" s="9"/>
      <c r="C8" s="9"/>
      <c r="D8" s="9"/>
      <c r="E8" s="9"/>
      <c r="L8" s="5"/>
      <c r="M8" s="5"/>
    </row>
    <row r="9" spans="1:14" ht="20.100000000000001" customHeight="1">
      <c r="A9" s="8" t="s">
        <v>2</v>
      </c>
      <c r="B9" s="8"/>
      <c r="C9" s="10" t="s">
        <v>29</v>
      </c>
      <c r="D9" s="11" t="s">
        <v>3</v>
      </c>
      <c r="E9" s="25" t="s">
        <v>31</v>
      </c>
      <c r="L9" s="5"/>
      <c r="M9" s="5"/>
    </row>
    <row r="10" spans="1:14" ht="20.100000000000001" customHeight="1">
      <c r="A10" s="9"/>
      <c r="B10" s="9"/>
      <c r="C10" s="9"/>
      <c r="D10" s="9"/>
      <c r="E10" s="9"/>
      <c r="L10" s="5"/>
      <c r="M10" s="5"/>
    </row>
    <row r="11" spans="1:14" ht="20.100000000000001" customHeight="1">
      <c r="A11" s="59" t="s">
        <v>19</v>
      </c>
      <c r="B11" s="60"/>
      <c r="C11" s="10" t="s">
        <v>29</v>
      </c>
      <c r="D11" s="11" t="s">
        <v>20</v>
      </c>
      <c r="E11" s="31" t="s">
        <v>28</v>
      </c>
      <c r="L11" s="5"/>
      <c r="M11" s="5"/>
    </row>
    <row r="12" spans="1:14" ht="20.100000000000001" customHeight="1">
      <c r="A12" s="9"/>
      <c r="B12" s="9"/>
      <c r="C12" s="9"/>
      <c r="D12" s="9"/>
      <c r="E12" s="9"/>
      <c r="L12" s="5"/>
      <c r="M12" s="5"/>
    </row>
    <row r="13" spans="1:14" ht="31.5" customHeight="1">
      <c r="A13" s="8" t="s">
        <v>4</v>
      </c>
      <c r="B13" s="8"/>
      <c r="C13" s="12" t="s">
        <v>30</v>
      </c>
      <c r="D13" s="11" t="s">
        <v>5</v>
      </c>
      <c r="E13" s="10" t="s">
        <v>27</v>
      </c>
      <c r="L13" s="5"/>
      <c r="M13" s="5"/>
    </row>
    <row r="14" spans="1:14" ht="20.100000000000001" customHeight="1">
      <c r="A14" s="9"/>
      <c r="B14" s="9"/>
      <c r="C14" s="9"/>
      <c r="D14" s="9"/>
      <c r="E14" s="9"/>
      <c r="L14" s="5"/>
      <c r="M14" s="5"/>
    </row>
    <row r="15" spans="1:14" ht="28.5" customHeight="1">
      <c r="A15" s="8" t="s">
        <v>6</v>
      </c>
      <c r="B15" s="8"/>
      <c r="C15" s="36">
        <f ca="1">NOW()</f>
        <v>45394.708599421298</v>
      </c>
      <c r="D15" s="11" t="s">
        <v>7</v>
      </c>
      <c r="E15" s="13" t="s">
        <v>56</v>
      </c>
      <c r="L15" s="5"/>
      <c r="M15" s="5"/>
    </row>
    <row r="16" spans="1:14" ht="20.100000000000001" customHeight="1">
      <c r="A16" s="9"/>
      <c r="B16" s="9"/>
      <c r="C16" s="9"/>
      <c r="D16" s="9"/>
      <c r="E16" s="9"/>
      <c r="L16" s="5"/>
      <c r="M16" s="5"/>
    </row>
    <row r="17" spans="1:13" ht="20.100000000000001" customHeight="1">
      <c r="A17" s="8" t="s">
        <v>8</v>
      </c>
      <c r="B17" s="8"/>
      <c r="C17" s="10" t="s">
        <v>55</v>
      </c>
      <c r="D17" s="14"/>
      <c r="E17" s="15"/>
      <c r="L17" s="5"/>
      <c r="M17" s="5"/>
    </row>
    <row r="18" spans="1:13" ht="20.100000000000001" customHeight="1">
      <c r="A18" s="9"/>
      <c r="B18" s="9"/>
      <c r="C18" s="9"/>
      <c r="D18" s="9"/>
      <c r="E18" s="9"/>
      <c r="L18" s="5"/>
      <c r="M18" s="5"/>
    </row>
    <row r="19" spans="1:13" ht="25.5" customHeight="1">
      <c r="A19" s="8" t="s">
        <v>9</v>
      </c>
      <c r="B19" s="8"/>
      <c r="C19" s="10"/>
      <c r="D19" s="11" t="s">
        <v>17</v>
      </c>
      <c r="E19" s="13"/>
      <c r="L19" s="5"/>
      <c r="M19" s="5"/>
    </row>
    <row r="20" spans="1:13" ht="20.100000000000001" customHeight="1">
      <c r="A20" s="9"/>
      <c r="B20" s="9"/>
      <c r="C20" s="9"/>
      <c r="D20" s="9"/>
      <c r="E20" s="9"/>
      <c r="L20" s="5"/>
      <c r="M20" s="5"/>
    </row>
    <row r="21" spans="1:13" ht="20.100000000000001" customHeight="1">
      <c r="A21" s="8" t="s">
        <v>18</v>
      </c>
      <c r="B21" s="8"/>
      <c r="C21" s="26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38" t="s">
        <v>14</v>
      </c>
      <c r="F23" s="37" t="s">
        <v>32</v>
      </c>
      <c r="G23" s="37" t="s">
        <v>33</v>
      </c>
      <c r="L23" s="16"/>
      <c r="M23" s="16"/>
    </row>
    <row r="24" spans="1:13" ht="20.100000000000001" customHeight="1">
      <c r="A24" s="76" t="s">
        <v>57</v>
      </c>
      <c r="B24" s="76" t="s">
        <v>58</v>
      </c>
      <c r="C24" s="83" t="s">
        <v>59</v>
      </c>
      <c r="D24" s="81">
        <v>1</v>
      </c>
      <c r="E24" s="54"/>
      <c r="F24" s="41">
        <v>1058</v>
      </c>
      <c r="G24" s="41">
        <f t="shared" ref="G24:G64" si="0">D24*F24</f>
        <v>1058</v>
      </c>
      <c r="L24" s="16"/>
      <c r="M24" s="16"/>
    </row>
    <row r="25" spans="1:13" ht="20.100000000000001" customHeight="1">
      <c r="A25" s="76" t="s">
        <v>60</v>
      </c>
      <c r="B25" s="76" t="s">
        <v>61</v>
      </c>
      <c r="C25" s="83" t="s">
        <v>62</v>
      </c>
      <c r="D25" s="81">
        <v>1</v>
      </c>
      <c r="E25" s="54"/>
      <c r="F25" s="41">
        <v>1058</v>
      </c>
      <c r="G25" s="41">
        <f t="shared" si="0"/>
        <v>1058</v>
      </c>
      <c r="L25" s="16"/>
      <c r="M25" s="16"/>
    </row>
    <row r="26" spans="1:13" ht="20.100000000000001" customHeight="1">
      <c r="A26" s="76" t="s">
        <v>63</v>
      </c>
      <c r="B26" s="76" t="s">
        <v>64</v>
      </c>
      <c r="C26" s="83" t="s">
        <v>65</v>
      </c>
      <c r="D26" s="81">
        <v>1</v>
      </c>
      <c r="E26" s="54"/>
      <c r="F26" s="41">
        <v>1058</v>
      </c>
      <c r="G26" s="41">
        <f t="shared" si="0"/>
        <v>1058</v>
      </c>
      <c r="L26" s="16"/>
      <c r="M26" s="16"/>
    </row>
    <row r="27" spans="1:13" ht="20.100000000000001" customHeight="1">
      <c r="A27" s="77" t="s">
        <v>66</v>
      </c>
      <c r="B27" s="77" t="s">
        <v>67</v>
      </c>
      <c r="C27" s="84" t="s">
        <v>68</v>
      </c>
      <c r="D27" s="81">
        <v>1</v>
      </c>
      <c r="E27" s="54"/>
      <c r="F27" s="41">
        <v>1058</v>
      </c>
      <c r="G27" s="41">
        <f t="shared" si="0"/>
        <v>1058</v>
      </c>
      <c r="L27" s="16"/>
      <c r="M27" s="16"/>
    </row>
    <row r="28" spans="1:13" ht="20.100000000000001" customHeight="1">
      <c r="A28" s="77" t="s">
        <v>69</v>
      </c>
      <c r="B28" s="77" t="s">
        <v>70</v>
      </c>
      <c r="C28" s="84" t="s">
        <v>71</v>
      </c>
      <c r="D28" s="81">
        <v>1</v>
      </c>
      <c r="E28" s="54"/>
      <c r="F28" s="41">
        <v>1058</v>
      </c>
      <c r="G28" s="41">
        <f t="shared" si="0"/>
        <v>1058</v>
      </c>
      <c r="L28" s="16"/>
      <c r="M28" s="16"/>
    </row>
    <row r="29" spans="1:13" ht="20.100000000000001" customHeight="1">
      <c r="A29" s="77" t="s">
        <v>72</v>
      </c>
      <c r="B29" s="77" t="s">
        <v>73</v>
      </c>
      <c r="C29" s="84" t="s">
        <v>74</v>
      </c>
      <c r="D29" s="81">
        <v>1</v>
      </c>
      <c r="E29" s="54"/>
      <c r="F29" s="41">
        <v>1058</v>
      </c>
      <c r="G29" s="41">
        <f t="shared" si="0"/>
        <v>1058</v>
      </c>
      <c r="L29" s="16"/>
      <c r="M29" s="16"/>
    </row>
    <row r="30" spans="1:13" ht="20.100000000000001" customHeight="1">
      <c r="A30" s="98"/>
      <c r="B30" s="89"/>
      <c r="C30" s="90"/>
      <c r="D30" s="82">
        <v>6</v>
      </c>
      <c r="E30" s="54"/>
      <c r="F30" s="41"/>
      <c r="G30" s="41"/>
      <c r="L30" s="16"/>
      <c r="M30" s="16"/>
    </row>
    <row r="31" spans="1:13" ht="20.100000000000001" customHeight="1">
      <c r="A31" s="76" t="s">
        <v>75</v>
      </c>
      <c r="B31" s="76" t="s">
        <v>76</v>
      </c>
      <c r="C31" s="83" t="s">
        <v>77</v>
      </c>
      <c r="D31" s="81">
        <v>1</v>
      </c>
      <c r="E31" s="54"/>
      <c r="F31" s="41">
        <v>1058</v>
      </c>
      <c r="G31" s="41">
        <f t="shared" si="0"/>
        <v>1058</v>
      </c>
      <c r="L31" s="16"/>
      <c r="M31" s="16"/>
    </row>
    <row r="32" spans="1:13" ht="20.100000000000001" customHeight="1">
      <c r="A32" s="76" t="s">
        <v>78</v>
      </c>
      <c r="B32" s="76" t="s">
        <v>79</v>
      </c>
      <c r="C32" s="83" t="s">
        <v>80</v>
      </c>
      <c r="D32" s="81">
        <v>1</v>
      </c>
      <c r="E32" s="54"/>
      <c r="F32" s="41">
        <v>1058</v>
      </c>
      <c r="G32" s="41">
        <f t="shared" si="0"/>
        <v>1058</v>
      </c>
      <c r="L32" s="16"/>
      <c r="M32" s="16"/>
    </row>
    <row r="33" spans="1:13" ht="20.100000000000001" customHeight="1">
      <c r="A33" s="76" t="s">
        <v>81</v>
      </c>
      <c r="B33" s="76" t="s">
        <v>82</v>
      </c>
      <c r="C33" s="83" t="s">
        <v>83</v>
      </c>
      <c r="D33" s="81">
        <v>1</v>
      </c>
      <c r="E33" s="54"/>
      <c r="F33" s="41">
        <v>1058</v>
      </c>
      <c r="G33" s="41">
        <f t="shared" si="0"/>
        <v>1058</v>
      </c>
      <c r="L33" s="16"/>
      <c r="M33" s="16"/>
    </row>
    <row r="34" spans="1:13" ht="20.100000000000001" customHeight="1">
      <c r="A34" s="76" t="s">
        <v>84</v>
      </c>
      <c r="B34" s="76" t="s">
        <v>85</v>
      </c>
      <c r="C34" s="83" t="s">
        <v>86</v>
      </c>
      <c r="D34" s="81">
        <v>1</v>
      </c>
      <c r="E34" s="54"/>
      <c r="F34" s="41">
        <v>1058</v>
      </c>
      <c r="G34" s="41">
        <f t="shared" si="0"/>
        <v>1058</v>
      </c>
      <c r="L34" s="16"/>
      <c r="M34" s="16"/>
    </row>
    <row r="35" spans="1:13" ht="20.100000000000001" customHeight="1">
      <c r="A35" s="76" t="s">
        <v>87</v>
      </c>
      <c r="B35" s="76" t="s">
        <v>88</v>
      </c>
      <c r="C35" s="83" t="s">
        <v>89</v>
      </c>
      <c r="D35" s="81">
        <v>1</v>
      </c>
      <c r="E35" s="54"/>
      <c r="F35" s="41">
        <v>1058</v>
      </c>
      <c r="G35" s="41">
        <f t="shared" si="0"/>
        <v>1058</v>
      </c>
      <c r="L35" s="16"/>
      <c r="M35" s="16"/>
    </row>
    <row r="36" spans="1:13" ht="20.100000000000001" customHeight="1">
      <c r="A36" s="76" t="s">
        <v>90</v>
      </c>
      <c r="B36" s="76" t="s">
        <v>91</v>
      </c>
      <c r="C36" s="83" t="s">
        <v>92</v>
      </c>
      <c r="D36" s="81">
        <v>1</v>
      </c>
      <c r="E36" s="54"/>
      <c r="F36" s="41">
        <v>1058</v>
      </c>
      <c r="G36" s="41">
        <f t="shared" si="0"/>
        <v>1058</v>
      </c>
      <c r="L36" s="16"/>
      <c r="M36" s="16"/>
    </row>
    <row r="37" spans="1:13" ht="20.100000000000001" customHeight="1">
      <c r="A37" s="99"/>
      <c r="B37" s="91"/>
      <c r="C37" s="92"/>
      <c r="D37" s="82">
        <v>6</v>
      </c>
      <c r="E37" s="54"/>
      <c r="F37" s="41"/>
      <c r="G37" s="41"/>
      <c r="L37" s="16"/>
      <c r="M37" s="16"/>
    </row>
    <row r="38" spans="1:13" ht="20.100000000000001" customHeight="1">
      <c r="A38" s="77" t="s">
        <v>93</v>
      </c>
      <c r="B38" s="77" t="s">
        <v>94</v>
      </c>
      <c r="C38" s="84" t="s">
        <v>95</v>
      </c>
      <c r="D38" s="81">
        <v>1</v>
      </c>
      <c r="E38" s="54"/>
      <c r="F38" s="41">
        <v>1058</v>
      </c>
      <c r="G38" s="41">
        <f t="shared" si="0"/>
        <v>1058</v>
      </c>
      <c r="L38" s="16"/>
      <c r="M38" s="16"/>
    </row>
    <row r="39" spans="1:13" ht="20.100000000000001" customHeight="1">
      <c r="A39" s="77" t="s">
        <v>96</v>
      </c>
      <c r="B39" s="77" t="s">
        <v>97</v>
      </c>
      <c r="C39" s="84" t="s">
        <v>98</v>
      </c>
      <c r="D39" s="81">
        <v>1</v>
      </c>
      <c r="E39" s="54"/>
      <c r="F39" s="41">
        <v>1058</v>
      </c>
      <c r="G39" s="41">
        <f t="shared" si="0"/>
        <v>1058</v>
      </c>
      <c r="L39" s="16"/>
      <c r="M39" s="16"/>
    </row>
    <row r="40" spans="1:13" ht="20.100000000000001" customHeight="1">
      <c r="A40" s="77" t="s">
        <v>99</v>
      </c>
      <c r="B40" s="77" t="s">
        <v>100</v>
      </c>
      <c r="C40" s="84" t="s">
        <v>101</v>
      </c>
      <c r="D40" s="81">
        <v>1</v>
      </c>
      <c r="E40" s="54"/>
      <c r="F40" s="41">
        <v>1058</v>
      </c>
      <c r="G40" s="41">
        <f t="shared" si="0"/>
        <v>1058</v>
      </c>
      <c r="L40" s="16"/>
      <c r="M40" s="16"/>
    </row>
    <row r="41" spans="1:13" ht="20.100000000000001" customHeight="1">
      <c r="A41" s="76" t="s">
        <v>102</v>
      </c>
      <c r="B41" s="76" t="s">
        <v>103</v>
      </c>
      <c r="C41" s="83" t="s">
        <v>104</v>
      </c>
      <c r="D41" s="81">
        <v>1</v>
      </c>
      <c r="E41" s="54"/>
      <c r="F41" s="41">
        <v>1058</v>
      </c>
      <c r="G41" s="41">
        <f t="shared" si="0"/>
        <v>1058</v>
      </c>
      <c r="L41" s="16"/>
      <c r="M41" s="16"/>
    </row>
    <row r="42" spans="1:13" ht="20.100000000000001" customHeight="1">
      <c r="A42" s="77" t="s">
        <v>105</v>
      </c>
      <c r="B42" s="77" t="s">
        <v>106</v>
      </c>
      <c r="C42" s="84" t="s">
        <v>107</v>
      </c>
      <c r="D42" s="81">
        <v>1</v>
      </c>
      <c r="E42" s="54"/>
      <c r="F42" s="41">
        <v>1058</v>
      </c>
      <c r="G42" s="41">
        <f t="shared" si="0"/>
        <v>1058</v>
      </c>
      <c r="L42" s="16"/>
      <c r="M42" s="16"/>
    </row>
    <row r="43" spans="1:13" ht="20.100000000000001" customHeight="1">
      <c r="A43" s="77" t="s">
        <v>108</v>
      </c>
      <c r="B43" s="77" t="s">
        <v>109</v>
      </c>
      <c r="C43" s="84" t="s">
        <v>110</v>
      </c>
      <c r="D43" s="81">
        <v>1</v>
      </c>
      <c r="E43" s="54"/>
      <c r="F43" s="41">
        <v>1058</v>
      </c>
      <c r="G43" s="41">
        <f t="shared" si="0"/>
        <v>1058</v>
      </c>
      <c r="L43" s="16"/>
      <c r="M43" s="16"/>
    </row>
    <row r="44" spans="1:13" ht="20.100000000000001" customHeight="1">
      <c r="A44" s="100"/>
      <c r="B44" s="93"/>
      <c r="C44" s="94"/>
      <c r="D44" s="72">
        <v>6</v>
      </c>
      <c r="E44" s="54"/>
      <c r="F44" s="41"/>
      <c r="G44" s="41"/>
      <c r="L44" s="16"/>
      <c r="M44" s="16"/>
    </row>
    <row r="45" spans="1:13" ht="20.100000000000001" customHeight="1">
      <c r="A45" s="79" t="s">
        <v>111</v>
      </c>
      <c r="B45" s="79" t="s">
        <v>112</v>
      </c>
      <c r="C45" s="80" t="s">
        <v>113</v>
      </c>
      <c r="D45" s="85">
        <v>4</v>
      </c>
      <c r="E45" s="54"/>
      <c r="F45" s="41">
        <v>60.48</v>
      </c>
      <c r="G45" s="41">
        <f t="shared" si="0"/>
        <v>241.92</v>
      </c>
      <c r="L45" s="16"/>
      <c r="M45" s="16"/>
    </row>
    <row r="46" spans="1:13" ht="20.100000000000001" customHeight="1">
      <c r="A46" s="78" t="s">
        <v>114</v>
      </c>
      <c r="B46" s="78" t="s">
        <v>112</v>
      </c>
      <c r="C46" s="74" t="s">
        <v>115</v>
      </c>
      <c r="D46" s="85">
        <v>4</v>
      </c>
      <c r="E46" s="54"/>
      <c r="F46" s="41">
        <v>60.48</v>
      </c>
      <c r="G46" s="41">
        <f t="shared" si="0"/>
        <v>241.92</v>
      </c>
      <c r="L46" s="16"/>
      <c r="M46" s="16"/>
    </row>
    <row r="47" spans="1:13" ht="20.100000000000001" customHeight="1">
      <c r="A47" s="79" t="s">
        <v>116</v>
      </c>
      <c r="B47" s="79" t="s">
        <v>112</v>
      </c>
      <c r="C47" s="80" t="s">
        <v>117</v>
      </c>
      <c r="D47" s="85">
        <v>4</v>
      </c>
      <c r="E47" s="54"/>
      <c r="F47" s="41">
        <v>60.48</v>
      </c>
      <c r="G47" s="41">
        <f t="shared" si="0"/>
        <v>241.92</v>
      </c>
      <c r="L47" s="16"/>
      <c r="M47" s="16"/>
    </row>
    <row r="48" spans="1:13" ht="20.100000000000001" customHeight="1">
      <c r="A48" s="78" t="s">
        <v>118</v>
      </c>
      <c r="B48" s="78" t="s">
        <v>119</v>
      </c>
      <c r="C48" s="74" t="s">
        <v>120</v>
      </c>
      <c r="D48" s="85">
        <v>4</v>
      </c>
      <c r="E48" s="54"/>
      <c r="F48" s="41">
        <v>60.48</v>
      </c>
      <c r="G48" s="41">
        <f t="shared" si="0"/>
        <v>241.92</v>
      </c>
      <c r="L48" s="16"/>
      <c r="M48" s="16"/>
    </row>
    <row r="49" spans="1:13" ht="20.100000000000001" customHeight="1">
      <c r="A49" s="79" t="s">
        <v>121</v>
      </c>
      <c r="B49" s="79" t="s">
        <v>119</v>
      </c>
      <c r="C49" s="80" t="s">
        <v>122</v>
      </c>
      <c r="D49" s="85">
        <v>4</v>
      </c>
      <c r="E49" s="54"/>
      <c r="F49" s="41">
        <v>60.48</v>
      </c>
      <c r="G49" s="41">
        <f t="shared" si="0"/>
        <v>241.92</v>
      </c>
      <c r="L49" s="16"/>
      <c r="M49" s="16"/>
    </row>
    <row r="50" spans="1:13" ht="20.100000000000001" customHeight="1">
      <c r="A50" s="78" t="s">
        <v>123</v>
      </c>
      <c r="B50" s="78" t="s">
        <v>119</v>
      </c>
      <c r="C50" s="74" t="s">
        <v>124</v>
      </c>
      <c r="D50" s="85">
        <v>4</v>
      </c>
      <c r="E50" s="54"/>
      <c r="F50" s="41">
        <v>60.48</v>
      </c>
      <c r="G50" s="41">
        <f t="shared" si="0"/>
        <v>241.92</v>
      </c>
      <c r="L50" s="16"/>
      <c r="M50" s="16"/>
    </row>
    <row r="51" spans="1:13" ht="20.100000000000001" customHeight="1">
      <c r="A51" s="79" t="s">
        <v>125</v>
      </c>
      <c r="B51" s="79" t="s">
        <v>112</v>
      </c>
      <c r="C51" s="80" t="s">
        <v>126</v>
      </c>
      <c r="D51" s="85">
        <v>4</v>
      </c>
      <c r="E51" s="54"/>
      <c r="F51" s="41">
        <v>60.48</v>
      </c>
      <c r="G51" s="41">
        <f t="shared" si="0"/>
        <v>241.92</v>
      </c>
      <c r="L51" s="16"/>
      <c r="M51" s="16"/>
    </row>
    <row r="52" spans="1:13" ht="20.100000000000001" customHeight="1">
      <c r="A52" s="101"/>
      <c r="B52" s="95"/>
      <c r="C52" s="96"/>
      <c r="D52" s="86">
        <v>28</v>
      </c>
      <c r="E52" s="54"/>
      <c r="F52" s="41"/>
      <c r="G52" s="41"/>
      <c r="L52" s="16"/>
      <c r="M52" s="16"/>
    </row>
    <row r="53" spans="1:13" ht="20.100000000000001" customHeight="1">
      <c r="A53" s="75" t="s">
        <v>127</v>
      </c>
      <c r="B53" s="75">
        <v>2100006287</v>
      </c>
      <c r="C53" s="73" t="s">
        <v>128</v>
      </c>
      <c r="D53" s="85">
        <v>3</v>
      </c>
      <c r="E53" s="54"/>
      <c r="F53" s="41">
        <v>75.599999999999994</v>
      </c>
      <c r="G53" s="41">
        <f t="shared" si="0"/>
        <v>226.79999999999998</v>
      </c>
      <c r="L53" s="16"/>
      <c r="M53" s="16"/>
    </row>
    <row r="54" spans="1:13" ht="20.100000000000001" customHeight="1">
      <c r="A54" s="75" t="s">
        <v>127</v>
      </c>
      <c r="B54" s="75" t="s">
        <v>129</v>
      </c>
      <c r="C54" s="73" t="s">
        <v>128</v>
      </c>
      <c r="D54" s="85">
        <v>1</v>
      </c>
      <c r="E54" s="54"/>
      <c r="F54" s="41">
        <v>75.599999999999994</v>
      </c>
      <c r="G54" s="41">
        <f t="shared" si="0"/>
        <v>75.599999999999994</v>
      </c>
      <c r="L54" s="16"/>
      <c r="M54" s="16"/>
    </row>
    <row r="55" spans="1:13" ht="20.100000000000001" customHeight="1">
      <c r="A55" s="77" t="s">
        <v>130</v>
      </c>
      <c r="B55" s="77" t="s">
        <v>131</v>
      </c>
      <c r="C55" s="84" t="s">
        <v>132</v>
      </c>
      <c r="D55" s="81">
        <v>4</v>
      </c>
      <c r="E55" s="54"/>
      <c r="F55" s="41">
        <v>75.599999999999994</v>
      </c>
      <c r="G55" s="41">
        <f t="shared" si="0"/>
        <v>302.39999999999998</v>
      </c>
      <c r="L55" s="16"/>
      <c r="M55" s="16"/>
    </row>
    <row r="56" spans="1:13" ht="20.100000000000001" customHeight="1">
      <c r="A56" s="79" t="s">
        <v>133</v>
      </c>
      <c r="B56" s="78" t="s">
        <v>134</v>
      </c>
      <c r="C56" s="74" t="s">
        <v>135</v>
      </c>
      <c r="D56" s="85">
        <v>2</v>
      </c>
      <c r="E56" s="54"/>
      <c r="F56" s="41">
        <v>75.599999999999994</v>
      </c>
      <c r="G56" s="41">
        <f t="shared" si="0"/>
        <v>151.19999999999999</v>
      </c>
      <c r="L56" s="16"/>
      <c r="M56" s="16"/>
    </row>
    <row r="57" spans="1:13" ht="20.100000000000001" customHeight="1">
      <c r="A57" s="79" t="s">
        <v>133</v>
      </c>
      <c r="B57" s="78" t="s">
        <v>136</v>
      </c>
      <c r="C57" s="74" t="s">
        <v>135</v>
      </c>
      <c r="D57" s="85">
        <v>2</v>
      </c>
      <c r="E57" s="54"/>
      <c r="F57" s="41">
        <v>75.599999999999994</v>
      </c>
      <c r="G57" s="41">
        <f t="shared" si="0"/>
        <v>151.19999999999999</v>
      </c>
      <c r="L57" s="16"/>
      <c r="M57" s="16"/>
    </row>
    <row r="58" spans="1:13" ht="20.100000000000001" customHeight="1">
      <c r="A58" s="79" t="s">
        <v>137</v>
      </c>
      <c r="B58" s="79" t="s">
        <v>138</v>
      </c>
      <c r="C58" s="80" t="s">
        <v>139</v>
      </c>
      <c r="D58" s="85">
        <v>4</v>
      </c>
      <c r="E58" s="54"/>
      <c r="F58" s="41">
        <v>75.599999999999994</v>
      </c>
      <c r="G58" s="41">
        <f t="shared" si="0"/>
        <v>302.39999999999998</v>
      </c>
      <c r="L58" s="16"/>
      <c r="M58" s="16"/>
    </row>
    <row r="59" spans="1:13" ht="20.100000000000001" customHeight="1">
      <c r="A59" s="77" t="s">
        <v>140</v>
      </c>
      <c r="B59" s="77" t="s">
        <v>141</v>
      </c>
      <c r="C59" s="84" t="s">
        <v>142</v>
      </c>
      <c r="D59" s="81">
        <v>4</v>
      </c>
      <c r="E59" s="54"/>
      <c r="F59" s="41">
        <v>75.599999999999994</v>
      </c>
      <c r="G59" s="41">
        <f t="shared" si="0"/>
        <v>302.39999999999998</v>
      </c>
      <c r="L59" s="16"/>
      <c r="M59" s="16"/>
    </row>
    <row r="60" spans="1:13" ht="20.100000000000001" customHeight="1">
      <c r="A60" s="77" t="s">
        <v>143</v>
      </c>
      <c r="B60" s="77" t="s">
        <v>144</v>
      </c>
      <c r="C60" s="84" t="s">
        <v>145</v>
      </c>
      <c r="D60" s="81">
        <v>4</v>
      </c>
      <c r="E60" s="54"/>
      <c r="F60" s="41">
        <v>75.599999999999994</v>
      </c>
      <c r="G60" s="41">
        <f t="shared" si="0"/>
        <v>302.39999999999998</v>
      </c>
      <c r="L60" s="16"/>
      <c r="M60" s="16"/>
    </row>
    <row r="61" spans="1:13" ht="20.100000000000001" customHeight="1">
      <c r="A61" s="79" t="s">
        <v>146</v>
      </c>
      <c r="B61" s="78" t="s">
        <v>147</v>
      </c>
      <c r="C61" s="74" t="s">
        <v>148</v>
      </c>
      <c r="D61" s="85">
        <v>4</v>
      </c>
      <c r="E61" s="54"/>
      <c r="F61" s="41">
        <v>75.599999999999994</v>
      </c>
      <c r="G61" s="41">
        <f t="shared" si="0"/>
        <v>302.39999999999998</v>
      </c>
      <c r="L61" s="16"/>
      <c r="M61" s="16"/>
    </row>
    <row r="62" spans="1:13" ht="20.100000000000001" customHeight="1">
      <c r="A62" s="102" t="s">
        <v>149</v>
      </c>
      <c r="B62" s="79">
        <v>2100004174</v>
      </c>
      <c r="C62" s="80" t="s">
        <v>150</v>
      </c>
      <c r="D62" s="85">
        <v>3</v>
      </c>
      <c r="E62" s="54"/>
      <c r="F62" s="41">
        <v>75.599999999999994</v>
      </c>
      <c r="G62" s="41">
        <f t="shared" si="0"/>
        <v>226.79999999999998</v>
      </c>
      <c r="L62" s="16"/>
      <c r="M62" s="16"/>
    </row>
    <row r="63" spans="1:13" ht="20.100000000000001" customHeight="1">
      <c r="A63" s="102" t="s">
        <v>149</v>
      </c>
      <c r="B63" s="97" t="s">
        <v>151</v>
      </c>
      <c r="C63" s="80" t="s">
        <v>150</v>
      </c>
      <c r="D63" s="85">
        <v>1</v>
      </c>
      <c r="E63" s="54"/>
      <c r="F63" s="41">
        <v>75.599999999999994</v>
      </c>
      <c r="G63" s="41">
        <f t="shared" si="0"/>
        <v>75.599999999999994</v>
      </c>
      <c r="L63" s="16"/>
      <c r="M63" s="16"/>
    </row>
    <row r="64" spans="1:13" ht="20.100000000000001" customHeight="1">
      <c r="A64" s="78"/>
      <c r="B64" s="87"/>
      <c r="C64" s="88"/>
      <c r="D64" s="86">
        <v>32</v>
      </c>
      <c r="E64" s="54"/>
      <c r="F64" s="41"/>
      <c r="G64" s="41"/>
      <c r="L64" s="16"/>
      <c r="M64" s="16"/>
    </row>
    <row r="65" spans="1:7" ht="20.100000000000001" customHeight="1">
      <c r="A65" s="55"/>
      <c r="B65" s="55"/>
      <c r="C65" s="23"/>
      <c r="D65" s="47"/>
      <c r="E65" s="19"/>
      <c r="F65" s="42" t="s">
        <v>34</v>
      </c>
      <c r="G65" s="58">
        <f>SUM(G24:G64)</f>
        <v>23156.639999999992</v>
      </c>
    </row>
    <row r="66" spans="1:7" ht="20.100000000000001" customHeight="1">
      <c r="A66" s="55"/>
      <c r="B66" s="55"/>
      <c r="C66" s="23"/>
      <c r="D66" s="47"/>
      <c r="E66" s="19"/>
      <c r="F66" s="44" t="s">
        <v>53</v>
      </c>
      <c r="G66" s="43">
        <f>G65*15%</f>
        <v>3473.4959999999987</v>
      </c>
    </row>
    <row r="67" spans="1:7" ht="20.100000000000001" customHeight="1">
      <c r="A67" s="55"/>
      <c r="B67" s="55"/>
      <c r="C67" s="23"/>
      <c r="D67" s="47"/>
      <c r="E67" s="19"/>
      <c r="F67" s="42" t="s">
        <v>35</v>
      </c>
      <c r="G67" s="43">
        <f>G65+G66</f>
        <v>26630.135999999991</v>
      </c>
    </row>
    <row r="68" spans="1:7" ht="20.100000000000001" customHeight="1">
      <c r="A68" s="55"/>
      <c r="B68" s="55"/>
      <c r="C68" s="23"/>
      <c r="D68" s="47"/>
      <c r="E68" s="19"/>
      <c r="F68" s="45"/>
      <c r="G68" s="46"/>
    </row>
    <row r="69" spans="1:7" ht="20.100000000000001" customHeight="1">
      <c r="A69" s="55"/>
      <c r="B69" s="110"/>
      <c r="C69" s="110" t="s">
        <v>152</v>
      </c>
      <c r="D69" s="47"/>
      <c r="E69" s="19"/>
      <c r="F69" s="45"/>
      <c r="G69" s="46"/>
    </row>
    <row r="70" spans="1:7" ht="20.100000000000001" customHeight="1">
      <c r="A70" s="55"/>
      <c r="B70" s="105" t="s">
        <v>36</v>
      </c>
      <c r="C70" s="109" t="s">
        <v>47</v>
      </c>
      <c r="D70" s="47"/>
      <c r="E70" s="19"/>
      <c r="F70" s="45"/>
      <c r="G70" s="46"/>
    </row>
    <row r="71" spans="1:7" ht="20.100000000000001" customHeight="1">
      <c r="A71" s="55"/>
      <c r="B71" s="107"/>
      <c r="C71" s="109" t="s">
        <v>51</v>
      </c>
      <c r="D71" s="47"/>
      <c r="E71" s="19"/>
      <c r="F71" s="45"/>
      <c r="G71" s="46"/>
    </row>
    <row r="72" spans="1:7" ht="20.100000000000001" customHeight="1">
      <c r="A72" s="55"/>
      <c r="B72" s="111">
        <v>3</v>
      </c>
      <c r="C72" s="112" t="s">
        <v>153</v>
      </c>
      <c r="D72" s="47"/>
      <c r="E72" s="19"/>
      <c r="F72" s="45"/>
      <c r="G72" s="46"/>
    </row>
    <row r="73" spans="1:7" ht="20.100000000000001" customHeight="1">
      <c r="A73" s="55"/>
      <c r="B73" s="111">
        <v>1</v>
      </c>
      <c r="C73" s="106" t="s">
        <v>154</v>
      </c>
      <c r="D73" s="47"/>
      <c r="E73" s="19"/>
      <c r="F73" s="45"/>
      <c r="G73" s="46"/>
    </row>
    <row r="74" spans="1:7" ht="20.100000000000001" customHeight="1">
      <c r="A74" s="55"/>
      <c r="B74" s="111">
        <v>1</v>
      </c>
      <c r="C74" s="112" t="s">
        <v>155</v>
      </c>
      <c r="D74" s="47"/>
      <c r="E74" s="19"/>
      <c r="F74" s="45"/>
      <c r="G74" s="46"/>
    </row>
    <row r="75" spans="1:7" ht="20.100000000000001" customHeight="1">
      <c r="A75" s="55"/>
      <c r="B75" s="111">
        <v>2</v>
      </c>
      <c r="C75" s="112" t="s">
        <v>156</v>
      </c>
      <c r="D75" s="47"/>
      <c r="E75" s="19"/>
      <c r="F75" s="45"/>
      <c r="G75" s="46"/>
    </row>
    <row r="76" spans="1:7" ht="20.100000000000001" customHeight="1">
      <c r="A76" s="55"/>
      <c r="B76" s="111">
        <v>1</v>
      </c>
      <c r="C76" s="112" t="s">
        <v>157</v>
      </c>
      <c r="D76" s="47"/>
      <c r="E76" s="19"/>
      <c r="F76" s="45"/>
      <c r="G76" s="46"/>
    </row>
    <row r="77" spans="1:7" ht="20.100000000000001" customHeight="1">
      <c r="A77" s="55"/>
      <c r="B77" s="111">
        <v>1</v>
      </c>
      <c r="C77" s="112" t="s">
        <v>158</v>
      </c>
      <c r="D77" s="47"/>
      <c r="E77" s="19"/>
      <c r="F77" s="45"/>
      <c r="G77" s="46"/>
    </row>
    <row r="78" spans="1:7" ht="20.100000000000001" customHeight="1">
      <c r="A78" s="55"/>
      <c r="B78" s="111">
        <v>1</v>
      </c>
      <c r="C78" s="112" t="s">
        <v>159</v>
      </c>
      <c r="D78" s="47"/>
      <c r="E78" s="19"/>
      <c r="F78" s="45"/>
      <c r="G78" s="46"/>
    </row>
    <row r="79" spans="1:7" ht="20.100000000000001" customHeight="1">
      <c r="A79" s="55"/>
      <c r="B79" s="111">
        <v>1</v>
      </c>
      <c r="C79" s="112" t="s">
        <v>54</v>
      </c>
      <c r="D79" s="47"/>
      <c r="E79" s="19"/>
      <c r="F79" s="45"/>
      <c r="G79" s="46"/>
    </row>
    <row r="80" spans="1:7" ht="20.100000000000001" customHeight="1">
      <c r="A80" s="55"/>
      <c r="B80" s="111">
        <v>1</v>
      </c>
      <c r="C80" s="112" t="s">
        <v>160</v>
      </c>
      <c r="D80" s="47"/>
      <c r="E80" s="19"/>
      <c r="F80" s="45"/>
      <c r="G80" s="46"/>
    </row>
    <row r="81" spans="1:7" ht="20.100000000000001" customHeight="1">
      <c r="A81" s="55"/>
      <c r="B81" s="111">
        <v>1</v>
      </c>
      <c r="C81" s="106" t="s">
        <v>161</v>
      </c>
      <c r="D81" s="47"/>
      <c r="E81" s="19"/>
      <c r="F81" s="45"/>
      <c r="G81" s="46"/>
    </row>
    <row r="82" spans="1:7" ht="20.100000000000001" customHeight="1">
      <c r="A82" s="55"/>
      <c r="B82" s="111">
        <v>3</v>
      </c>
      <c r="C82" s="106" t="s">
        <v>162</v>
      </c>
      <c r="D82" s="47"/>
      <c r="E82" s="19"/>
      <c r="F82" s="45"/>
      <c r="G82" s="46"/>
    </row>
    <row r="83" spans="1:7" ht="20.100000000000001" customHeight="1">
      <c r="A83" s="55"/>
      <c r="B83" s="111">
        <v>1</v>
      </c>
      <c r="C83" s="106" t="s">
        <v>163</v>
      </c>
      <c r="D83" s="47"/>
      <c r="E83" s="19"/>
      <c r="F83" s="45"/>
      <c r="G83" s="46"/>
    </row>
    <row r="84" spans="1:7" ht="20.100000000000001" customHeight="1">
      <c r="A84" s="55"/>
      <c r="B84" s="111">
        <v>1</v>
      </c>
      <c r="C84" s="106" t="s">
        <v>164</v>
      </c>
      <c r="D84" s="47"/>
      <c r="E84" s="19"/>
      <c r="F84" s="45"/>
      <c r="G84" s="46"/>
    </row>
    <row r="85" spans="1:7" ht="20.100000000000001" customHeight="1">
      <c r="A85" s="55"/>
      <c r="B85" s="111">
        <v>1</v>
      </c>
      <c r="C85" s="106" t="s">
        <v>165</v>
      </c>
      <c r="D85" s="47"/>
      <c r="E85" s="19"/>
      <c r="F85" s="45"/>
      <c r="G85" s="46"/>
    </row>
    <row r="86" spans="1:7" ht="20.100000000000001" customHeight="1">
      <c r="A86" s="55"/>
      <c r="B86" s="111">
        <v>1</v>
      </c>
      <c r="C86" s="106" t="s">
        <v>166</v>
      </c>
      <c r="D86" s="47"/>
      <c r="E86" s="19"/>
      <c r="F86" s="45"/>
      <c r="G86" s="46"/>
    </row>
    <row r="87" spans="1:7" ht="20.100000000000001" customHeight="1">
      <c r="A87" s="55"/>
      <c r="B87" s="111">
        <v>1</v>
      </c>
      <c r="C87" s="106" t="s">
        <v>167</v>
      </c>
      <c r="D87" s="47"/>
      <c r="E87" s="19"/>
      <c r="F87" s="45"/>
      <c r="G87" s="46"/>
    </row>
    <row r="88" spans="1:7" ht="20.100000000000001" customHeight="1">
      <c r="A88" s="55"/>
      <c r="B88" s="111">
        <v>1</v>
      </c>
      <c r="C88" s="106" t="s">
        <v>168</v>
      </c>
      <c r="D88" s="47"/>
      <c r="E88" s="19"/>
      <c r="F88" s="45"/>
      <c r="G88" s="46"/>
    </row>
    <row r="89" spans="1:7" ht="20.100000000000001" customHeight="1">
      <c r="A89" s="55"/>
      <c r="B89" s="111">
        <v>1</v>
      </c>
      <c r="C89" s="106" t="s">
        <v>169</v>
      </c>
      <c r="D89" s="47"/>
      <c r="E89" s="19"/>
      <c r="F89" s="45"/>
      <c r="G89" s="46"/>
    </row>
    <row r="90" spans="1:7" ht="20.100000000000001" customHeight="1">
      <c r="A90" s="55"/>
      <c r="B90" s="108">
        <v>1</v>
      </c>
      <c r="C90" s="107" t="s">
        <v>170</v>
      </c>
      <c r="D90" s="47"/>
      <c r="E90" s="19"/>
      <c r="F90" s="45"/>
      <c r="G90" s="46"/>
    </row>
    <row r="91" spans="1:7" ht="20.100000000000001" customHeight="1">
      <c r="A91" s="55"/>
      <c r="B91" s="105">
        <v>24</v>
      </c>
      <c r="C91" s="106"/>
      <c r="D91" s="47"/>
      <c r="E91" s="19"/>
      <c r="F91" s="45"/>
      <c r="G91" s="46"/>
    </row>
    <row r="92" spans="1:7" ht="20.100000000000001" customHeight="1">
      <c r="A92" s="55"/>
      <c r="B92" s="108"/>
      <c r="C92" s="105" t="s">
        <v>52</v>
      </c>
      <c r="D92" s="47"/>
      <c r="E92" s="19"/>
      <c r="F92" s="45"/>
      <c r="G92" s="46"/>
    </row>
    <row r="93" spans="1:7" ht="20.100000000000001" customHeight="1">
      <c r="A93" s="55"/>
      <c r="B93" s="108">
        <v>1</v>
      </c>
      <c r="C93" s="106" t="s">
        <v>171</v>
      </c>
      <c r="D93" s="47"/>
      <c r="E93" s="19"/>
      <c r="F93" s="45"/>
      <c r="G93" s="46"/>
    </row>
    <row r="94" spans="1:7" ht="20.100000000000001" customHeight="1">
      <c r="A94" s="55"/>
      <c r="B94" s="108">
        <v>1</v>
      </c>
      <c r="C94" s="106" t="s">
        <v>172</v>
      </c>
      <c r="D94" s="47"/>
      <c r="E94" s="19"/>
      <c r="F94" s="45"/>
      <c r="G94" s="46"/>
    </row>
    <row r="95" spans="1:7" ht="20.100000000000001" customHeight="1">
      <c r="A95" s="55"/>
      <c r="B95" s="108">
        <v>1</v>
      </c>
      <c r="C95" s="106" t="s">
        <v>173</v>
      </c>
      <c r="D95" s="47"/>
      <c r="E95" s="19"/>
      <c r="F95" s="45"/>
      <c r="G95" s="46"/>
    </row>
    <row r="96" spans="1:7" ht="20.100000000000001" customHeight="1">
      <c r="A96" s="55"/>
      <c r="B96" s="108">
        <v>1</v>
      </c>
      <c r="C96" s="106" t="s">
        <v>174</v>
      </c>
      <c r="D96" s="47"/>
      <c r="E96" s="19"/>
      <c r="F96" s="45"/>
      <c r="G96" s="46"/>
    </row>
    <row r="97" spans="1:7" ht="20.100000000000001" customHeight="1">
      <c r="A97" s="55"/>
      <c r="B97" s="108">
        <v>1</v>
      </c>
      <c r="C97" s="106" t="s">
        <v>175</v>
      </c>
      <c r="D97" s="47"/>
      <c r="E97" s="19"/>
      <c r="F97" s="45"/>
      <c r="G97" s="46"/>
    </row>
    <row r="98" spans="1:7" ht="20.100000000000001" customHeight="1">
      <c r="A98" s="55"/>
      <c r="B98" s="108">
        <v>1</v>
      </c>
      <c r="C98" s="106" t="s">
        <v>176</v>
      </c>
      <c r="D98" s="47"/>
      <c r="E98" s="19"/>
      <c r="F98" s="45"/>
      <c r="G98" s="46"/>
    </row>
    <row r="99" spans="1:7" ht="20.100000000000001" customHeight="1">
      <c r="A99" s="55"/>
      <c r="B99" s="108">
        <v>1</v>
      </c>
      <c r="C99" s="106" t="s">
        <v>177</v>
      </c>
      <c r="D99" s="47"/>
      <c r="E99" s="19"/>
      <c r="F99" s="45"/>
      <c r="G99" s="46"/>
    </row>
    <row r="100" spans="1:7" ht="20.100000000000001" customHeight="1">
      <c r="A100" s="55"/>
      <c r="B100" s="108">
        <v>1</v>
      </c>
      <c r="C100" s="106" t="s">
        <v>178</v>
      </c>
      <c r="D100" s="47"/>
      <c r="E100" s="19"/>
      <c r="F100" s="45"/>
      <c r="G100" s="46"/>
    </row>
    <row r="101" spans="1:7" ht="20.100000000000001" customHeight="1">
      <c r="A101" s="55"/>
      <c r="B101" s="108">
        <v>1</v>
      </c>
      <c r="C101" s="106" t="s">
        <v>179</v>
      </c>
      <c r="D101" s="47"/>
      <c r="E101" s="19"/>
      <c r="F101" s="45"/>
      <c r="G101" s="46"/>
    </row>
    <row r="102" spans="1:7" ht="20.100000000000001" customHeight="1">
      <c r="A102" s="55"/>
      <c r="B102" s="108">
        <v>1</v>
      </c>
      <c r="C102" s="106" t="s">
        <v>180</v>
      </c>
      <c r="D102" s="47"/>
      <c r="E102" s="19"/>
      <c r="F102" s="45"/>
      <c r="G102" s="46"/>
    </row>
    <row r="103" spans="1:7" ht="20.100000000000001" customHeight="1">
      <c r="A103" s="55"/>
      <c r="B103" s="108">
        <v>2</v>
      </c>
      <c r="C103" s="106" t="s">
        <v>181</v>
      </c>
      <c r="D103" s="47"/>
      <c r="E103" s="19"/>
      <c r="F103" s="45"/>
      <c r="G103" s="46"/>
    </row>
    <row r="104" spans="1:7" ht="20.100000000000001" customHeight="1">
      <c r="A104" s="55"/>
      <c r="B104" s="108">
        <v>1</v>
      </c>
      <c r="C104" s="106" t="s">
        <v>182</v>
      </c>
      <c r="D104" s="47"/>
      <c r="E104" s="19"/>
      <c r="F104" s="45"/>
      <c r="G104" s="46"/>
    </row>
    <row r="105" spans="1:7" ht="20.100000000000001" customHeight="1">
      <c r="A105" s="55"/>
      <c r="B105" s="108">
        <v>1</v>
      </c>
      <c r="C105" s="106" t="s">
        <v>183</v>
      </c>
      <c r="D105" s="47"/>
      <c r="E105" s="19"/>
      <c r="F105" s="45"/>
      <c r="G105" s="46"/>
    </row>
    <row r="106" spans="1:7" ht="20.100000000000001" customHeight="1">
      <c r="A106" s="55"/>
      <c r="B106" s="108">
        <v>1</v>
      </c>
      <c r="C106" s="106" t="s">
        <v>184</v>
      </c>
      <c r="D106" s="47"/>
      <c r="E106" s="19"/>
      <c r="F106" s="45"/>
      <c r="G106" s="46"/>
    </row>
    <row r="107" spans="1:7" ht="20.100000000000001" customHeight="1">
      <c r="A107" s="55"/>
      <c r="B107" s="108">
        <v>2</v>
      </c>
      <c r="C107" s="106" t="s">
        <v>185</v>
      </c>
      <c r="D107" s="47"/>
      <c r="E107" s="19"/>
      <c r="F107" s="45"/>
      <c r="G107" s="46"/>
    </row>
    <row r="108" spans="1:7" ht="20.100000000000001" customHeight="1">
      <c r="A108" s="55"/>
      <c r="B108" s="108">
        <v>4</v>
      </c>
      <c r="C108" s="106" t="s">
        <v>186</v>
      </c>
      <c r="D108" s="47"/>
      <c r="E108" s="19"/>
      <c r="F108" s="45"/>
      <c r="G108" s="46"/>
    </row>
    <row r="109" spans="1:7" ht="20.100000000000001" customHeight="1">
      <c r="A109" s="55"/>
      <c r="B109" s="108">
        <v>5</v>
      </c>
      <c r="C109" s="106" t="s">
        <v>187</v>
      </c>
      <c r="D109" s="47"/>
      <c r="E109" s="19"/>
      <c r="F109" s="45"/>
      <c r="G109" s="46"/>
    </row>
    <row r="110" spans="1:7" ht="20.100000000000001" customHeight="1">
      <c r="A110" s="55"/>
      <c r="B110" s="108">
        <v>1</v>
      </c>
      <c r="C110" s="106" t="s">
        <v>188</v>
      </c>
      <c r="D110" s="47"/>
      <c r="E110" s="19"/>
      <c r="F110" s="45"/>
      <c r="G110" s="46"/>
    </row>
    <row r="111" spans="1:7" ht="20.100000000000001" customHeight="1">
      <c r="A111" s="55"/>
      <c r="B111" s="108">
        <v>1</v>
      </c>
      <c r="C111" s="106" t="s">
        <v>189</v>
      </c>
      <c r="D111" s="47"/>
      <c r="E111" s="19"/>
      <c r="F111" s="45"/>
      <c r="G111" s="46"/>
    </row>
    <row r="112" spans="1:7" ht="20.100000000000001" customHeight="1">
      <c r="A112" s="55"/>
      <c r="B112" s="108">
        <v>2</v>
      </c>
      <c r="C112" s="106" t="s">
        <v>190</v>
      </c>
      <c r="D112" s="47"/>
      <c r="E112" s="19"/>
      <c r="F112" s="45"/>
      <c r="G112" s="46"/>
    </row>
    <row r="113" spans="1:7" ht="20.100000000000001" customHeight="1">
      <c r="A113" s="55"/>
      <c r="B113" s="105">
        <v>30</v>
      </c>
      <c r="C113" s="106"/>
      <c r="D113" s="47"/>
      <c r="E113" s="19"/>
      <c r="F113" s="45"/>
      <c r="G113" s="46"/>
    </row>
    <row r="114" spans="1:7" ht="20.100000000000001" customHeight="1">
      <c r="A114" s="55"/>
      <c r="B114" s="103"/>
      <c r="C114" s="104"/>
      <c r="D114" s="47"/>
      <c r="E114" s="19"/>
      <c r="F114" s="45"/>
      <c r="G114" s="46"/>
    </row>
    <row r="115" spans="1:7" ht="20.100000000000001" customHeight="1">
      <c r="A115" s="55"/>
      <c r="B115" s="103">
        <v>1</v>
      </c>
      <c r="C115" s="113" t="s">
        <v>191</v>
      </c>
      <c r="D115" s="47"/>
      <c r="E115" s="19"/>
      <c r="F115" s="45"/>
      <c r="G115" s="46"/>
    </row>
    <row r="116" spans="1:7" ht="20.100000000000001" customHeight="1">
      <c r="A116" s="55"/>
      <c r="B116" s="103">
        <v>4</v>
      </c>
      <c r="C116" s="113" t="s">
        <v>48</v>
      </c>
      <c r="D116" s="47"/>
      <c r="E116" s="19"/>
      <c r="F116" s="45"/>
      <c r="G116" s="46"/>
    </row>
    <row r="117" spans="1:7" ht="20.100000000000001" customHeight="1">
      <c r="A117" s="55"/>
      <c r="B117" s="103">
        <v>1</v>
      </c>
      <c r="C117" s="113" t="s">
        <v>49</v>
      </c>
      <c r="D117" s="47"/>
      <c r="E117" s="19"/>
      <c r="F117" s="45"/>
      <c r="G117" s="46"/>
    </row>
    <row r="118" spans="1:7" ht="20.100000000000001" customHeight="1">
      <c r="A118" s="55"/>
      <c r="B118" s="103">
        <v>1</v>
      </c>
      <c r="C118" s="113" t="s">
        <v>192</v>
      </c>
      <c r="D118" s="47"/>
      <c r="E118" s="19"/>
      <c r="F118" s="45"/>
      <c r="G118" s="46"/>
    </row>
    <row r="119" spans="1:7" ht="20.100000000000001" customHeight="1">
      <c r="A119" s="55"/>
      <c r="B119" s="103">
        <v>0</v>
      </c>
      <c r="C119" s="113" t="s">
        <v>50</v>
      </c>
      <c r="D119" s="47"/>
      <c r="E119" s="19"/>
      <c r="F119" s="45"/>
      <c r="G119" s="46"/>
    </row>
    <row r="120" spans="1:7" ht="20.100000000000001" customHeight="1">
      <c r="A120" s="55"/>
      <c r="B120" s="115">
        <v>1</v>
      </c>
      <c r="C120" s="114" t="s">
        <v>193</v>
      </c>
      <c r="D120" s="47"/>
      <c r="E120" s="19"/>
      <c r="F120" s="45"/>
      <c r="G120" s="46"/>
    </row>
    <row r="121" spans="1:7" ht="20.100000000000001" customHeight="1">
      <c r="A121" s="55"/>
      <c r="B121" s="115">
        <v>2</v>
      </c>
      <c r="C121" s="114" t="s">
        <v>194</v>
      </c>
      <c r="D121" s="47"/>
      <c r="E121" s="19"/>
      <c r="F121" s="45"/>
      <c r="G121" s="46"/>
    </row>
    <row r="122" spans="1:7" ht="20.100000000000001" customHeight="1">
      <c r="A122" s="55"/>
      <c r="B122" s="117">
        <v>10</v>
      </c>
      <c r="C122" s="116"/>
      <c r="D122" s="47"/>
      <c r="E122" s="19"/>
      <c r="F122" s="45"/>
      <c r="G122" s="46"/>
    </row>
    <row r="123" spans="1:7" ht="20.100000000000001" customHeight="1">
      <c r="A123" s="55"/>
      <c r="B123" s="55"/>
      <c r="C123" s="23"/>
      <c r="D123" s="47"/>
      <c r="E123" s="19"/>
      <c r="F123" s="45"/>
      <c r="G123" s="46"/>
    </row>
    <row r="124" spans="1:7" ht="20.100000000000001" customHeight="1">
      <c r="A124" s="19"/>
      <c r="B124" s="48"/>
      <c r="C124" s="40"/>
      <c r="D124" s="19"/>
      <c r="E124" s="19"/>
      <c r="F124" s="19"/>
      <c r="G124" s="19"/>
    </row>
    <row r="125" spans="1:7" ht="20.100000000000001" customHeight="1">
      <c r="A125" s="19"/>
      <c r="B125" s="20"/>
      <c r="C125" s="51"/>
      <c r="D125" s="19"/>
      <c r="E125" s="19"/>
      <c r="F125" s="19"/>
      <c r="G125" s="19"/>
    </row>
    <row r="126" spans="1:7" ht="20.100000000000001" customHeight="1">
      <c r="A126" s="19"/>
      <c r="B126" s="52"/>
      <c r="C126" s="56" t="s">
        <v>40</v>
      </c>
      <c r="D126" s="19"/>
      <c r="E126" s="19"/>
      <c r="F126" s="19"/>
      <c r="G126" s="19"/>
    </row>
    <row r="127" spans="1:7" ht="20.100000000000001" customHeight="1">
      <c r="A127" s="19"/>
      <c r="B127" s="52"/>
      <c r="C127" s="56" t="s">
        <v>41</v>
      </c>
      <c r="D127" s="19"/>
      <c r="E127" s="19"/>
      <c r="F127" s="19"/>
      <c r="G127" s="19"/>
    </row>
    <row r="128" spans="1:7" ht="20.100000000000001" customHeight="1">
      <c r="A128" s="19"/>
      <c r="B128" s="52"/>
      <c r="C128" s="56" t="s">
        <v>42</v>
      </c>
      <c r="D128" s="19"/>
      <c r="E128" s="19"/>
      <c r="F128" s="19"/>
      <c r="G128" s="19"/>
    </row>
    <row r="129" spans="1:7" ht="20.100000000000001" customHeight="1">
      <c r="A129" s="19"/>
      <c r="B129" s="52"/>
      <c r="C129" s="56" t="s">
        <v>43</v>
      </c>
      <c r="D129" s="19"/>
      <c r="E129" s="19"/>
      <c r="F129" s="19"/>
      <c r="G129" s="19"/>
    </row>
    <row r="130" spans="1:7" ht="20.100000000000001" customHeight="1">
      <c r="A130" s="19"/>
      <c r="B130" s="52"/>
      <c r="C130" s="56"/>
      <c r="D130" s="19"/>
      <c r="E130" s="19"/>
      <c r="F130" s="19"/>
      <c r="G130" s="19"/>
    </row>
    <row r="131" spans="1:7" ht="20.100000000000001" customHeight="1">
      <c r="A131" s="19"/>
      <c r="B131" s="53" t="s">
        <v>20</v>
      </c>
      <c r="C131" s="57" t="s">
        <v>44</v>
      </c>
      <c r="D131" s="19"/>
      <c r="E131" s="19"/>
      <c r="F131" s="19"/>
      <c r="G131" s="19"/>
    </row>
    <row r="132" spans="1:7" ht="20.100000000000001" customHeight="1">
      <c r="A132" s="19"/>
      <c r="B132" s="53"/>
      <c r="C132" s="57" t="s">
        <v>45</v>
      </c>
      <c r="D132" s="19"/>
      <c r="E132" s="19"/>
      <c r="F132" s="19"/>
      <c r="G132" s="19"/>
    </row>
    <row r="133" spans="1:7" ht="20.100000000000001" customHeight="1">
      <c r="A133" s="19"/>
      <c r="B133" s="53"/>
      <c r="C133" s="57" t="s">
        <v>46</v>
      </c>
      <c r="D133" s="19"/>
      <c r="E133" s="19"/>
      <c r="F133" s="19"/>
      <c r="G133" s="19"/>
    </row>
    <row r="134" spans="1:7" ht="20.100000000000001" customHeight="1">
      <c r="A134" s="19"/>
      <c r="B134" s="49"/>
      <c r="C134" s="19"/>
      <c r="D134" s="19"/>
      <c r="E134" s="19"/>
      <c r="F134" s="19"/>
      <c r="G134" s="19"/>
    </row>
    <row r="135" spans="1:7" ht="20.100000000000001" customHeight="1" thickBot="1">
      <c r="A135" s="19"/>
      <c r="B135" s="19" t="s">
        <v>37</v>
      </c>
      <c r="C135" s="50"/>
      <c r="D135" s="19"/>
      <c r="E135" s="19"/>
      <c r="F135" s="19"/>
      <c r="G135" s="19"/>
    </row>
    <row r="136" spans="1:7" ht="20.100000000000001" customHeight="1">
      <c r="A136" s="19"/>
      <c r="B136" s="19"/>
      <c r="C136" s="19"/>
      <c r="D136" s="19"/>
      <c r="E136" s="19"/>
      <c r="F136" s="19"/>
      <c r="G136" s="19"/>
    </row>
    <row r="137" spans="1:7" ht="20.100000000000001" customHeight="1">
      <c r="A137" s="19"/>
      <c r="B137" s="19"/>
      <c r="C137" s="19"/>
      <c r="D137" s="19"/>
      <c r="E137" s="19"/>
      <c r="F137" s="19"/>
      <c r="G137" s="19"/>
    </row>
    <row r="138" spans="1:7" ht="20.100000000000001" customHeight="1" thickBot="1">
      <c r="A138" s="19"/>
      <c r="B138" s="19" t="s">
        <v>38</v>
      </c>
      <c r="C138" s="50"/>
      <c r="D138" s="19"/>
      <c r="E138" s="19"/>
      <c r="F138" s="19"/>
      <c r="G138" s="19"/>
    </row>
    <row r="139" spans="1:7" ht="20.100000000000001" customHeight="1">
      <c r="A139" s="19"/>
      <c r="B139" s="19"/>
      <c r="C139" s="19"/>
      <c r="D139" s="19"/>
      <c r="E139" s="19"/>
      <c r="F139" s="19"/>
      <c r="G139" s="19"/>
    </row>
    <row r="140" spans="1:7" ht="20.100000000000001" customHeight="1">
      <c r="A140" s="19"/>
      <c r="B140" s="19"/>
      <c r="C140" s="19"/>
      <c r="D140" s="19"/>
      <c r="E140" s="19"/>
      <c r="F140" s="19"/>
      <c r="G140" s="19"/>
    </row>
    <row r="141" spans="1:7" ht="20.100000000000001" customHeight="1" thickBot="1">
      <c r="A141" s="19"/>
      <c r="B141" s="19" t="s">
        <v>15</v>
      </c>
      <c r="C141" s="50"/>
      <c r="D141" s="19"/>
      <c r="E141" s="19"/>
      <c r="F141" s="19"/>
      <c r="G141" s="19"/>
    </row>
    <row r="142" spans="1:7" ht="20.100000000000001" customHeight="1">
      <c r="A142" s="19"/>
      <c r="B142" s="19"/>
      <c r="C142" s="19"/>
      <c r="D142" s="19"/>
      <c r="E142" s="19"/>
      <c r="F142" s="19"/>
      <c r="G142" s="19"/>
    </row>
    <row r="143" spans="1:7" ht="20.100000000000001" customHeight="1">
      <c r="A143" s="19"/>
      <c r="B143" s="19"/>
      <c r="C143" s="19"/>
      <c r="D143" s="19"/>
      <c r="E143" s="19"/>
      <c r="F143" s="19"/>
      <c r="G143" s="19"/>
    </row>
    <row r="144" spans="1:7" ht="20.100000000000001" customHeight="1" thickBot="1">
      <c r="A144" s="19"/>
      <c r="B144" s="19" t="s">
        <v>39</v>
      </c>
      <c r="C144" s="50"/>
      <c r="D144" s="19"/>
      <c r="E144" s="19"/>
      <c r="F144" s="19"/>
      <c r="G144" s="19"/>
    </row>
    <row r="145" spans="1:7" ht="20.100000000000001" customHeight="1">
      <c r="A145" s="19"/>
      <c r="B145" s="19"/>
      <c r="C145" s="19"/>
      <c r="D145" s="19"/>
      <c r="E145" s="19"/>
      <c r="F145" s="19"/>
      <c r="G145" s="19"/>
    </row>
    <row r="146" spans="1:7" ht="20.100000000000001" customHeight="1">
      <c r="A146" s="19"/>
      <c r="B146" s="19"/>
      <c r="C146" s="19"/>
      <c r="D146" s="19"/>
      <c r="E146" s="19"/>
      <c r="F146" s="19"/>
      <c r="G146" s="19"/>
    </row>
    <row r="147" spans="1:7" ht="20.100000000000001" customHeight="1" thickBot="1">
      <c r="A147" s="19"/>
      <c r="B147" s="19" t="s">
        <v>16</v>
      </c>
      <c r="C147" s="50"/>
      <c r="D147" s="19"/>
      <c r="E147" s="19"/>
      <c r="F147" s="19"/>
      <c r="G147" s="19"/>
    </row>
    <row r="148" spans="1:7" ht="20.100000000000001" customHeight="1">
      <c r="A148" s="19"/>
      <c r="B148" s="49"/>
      <c r="C148" s="19"/>
      <c r="D148" s="19"/>
      <c r="E148" s="19"/>
      <c r="F148" s="19"/>
      <c r="G148" s="19"/>
    </row>
    <row r="149" spans="1:7" ht="20.100000000000001" customHeight="1">
      <c r="A149" s="19"/>
      <c r="B149" s="49"/>
      <c r="C149" s="19"/>
      <c r="D149" s="19"/>
      <c r="E149" s="19"/>
      <c r="F149" s="19"/>
      <c r="G149" s="19"/>
    </row>
    <row r="150" spans="1:7" ht="20.100000000000001" customHeight="1">
      <c r="A150" s="19"/>
      <c r="B150" s="49"/>
      <c r="C150" s="19"/>
      <c r="D150" s="19"/>
      <c r="E150" s="19"/>
      <c r="F150" s="19"/>
      <c r="G150" s="19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2024-04-12T22:02:21Z</cp:lastPrinted>
  <dcterms:created xsi:type="dcterms:W3CDTF">2023-01-26T13:28:36Z</dcterms:created>
  <dcterms:modified xsi:type="dcterms:W3CDTF">2024-04-12T22:09:15Z</dcterms:modified>
</cp:coreProperties>
</file>