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MNIHOSPITAL\"/>
    </mc:Choice>
  </mc:AlternateContent>
  <xr:revisionPtr revIDLastSave="0" documentId="13_ncr:1_{E2B47512-6FD8-492F-B53C-54F016BAAB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Hoja1!$A$2:$G$321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C15" i="1"/>
  <c r="G24" i="1" l="1"/>
  <c r="G189" i="1" s="1"/>
  <c r="G190" i="1" s="1"/>
  <c r="G191" i="1" s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00000000-0006-0000-0000-000002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<sst xmlns="http://schemas.openxmlformats.org/spreadsheetml/2006/main" count="588" uniqueCount="511">
  <si>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</si>
  <si>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</si>
  <si>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</si>
  <si>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</si>
  <si>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</si>
  <si>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</si>
  <si>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</si>
  <si>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</si>
  <si>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</si>
  <si>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</si>
  <si>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</si>
  <si>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</si>
  <si>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</si>
  <si>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</si>
  <si>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</si>
  <si>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</si>
  <si>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</si>
  <si>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</si>
  <si>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</si>
  <si>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</si>
  <si>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</si>
  <si>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</si>
  <si>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</si>
  <si>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</si>
  <si>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</si>
  <si>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</si>
  <si>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</si>
  <si>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</si>
  <si>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 xml:space="preserve"> INQ</t>
  </si>
  <si>
    <t>FIDEICOMIZO TITULARIZACION OMNIHOSPITAL</t>
  </si>
  <si>
    <t>AV. ROMEO CASTILLO S/N Y AV. JUAN TANCCA MARENGO</t>
  </si>
  <si>
    <t>O992426187001</t>
  </si>
  <si>
    <t>PRECIO UNITARIO</t>
  </si>
  <si>
    <t>PRECIO TOTAL</t>
  </si>
  <si>
    <t xml:space="preserve">SUBTOTAL </t>
  </si>
  <si>
    <t>TOTAL</t>
  </si>
  <si>
    <t>CANTIDAD</t>
  </si>
  <si>
    <t xml:space="preserve">RECIBIDO </t>
  </si>
  <si>
    <t xml:space="preserve">ENTREGADO </t>
  </si>
  <si>
    <t xml:space="preserve">VERIFICADO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</si>
  <si>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</si>
  <si>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</si>
  <si>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</si>
  <si>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</si>
  <si>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</si>
  <si>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</si>
  <si>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</si>
  <si>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DESCRIPCION</t>
  </si>
  <si>
    <t>ADAPTADORES ANCLAJE RAPIDO</t>
  </si>
  <si>
    <t>LLAVE JACOBS</t>
  </si>
  <si>
    <t>INTERCAMBIADOR DE BATERIA</t>
  </si>
  <si>
    <t>IVA 15%</t>
  </si>
  <si>
    <t>DR. BARREDO</t>
  </si>
  <si>
    <t xml:space="preserve">11:00AM </t>
  </si>
  <si>
    <t>H1L-ST-006</t>
  </si>
  <si>
    <t>J200821-L048</t>
  </si>
  <si>
    <t>STRAIGHT H1 LOCKING PLATE 6HOLES 0.6T</t>
  </si>
  <si>
    <t>H1L-YP-006</t>
  </si>
  <si>
    <t>J220823-L050</t>
  </si>
  <si>
    <t>H1 LOCKING Y PLATE 6HOLES 0.6T</t>
  </si>
  <si>
    <t>H1L-ST-104</t>
  </si>
  <si>
    <t>J200821-L050</t>
  </si>
  <si>
    <t>STRAIGHT H1 LOCKING PLATE 4HOLES 0.6T</t>
  </si>
  <si>
    <t>J211206-L014</t>
  </si>
  <si>
    <t>H1L-TP-007</t>
  </si>
  <si>
    <t>J220809-L038</t>
  </si>
  <si>
    <t>H1 LOCKING T PLATE 7HOLES 0.6T</t>
  </si>
  <si>
    <t>H1L-LL-005</t>
  </si>
  <si>
    <t>J211220-L073</t>
  </si>
  <si>
    <t>H1 LOCKIND L PLATE 5HOLES LEFT 0.6T</t>
  </si>
  <si>
    <t>H1L-LR-005</t>
  </si>
  <si>
    <t>J200317-L075</t>
  </si>
  <si>
    <t>H1 LOCKING L PLATE 5HOLES RIGHT 0.6T</t>
  </si>
  <si>
    <t>H1L-QD-112</t>
  </si>
  <si>
    <t>J220809-L037</t>
  </si>
  <si>
    <t>MATRIX H1 LOCKING PLATE 12HOLES 0.6T</t>
  </si>
  <si>
    <t>H1L-ST-016</t>
  </si>
  <si>
    <t>J221205-L027</t>
  </si>
  <si>
    <t>STRAIGHT H1 LOCKING PLATE 16HOLES 0.6T</t>
  </si>
  <si>
    <t>15L-HF-006</t>
  </si>
  <si>
    <t>J201019-L014</t>
  </si>
  <si>
    <t>LOCKING SCREW 1.5*6mm</t>
  </si>
  <si>
    <t>15L-HF-007</t>
  </si>
  <si>
    <t>J201019-L015</t>
  </si>
  <si>
    <t>LOCKING SCREW 1.5*7mm</t>
  </si>
  <si>
    <t>15L-HF-008</t>
  </si>
  <si>
    <t>J220819-L012</t>
  </si>
  <si>
    <t>LOCKING SCREW 1.5*08mm</t>
  </si>
  <si>
    <t>15L-HF-009</t>
  </si>
  <si>
    <t>J210804-L046</t>
  </si>
  <si>
    <t>LOCKING SCREW 1.5*9mm</t>
  </si>
  <si>
    <t>15L-HF-010</t>
  </si>
  <si>
    <t>J211015-L039</t>
  </si>
  <si>
    <t>LOCKING SCREW 1.5*10mm</t>
  </si>
  <si>
    <t>15L-HF-011</t>
  </si>
  <si>
    <t>J200821-L033</t>
  </si>
  <si>
    <t>LOCKING SCREW 1.5*11mm</t>
  </si>
  <si>
    <t>J220720/L058</t>
  </si>
  <si>
    <t>15L-HF-012</t>
  </si>
  <si>
    <t>J220720-L059</t>
  </si>
  <si>
    <t>LOCKING SCREW 1.5*12mm</t>
  </si>
  <si>
    <t>15L-HF-013</t>
  </si>
  <si>
    <t>J200728-L071</t>
  </si>
  <si>
    <t>LOCKING SCREW 1.5*13mm</t>
  </si>
  <si>
    <t>15L-HF-014</t>
  </si>
  <si>
    <t>R200305-L030</t>
  </si>
  <si>
    <t>LOCKING SCREW 1.5*14mm</t>
  </si>
  <si>
    <t>J230502-L082</t>
  </si>
  <si>
    <t>15L-HF-016</t>
  </si>
  <si>
    <t>J200317-L061</t>
  </si>
  <si>
    <t>LOCKING SCREW 1.5*16mm</t>
  </si>
  <si>
    <t>J230803-L092</t>
  </si>
  <si>
    <t>15L-HF-018</t>
  </si>
  <si>
    <t>LOCKING SCREW 1.5*18mm</t>
  </si>
  <si>
    <t>J30828-L046</t>
  </si>
  <si>
    <t>15L-HF-020</t>
  </si>
  <si>
    <t>LOCKING SCREW 1.5*20mm</t>
  </si>
  <si>
    <t>15-HC-006</t>
  </si>
  <si>
    <t>J201019-L028</t>
  </si>
  <si>
    <t xml:space="preserve">NON-LOCKING SCREWS 1.5*06mm </t>
  </si>
  <si>
    <t>15-HC-007</t>
  </si>
  <si>
    <t>J220809-L070</t>
  </si>
  <si>
    <t>NON-LOCKING SCREWS 1.5*7mm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</si>
  <si>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</si>
  <si>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</si>
  <si>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</si>
  <si>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</si>
  <si>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</si>
  <si>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</si>
  <si>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</si>
  <si>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</si>
  <si>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</si>
  <si>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15-HC-011</t>
  </si>
  <si>
    <t>J221116-L040</t>
  </si>
  <si>
    <t>NON-LOCKING SCREWS 1.5*11mm</t>
  </si>
  <si>
    <t>15-HC-012</t>
  </si>
  <si>
    <t>J201020-L018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</si>
  <si>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</si>
  <si>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</si>
  <si>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</si>
  <si>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</si>
  <si>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</si>
  <si>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</si>
  <si>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</si>
  <si>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</si>
  <si>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</si>
  <si>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</si>
  <si>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</si>
  <si>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</si>
  <si>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</si>
  <si>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</si>
  <si>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</si>
  <si>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18-HC-006</t>
  </si>
  <si>
    <t>R200403-L002</t>
  </si>
  <si>
    <t>NON-LOCKING SCREWS 1.8*6mm</t>
  </si>
  <si>
    <t>18-HC-010</t>
  </si>
  <si>
    <t>J200514-L006</t>
  </si>
  <si>
    <t>NON-LOCKING SCREWS 1.8*10mm</t>
  </si>
  <si>
    <t>H2L-LL-006</t>
  </si>
  <si>
    <t>J200521-L003</t>
  </si>
  <si>
    <t>L PLATE(LEFT) 6HOLES 1.0T</t>
  </si>
  <si>
    <t>H2L-LR-006</t>
  </si>
  <si>
    <t>J200728-L086</t>
  </si>
  <si>
    <t>L PLATE(RIGHT) 6HOLES 1.0T</t>
  </si>
  <si>
    <t>H2L-YP-006</t>
  </si>
  <si>
    <t>J200521-L002</t>
  </si>
  <si>
    <t>Y PLATE 6HOLES 1.0T</t>
  </si>
  <si>
    <t>H2L-TP-007</t>
  </si>
  <si>
    <t>J201125-L018</t>
  </si>
  <si>
    <t>TP PLATE 7HOLES 1.0T</t>
  </si>
  <si>
    <t>J230313-L082</t>
  </si>
  <si>
    <t>H2L-ST-004</t>
  </si>
  <si>
    <t>J201022-L117</t>
  </si>
  <si>
    <t>STRAIGHT 4HOLES 1.0T</t>
  </si>
  <si>
    <t>H2L-ST-006</t>
  </si>
  <si>
    <t>J210202-L030</t>
  </si>
  <si>
    <t>STRAIGHT 6HOLES 1.0T</t>
  </si>
  <si>
    <t>H2L-YP-007</t>
  </si>
  <si>
    <t>J220927-L091</t>
  </si>
  <si>
    <t>Y PLATE 7HOLES 1.0T</t>
  </si>
  <si>
    <t>H2L-QD-006</t>
  </si>
  <si>
    <t>J200728-L085</t>
  </si>
  <si>
    <t>SQUARE 6HOLES 1.0T</t>
  </si>
  <si>
    <t>J210416-L126</t>
  </si>
  <si>
    <t>H2L-ST-016</t>
  </si>
  <si>
    <t>J210928-L123</t>
  </si>
  <si>
    <t>STRAIGHT 16HOLES 1.0T</t>
  </si>
  <si>
    <t>H2L-ST-104-13</t>
  </si>
  <si>
    <t>J200424-L057</t>
  </si>
  <si>
    <t>STRAIGHT 4HOLES 1.3T</t>
  </si>
  <si>
    <t>H2L-ST-105-13</t>
  </si>
  <si>
    <t>J200424-L058</t>
  </si>
  <si>
    <t>STRAIGHT 5HOLES 1.3T</t>
  </si>
  <si>
    <t>H2L-ST-106-13</t>
  </si>
  <si>
    <t>J200424-L063</t>
  </si>
  <si>
    <t>STRAIGHT 6HOLES 1.3T</t>
  </si>
  <si>
    <t>H2L-TP-006-13</t>
  </si>
  <si>
    <t>R200609-L015</t>
  </si>
  <si>
    <t>TP PLATE 7HOLES 1.3T</t>
  </si>
  <si>
    <t>J230627-L021</t>
  </si>
  <si>
    <t>H2L-TP-010-13</t>
  </si>
  <si>
    <t>J221228-L093</t>
  </si>
  <si>
    <t>TP PLATE 10HOLES 1.3T</t>
  </si>
  <si>
    <t>J230323-L017</t>
  </si>
  <si>
    <t>H2L-ST-208-13</t>
  </si>
  <si>
    <t>J200424-L059</t>
  </si>
  <si>
    <t>STRAIGHT 8HOLES 1.3T</t>
  </si>
  <si>
    <t>H2L-LL-006-13</t>
  </si>
  <si>
    <t>J211220-L067</t>
  </si>
  <si>
    <t>L PLATE(LEFT) 6HOLES 1.3T</t>
  </si>
  <si>
    <t>H2L-LR-006-13</t>
  </si>
  <si>
    <t>J211220-L068</t>
  </si>
  <si>
    <t>L PLATE(RIGHT) 6HOLES 1.3T</t>
  </si>
  <si>
    <t>H2L-LL-010-13</t>
  </si>
  <si>
    <t>J200424-L062</t>
  </si>
  <si>
    <t>L PLATE(LEFT) 10HOLES 1.3T</t>
  </si>
  <si>
    <t>H2L-LR-010-13</t>
  </si>
  <si>
    <t>J200424-L066</t>
  </si>
  <si>
    <t>L PLATE(RIGHT) 10HOLES 1.3T</t>
  </si>
  <si>
    <t>1724</t>
  </si>
  <si>
    <t>MINIPLACA BLOQ. MANO&amp;PIE RECTA 2.0mm *9 ORF.TIT.</t>
  </si>
  <si>
    <t>20L-HF-006</t>
  </si>
  <si>
    <t>J190321-L087</t>
  </si>
  <si>
    <t>LOCKING SCREW 2.0*6mm</t>
  </si>
  <si>
    <t>20L-HF-007</t>
  </si>
  <si>
    <t>R200422-L017</t>
  </si>
  <si>
    <t>LOCKING SCREW 2.0*7mm</t>
  </si>
  <si>
    <t>20L-HF-008</t>
  </si>
  <si>
    <t>J220728-L132</t>
  </si>
  <si>
    <t>LOCKING SCREW 2.0*8mm</t>
  </si>
  <si>
    <t>20L-HF-009</t>
  </si>
  <si>
    <t>J220720-L019</t>
  </si>
  <si>
    <t>LOCKING SCREW 2.0*9mm</t>
  </si>
  <si>
    <t>20L-HF-010</t>
  </si>
  <si>
    <t>J220720-L067</t>
  </si>
  <si>
    <t>LOCKING SCREW 2.0*10mm</t>
  </si>
  <si>
    <t>20L-HF-011</t>
  </si>
  <si>
    <t>J220816-L039</t>
  </si>
  <si>
    <t>LOCKING SCREW 2.0*11mm</t>
  </si>
  <si>
    <t>J190110-L003</t>
  </si>
  <si>
    <t>20L-HF-012</t>
  </si>
  <si>
    <t>J220816-L040</t>
  </si>
  <si>
    <t xml:space="preserve">LOCKING SCREW 2.0*12mm </t>
  </si>
  <si>
    <t>J221027-L033</t>
  </si>
  <si>
    <t>20L-HF-013</t>
  </si>
  <si>
    <t>J221027-L034</t>
  </si>
  <si>
    <t xml:space="preserve">LOCKING SCREW 2.0*13mm </t>
  </si>
  <si>
    <t>J200821-L044</t>
  </si>
  <si>
    <t>20L-HF-014</t>
  </si>
  <si>
    <t>J200514-L010</t>
  </si>
  <si>
    <t>LOCKING SCREW 2.0*14mm</t>
  </si>
  <si>
    <t>J230608-L102</t>
  </si>
  <si>
    <t>20L-HF-016</t>
  </si>
  <si>
    <t>J200603-L119</t>
  </si>
  <si>
    <t xml:space="preserve">LOCKING SCREW 2.0*16mm </t>
  </si>
  <si>
    <t>J220720-L065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</si>
  <si>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</si>
  <si>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</si>
  <si>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</si>
  <si>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</si>
  <si>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</si>
  <si>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</si>
  <si>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R230510-L011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</si>
  <si>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</si>
  <si>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</si>
  <si>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</si>
  <si>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</si>
  <si>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</si>
  <si>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</si>
  <si>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>J221027-L031</t>
  </si>
  <si>
    <t xml:space="preserve">NON-LOCKING SCREW 2.0*8mm </t>
  </si>
  <si>
    <t>20-HF-009</t>
  </si>
  <si>
    <t>J221027-L032</t>
  </si>
  <si>
    <t xml:space="preserve">NON-LOCKING SCREW 2.0*9mm </t>
  </si>
  <si>
    <t>20-HF-010</t>
  </si>
  <si>
    <t>J230120-L026</t>
  </si>
  <si>
    <t xml:space="preserve">NON-LOCKING SCREW 2.0*10mm </t>
  </si>
  <si>
    <t>20-HF-011</t>
  </si>
  <si>
    <t>J220927-L098</t>
  </si>
  <si>
    <t>NON-LOCKING SCREW 2.0*11mm</t>
  </si>
  <si>
    <t>J190219-L069</t>
  </si>
  <si>
    <t>20-HF-012</t>
  </si>
  <si>
    <t>J221212-L038</t>
  </si>
  <si>
    <t xml:space="preserve">NON-LOCKING SCREW 2.0*12mm </t>
  </si>
  <si>
    <t>20-HF-013</t>
  </si>
  <si>
    <t>NON-LOCKING SCREW 2.0*13mm</t>
  </si>
  <si>
    <t>J220927-L048</t>
  </si>
  <si>
    <t>20-HF-014</t>
  </si>
  <si>
    <t>J221212-L039</t>
  </si>
  <si>
    <t xml:space="preserve">NON-LOCKING SCREW 2.0*14mm </t>
  </si>
  <si>
    <t>20-HF-016</t>
  </si>
  <si>
    <t>J221012-L035</t>
  </si>
  <si>
    <t>NON-LOCKING SCREW 2.0*16mm</t>
  </si>
  <si>
    <t>20-HF-018</t>
  </si>
  <si>
    <t>R200728-L029</t>
  </si>
  <si>
    <t>NON-LOCKING SCREW 2.0*18mm</t>
  </si>
  <si>
    <t>J230502-L061</t>
  </si>
  <si>
    <t>20-HF-020</t>
  </si>
  <si>
    <t>J230502-L062</t>
  </si>
  <si>
    <t xml:space="preserve">NON-LOCKING SCREW 2.0*20mm </t>
  </si>
  <si>
    <t>J200728-L082</t>
  </si>
  <si>
    <t>23-FC-006</t>
  </si>
  <si>
    <t>J200317-L073</t>
  </si>
  <si>
    <t xml:space="preserve">NON-LOCKING SCREW 2.3*6mm </t>
  </si>
  <si>
    <t>23-FC-010</t>
  </si>
  <si>
    <t>J200514-L014</t>
  </si>
  <si>
    <t xml:space="preserve">NON-LOCKING SCREW 2.3*10mm </t>
  </si>
  <si>
    <t>185.765</t>
  </si>
  <si>
    <t>CLAVIJAKIRSCHNER 1.0*250mm ACERO</t>
  </si>
  <si>
    <t>185.766</t>
  </si>
  <si>
    <t>CLAVIJA KIRSCHNER 1.2*250mm ACERO</t>
  </si>
  <si>
    <t>185.767</t>
  </si>
  <si>
    <t>CLAVIJA KIRSCHNER 1.5*250mm ACERO</t>
  </si>
  <si>
    <t>185.768</t>
  </si>
  <si>
    <t>CLAVIJA KIRSCHNER 1.6*250mm ACERO</t>
  </si>
  <si>
    <t>185.769</t>
  </si>
  <si>
    <t>CLAVIJA KIRSCHNER 1.8*250mm ACERO</t>
  </si>
  <si>
    <t>185.771</t>
  </si>
  <si>
    <t>CLAVIJA KIRSCHNER 2.0*250mm ACERO</t>
  </si>
  <si>
    <t>MANO ARIX N. 2</t>
  </si>
  <si>
    <t>INSTRUMENTAL MANO ARIX 1.5</t>
  </si>
  <si>
    <t>BROCA DE 1.2MM VERDE</t>
  </si>
  <si>
    <t>BROCA DE 1.6MM VERDE</t>
  </si>
  <si>
    <t>BROCA DE 2.0MM AZUL</t>
  </si>
  <si>
    <t>GUIA DE BLOQUEO</t>
  </si>
  <si>
    <t xml:space="preserve">GUIA DE ANGULO VARIABLE </t>
  </si>
  <si>
    <t xml:space="preserve"> ATORNILLADORES ANCLAJES  RAPIDO </t>
  </si>
  <si>
    <t xml:space="preserve">PINES DE SUJECION </t>
  </si>
  <si>
    <t>INSTRUMENTAL MANO ARIX 2.0</t>
  </si>
  <si>
    <t xml:space="preserve">BROCA DE 1.6MM AZUL </t>
  </si>
  <si>
    <t xml:space="preserve">BROCA DE 2.1MM AZUL </t>
  </si>
  <si>
    <t xml:space="preserve">ATORNILLADORES ANCLAJES  RAPIDO </t>
  </si>
  <si>
    <t xml:space="preserve">INSTRUMENTAL MANO ARIX </t>
  </si>
  <si>
    <t xml:space="preserve">MEDIDOR DE PROFUNDIDAD 1.5MM </t>
  </si>
  <si>
    <t xml:space="preserve">GUIA DE BROCA 1.2/1.5MM </t>
  </si>
  <si>
    <t>MANGO DE ATORNILLADOR</t>
  </si>
  <si>
    <t xml:space="preserve">DOBLADORAS DE PLACA </t>
  </si>
  <si>
    <t xml:space="preserve">MEDIDOR DE PROFUNDIDAD 2.0MM </t>
  </si>
  <si>
    <t xml:space="preserve">GUIA DE BROCA 2.0/2.3MM </t>
  </si>
  <si>
    <t xml:space="preserve">PINZA DE SUJECCION </t>
  </si>
  <si>
    <t>INSTRUMENTAL ACCESORIO</t>
  </si>
  <si>
    <t>DISECTOR ROMO</t>
  </si>
  <si>
    <t>GANCHOS DOBLE</t>
  </si>
  <si>
    <t>GANCHO SIMPLE</t>
  </si>
  <si>
    <t>INSTRUMENTAL MINIBASICO MANO ARIX # 1</t>
  </si>
  <si>
    <t>SEPARADORES SENN MILLER</t>
  </si>
  <si>
    <t>RETRACTORES ASA FINA</t>
  </si>
  <si>
    <t>CURETA</t>
  </si>
  <si>
    <t>SEPARADORES MINI HOMMAN</t>
  </si>
  <si>
    <t>DESPERIO ROMO</t>
  </si>
  <si>
    <t>DESPERIO FINO</t>
  </si>
  <si>
    <t>DESPERIO FINO CURVO</t>
  </si>
  <si>
    <t xml:space="preserve">OSTEOTOMO FINO </t>
  </si>
  <si>
    <t>OSTEOTOMO SMALL</t>
  </si>
  <si>
    <t>OSTEOTOMO MEDIUM</t>
  </si>
  <si>
    <t>OSTEOTOMO LARGE</t>
  </si>
  <si>
    <t xml:space="preserve">OSTEOTOMO FINO CON IMPACTOR </t>
  </si>
  <si>
    <t>PINZA SUJETA TORNILLOS</t>
  </si>
  <si>
    <t>SEPARADOR AUTOESTATICO</t>
  </si>
  <si>
    <t>CLAN DE LAYNE MINI</t>
  </si>
  <si>
    <t>PINZA REDUCTORA CANGREJO MINI ARANDELA</t>
  </si>
  <si>
    <t>PINZA EN PUNTA MEDIANA</t>
  </si>
  <si>
    <t>PINZA EN PUNTA PEQUEÑA</t>
  </si>
  <si>
    <t>PINZA REDUCTORA EN CREMALLERA</t>
  </si>
  <si>
    <t>GUBIA PEQUEÑA</t>
  </si>
  <si>
    <t>CORTADOR PEQUEÑO</t>
  </si>
  <si>
    <t xml:space="preserve">PINZA DE SUJECCION TIPO ALLYX </t>
  </si>
  <si>
    <t>INSTRUMENTAL ACUTEC 2.5/3.5/4.0 # 2</t>
  </si>
  <si>
    <t>ATORNILLADORES ANCLAJE RAPIDO VERDE</t>
  </si>
  <si>
    <t>PINZA REDUCTORA DE PUNTAS</t>
  </si>
  <si>
    <t xml:space="preserve">MEDIDOR DE GUIA </t>
  </si>
  <si>
    <t>GUIA DOBLE DE BROCA 2.5/3.5</t>
  </si>
  <si>
    <t>GUIA DOBLE DE BROCA 4.5/6.5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</si>
  <si>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</si>
  <si>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</si>
  <si>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</si>
  <si>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</si>
  <si>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</si>
  <si>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</si>
  <si>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</si>
  <si>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</si>
  <si>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</si>
  <si>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>BATERIAS # 1 # 2</t>
  </si>
  <si>
    <t>MOTOR AESCULAP #1</t>
  </si>
  <si>
    <t xml:space="preserve">MALETA DE TRANSPORTE VERDE </t>
  </si>
  <si>
    <t>T52072508</t>
  </si>
  <si>
    <t>2200138020</t>
  </si>
  <si>
    <t xml:space="preserve">TORNILLO DE COMPRESION ACUTEC™ 2.5*8mm TITANIO </t>
  </si>
  <si>
    <t>T52072509</t>
  </si>
  <si>
    <t>2200138022</t>
  </si>
  <si>
    <t xml:space="preserve">TORNILLO DE COMPRESION ACUTEC™ 2.5*9mm TITANIO </t>
  </si>
  <si>
    <t>T52072510</t>
  </si>
  <si>
    <t>2200112524</t>
  </si>
  <si>
    <t xml:space="preserve">TORNILLO DE COMPRESION ACUTEC™ 2.5*10mm TITANIO </t>
  </si>
  <si>
    <t>T52072511</t>
  </si>
  <si>
    <t>1800062131</t>
  </si>
  <si>
    <t xml:space="preserve">TORNILLO DE COMPRESION ACUTEC™ 2.5*11mm TITANIO </t>
  </si>
  <si>
    <t>T52072512</t>
  </si>
  <si>
    <t>2200117726</t>
  </si>
  <si>
    <t xml:space="preserve">TORNILLO DE COMPRESION ACUTEC™ 2.5*12mm TITANIO </t>
  </si>
  <si>
    <t>T52072513</t>
  </si>
  <si>
    <t>2200117727</t>
  </si>
  <si>
    <t xml:space="preserve">TORNILLO DE COMPRESION ACUTEC™ 2.5*13mm TITANIO </t>
  </si>
  <si>
    <t>T52072514</t>
  </si>
  <si>
    <t>2200096348</t>
  </si>
  <si>
    <t xml:space="preserve">TORNILLO DE COMPRESION ACUTEC™ 2.5*14mm TITANIO </t>
  </si>
  <si>
    <t>T52072516</t>
  </si>
  <si>
    <t>2200110733</t>
  </si>
  <si>
    <t xml:space="preserve">TORNILLO DE COMPRESION ACUTEC™ 2.5*16mm TITANIO </t>
  </si>
  <si>
    <t>T52072518</t>
  </si>
  <si>
    <t>2200116718</t>
  </si>
  <si>
    <t xml:space="preserve">TORNILLO DE COMPRESION ACUTEC™ 2.5*18mm TITANIO </t>
  </si>
  <si>
    <t>T52072520</t>
  </si>
  <si>
    <t>2200113453</t>
  </si>
  <si>
    <t xml:space="preserve">TORNILLO DE COMPRESION ACUTEC™ 2.5*20mm TITANIO </t>
  </si>
  <si>
    <t>T52072522</t>
  </si>
  <si>
    <t>2200113830</t>
  </si>
  <si>
    <t xml:space="preserve">TORNILLO DE COMPRESION ACUTEC™ 2.5*22mm TITANIO </t>
  </si>
  <si>
    <t>T52072524</t>
  </si>
  <si>
    <t xml:space="preserve">TORNILLO DE COMPRESION ACUTEC™ 2.5*24mm TITANIO </t>
  </si>
  <si>
    <t>T52072526</t>
  </si>
  <si>
    <t xml:space="preserve">TORNILLO DE COMPRESION ACUTEC™ 2.5*26mm TITANIO </t>
  </si>
  <si>
    <t>T52072528</t>
  </si>
  <si>
    <t xml:space="preserve">TORNILLO DE COMPRESION ACUTEC™ 2.5*28mm TITANIO </t>
  </si>
  <si>
    <t>T52072530</t>
  </si>
  <si>
    <t>2200115341</t>
  </si>
  <si>
    <t xml:space="preserve">TORNILLO DE COMPRESION ACUTEC™ 2.5*30mm TITANIO </t>
  </si>
  <si>
    <t/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</si>
  <si>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</si>
  <si>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</si>
  <si>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</si>
  <si>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</si>
  <si>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</si>
  <si>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</si>
  <si>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</si>
  <si>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</si>
  <si>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</si>
  <si>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</si>
  <si>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</si>
  <si>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</si>
  <si>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</si>
  <si>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</si>
  <si>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</si>
  <si>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</si>
  <si>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</si>
  <si>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</si>
  <si>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</si>
  <si>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</si>
  <si>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</si>
  <si>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</si>
  <si>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</si>
  <si>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</si>
  <si>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T52073532</t>
  </si>
  <si>
    <t>2200109891</t>
  </si>
  <si>
    <t xml:space="preserve">TORNILLO DE COMPRESION ACUTEC™ 3.5*32mm TITANIO </t>
  </si>
  <si>
    <t>T52073534</t>
  </si>
  <si>
    <t>2200110734</t>
  </si>
  <si>
    <t xml:space="preserve">TORNILLO DE COMPRESION ACUTEC™ 3.5*34mm TITANIO </t>
  </si>
  <si>
    <t>T52073536</t>
  </si>
  <si>
    <t>2200111910</t>
  </si>
  <si>
    <t xml:space="preserve">TORNILLO DE COMPRESION ACUTEC™ 3.5*36mm TITANIO </t>
  </si>
  <si>
    <t>T52073538</t>
  </si>
  <si>
    <t>2200040225</t>
  </si>
  <si>
    <t xml:space="preserve">TORNILLO DE COMPRESION ACUTEC™ 3.5*38mm TITANIO </t>
  </si>
  <si>
    <t>T52073540</t>
  </si>
  <si>
    <t xml:space="preserve">TORNILLO DE COMPRESION ACUTEC™ 3.5*40mm TITANIO </t>
  </si>
  <si>
    <t>T52074016</t>
  </si>
  <si>
    <t>2200136048</t>
  </si>
  <si>
    <t xml:space="preserve">TORNILLO DE COMPRESION ACUTEC™ 4.0*16mm TITANIO </t>
  </si>
  <si>
    <t>T52074018</t>
  </si>
  <si>
    <t xml:space="preserve">TORNILLO DE COMPRESION ACUTEC™ 4.0*18mm TITANIO </t>
  </si>
  <si>
    <t>T52074020</t>
  </si>
  <si>
    <t>2200136049</t>
  </si>
  <si>
    <t xml:space="preserve">TORNILLO DE COMPRESION ACUTEC™ 4.0*20mm TITANIO </t>
  </si>
  <si>
    <t>T52074022</t>
  </si>
  <si>
    <t>2200136626</t>
  </si>
  <si>
    <t xml:space="preserve">TORNILLO DE COMPRESION ACUTEC™ 4.0*22mm TITANIO </t>
  </si>
  <si>
    <t>T52074024</t>
  </si>
  <si>
    <t>2200136627</t>
  </si>
  <si>
    <t xml:space="preserve">TORNILLO DE COMPRESION ACUTEC™ 4.0*24mm TITANIO </t>
  </si>
  <si>
    <t>T52074026</t>
  </si>
  <si>
    <t>2200113076</t>
  </si>
  <si>
    <t xml:space="preserve">TORNILLO DE COMPRESION ACUTEC™ 4.0*26mm TITANIO </t>
  </si>
  <si>
    <t>T52074028</t>
  </si>
  <si>
    <t>2200104643</t>
  </si>
  <si>
    <t xml:space="preserve">TORNILLO DE COMPRESION ACUTEC™ 4.0*28mm TITANIO </t>
  </si>
  <si>
    <t>T52074030</t>
  </si>
  <si>
    <t>2200113459</t>
  </si>
  <si>
    <t xml:space="preserve">TORNILLO DE COMPRESION ACUTEC™ 4.0*30mm TITANIO </t>
  </si>
  <si>
    <t>T52074032</t>
  </si>
  <si>
    <t>2200113461</t>
  </si>
  <si>
    <t xml:space="preserve">TORNILLO DE COMPRESION ACUTEC™ 4.0*32mm TITANIO </t>
  </si>
  <si>
    <t>T52074034</t>
  </si>
  <si>
    <t>2100061358</t>
  </si>
  <si>
    <t xml:space="preserve">TORNILLO DE COMPRESION ACUTEC™ 4.0*34mm TITANIO </t>
  </si>
  <si>
    <t>2200125150</t>
  </si>
  <si>
    <t>T52074036</t>
  </si>
  <si>
    <t>2100087531</t>
  </si>
  <si>
    <t xml:space="preserve">TORNILLO DE COMPRESION ACUTEC™ 4.0*36mm TITANIO </t>
  </si>
  <si>
    <t>T52074038</t>
  </si>
  <si>
    <t>2200113836</t>
  </si>
  <si>
    <t xml:space="preserve">TORNILLO DE COMPRESION ACUTEC™ 4.0*38mm TITANIO </t>
  </si>
  <si>
    <t>T52074040</t>
  </si>
  <si>
    <t>2200114713</t>
  </si>
  <si>
    <t xml:space="preserve">TORNILLO DE COMPRESION ACUTEC™ 4.0*40mm TITANIO </t>
  </si>
  <si>
    <t>T52074045</t>
  </si>
  <si>
    <t>2200145913</t>
  </si>
  <si>
    <t xml:space="preserve">TORNILLO DE COMPRESION ACUTEC™ 4.0*45mm TITANIO </t>
  </si>
  <si>
    <t>T52074050</t>
  </si>
  <si>
    <t>2200116720</t>
  </si>
  <si>
    <t xml:space="preserve">TORNILLO DE COMPRESION ACUTEC™ 4.0*50mm TITANIO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</si>
</sst>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7" formatCode="&quot;$&quot;#,##0.00;&quot;$&quot;\-#,##0.00"/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&quot;$&quot;* #,##0.00_);_(&quot;$&quot;* \(#,##0.00\);_(&quot;$&quot;* &quot;-&quot;??_);_(@_)"/>
    <numFmt numFmtId="167" formatCode="[$-C0A]d\ &quot;de&quot;\ mmmm\ &quot;de&quot;\ yyyy;@"/>
    <numFmt numFmtId="168" formatCode="_-&quot;$&quot;\ * #,##0.00_-;\-&quot;$&quot;\ * #,##0.00_-;_-&quot;$&quot;\ * &quot;-&quot;??_-;_-@_-"/>
    <numFmt numFmtId="169" formatCode="_ &quot;$&quot;* #,##0_ ;_ &quot;$&quot;* \-#,##0_ ;_ &quot;$&quot;* &quot;-&quot;_ ;_ @_ "/>
    <numFmt numFmtId="171" formatCode="_ &quot;$&quot;* #,##0.00_ ;_ &quot;$&quot;* \-#,##0.00_ ;_ &quot;$&quot;* &quot;-&quot;??_ ;_ @_ "/>
  </numFmts>
  <fonts count="3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宋体"/>
      <family val="3"/>
      <charset val="134"/>
    </font>
    <font>
      <b/>
      <sz val="14"/>
      <color theme="1"/>
      <name val="Arial"/>
      <family val="2"/>
    </font>
    <font>
      <sz val="12"/>
      <name val="宋体"/>
      <charset val="134"/>
    </font>
    <font>
      <sz val="11"/>
      <color theme="1"/>
      <name val="RotisSansSerif"/>
      <family val="2"/>
    </font>
    <font>
      <sz val="11"/>
      <color indexed="8"/>
      <name val="宋体"/>
      <charset val="134"/>
    </font>
    <font>
      <sz val="11"/>
      <color theme="1"/>
      <name val="Calibri"/>
      <family val="3"/>
      <charset val="134"/>
      <scheme val="minor"/>
    </font>
    <font>
      <sz val="14"/>
      <color indexed="8"/>
      <name val="Arial"/>
      <family val="2"/>
    </font>
    <font>
      <b/>
      <sz val="12"/>
      <color theme="0"/>
      <name val="Arial"/>
      <family val="2"/>
    </font>
    <font>
      <b/>
      <sz val="12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indexed="9"/>
        <bgColor indexed="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90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0" fontId="3" fillId="0" borderId="0"/>
    <xf numFmtId="44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4" fillId="0" borderId="0"/>
    <xf numFmtId="44" fontId="22" fillId="0" borderId="0" applyFont="0" applyFill="0" applyBorder="0" applyAlignment="0" applyProtection="0"/>
    <xf numFmtId="0" fontId="3" fillId="0" borderId="0"/>
    <xf numFmtId="0" fontId="26" fillId="0" borderId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7" fillId="0" borderId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8" fillId="0" borderId="0"/>
    <xf numFmtId="0" fontId="26" fillId="0" borderId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7" fillId="0" borderId="0"/>
    <xf numFmtId="0" fontId="24" fillId="0" borderId="0"/>
    <xf numFmtId="0" fontId="29" fillId="0" borderId="0">
      <alignment vertical="center"/>
    </xf>
    <xf numFmtId="0" fontId="3" fillId="0" borderId="0"/>
    <xf numFmtId="9" fontId="3" fillId="0" borderId="0" applyFont="0" applyFill="0" applyBorder="0" applyAlignment="0" applyProtection="0"/>
    <xf numFmtId="168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171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71" fontId="22" fillId="0" borderId="0" applyFont="0" applyFill="0" applyBorder="0" applyAlignment="0" applyProtection="0"/>
  </cellStyleXfs>
  <cellXfs count="134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7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6" fillId="5" borderId="1" xfId="0" applyFont="1" applyFill="1" applyBorder="1" applyAlignment="1" applyProtection="1">
      <alignment horizontal="center" wrapText="1" readingOrder="1"/>
      <protection locked="0"/>
    </xf>
    <xf numFmtId="0" fontId="21" fillId="4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left" vertical="center"/>
    </xf>
    <xf numFmtId="0" fontId="12" fillId="0" borderId="0" xfId="0" applyFont="1" applyAlignment="1">
      <alignment horizontal="left" wrapText="1"/>
    </xf>
    <xf numFmtId="44" fontId="12" fillId="0" borderId="1" xfId="13" applyFont="1" applyFill="1" applyBorder="1" applyAlignment="1"/>
    <xf numFmtId="0" fontId="13" fillId="0" borderId="1" xfId="1" applyFont="1" applyBorder="1" applyAlignment="1">
      <alignment wrapText="1"/>
    </xf>
    <xf numFmtId="7" fontId="13" fillId="0" borderId="1" xfId="3" applyNumberFormat="1" applyFont="1" applyBorder="1" applyAlignment="1"/>
    <xf numFmtId="9" fontId="13" fillId="0" borderId="1" xfId="1" applyNumberFormat="1" applyFont="1" applyBorder="1" applyAlignment="1">
      <alignment wrapText="1"/>
    </xf>
    <xf numFmtId="0" fontId="13" fillId="0" borderId="0" xfId="1" applyFont="1" applyAlignment="1">
      <alignment wrapText="1"/>
    </xf>
    <xf numFmtId="7" fontId="13" fillId="0" borderId="0" xfId="3" applyNumberFormat="1" applyFont="1" applyBorder="1" applyAlignment="1"/>
    <xf numFmtId="0" fontId="15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12" fillId="0" borderId="2" xfId="0" applyFont="1" applyBorder="1"/>
    <xf numFmtId="0" fontId="7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0" fontId="25" fillId="0" borderId="0" xfId="1" applyFont="1" applyAlignment="1">
      <alignment horizontal="center"/>
    </xf>
    <xf numFmtId="0" fontId="21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25" fillId="0" borderId="0" xfId="0" applyFont="1" applyAlignment="1">
      <alignment wrapText="1"/>
    </xf>
    <xf numFmtId="0" fontId="25" fillId="0" borderId="0" xfId="1" applyFont="1" applyAlignment="1">
      <alignment horizontal="left"/>
    </xf>
    <xf numFmtId="44" fontId="13" fillId="0" borderId="1" xfId="3" applyFont="1" applyBorder="1" applyAlignment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49" fontId="12" fillId="0" borderId="1" xfId="0" applyNumberFormat="1" applyFont="1" applyBorder="1"/>
    <xf numFmtId="49" fontId="11" fillId="0" borderId="1" xfId="0" applyNumberFormat="1" applyFont="1" applyBorder="1"/>
    <xf numFmtId="1" fontId="11" fillId="0" borderId="1" xfId="0" applyNumberFormat="1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2" fillId="0" borderId="0" xfId="0" applyFont="1"/>
    <xf numFmtId="0" fontId="13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/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31" fillId="8" borderId="19" xfId="0" applyFont="1" applyFill="1" applyBorder="1" applyAlignment="1">
      <alignment horizontal="center"/>
    </xf>
    <xf numFmtId="0" fontId="31" fillId="8" borderId="16" xfId="0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31" fillId="8" borderId="1" xfId="0" applyFont="1" applyFill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31" fillId="8" borderId="15" xfId="0" applyFont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31" fillId="7" borderId="16" xfId="0" applyFont="1" applyFill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32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30" fillId="0" borderId="16" xfId="0" applyFont="1" applyBorder="1" applyAlignment="1">
      <alignment horizontal="center" vertical="center"/>
    </xf>
    <xf numFmtId="0" fontId="30" fillId="0" borderId="16" xfId="0" applyFont="1" applyBorder="1" applyAlignment="1">
      <alignment horizontal="left" vertical="top"/>
    </xf>
    <xf numFmtId="0" fontId="14" fillId="0" borderId="1" xfId="0" applyFont="1" applyBorder="1" applyAlignment="1">
      <alignment horizontal="left"/>
    </xf>
    <xf numFmtId="0" fontId="2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7" fillId="0" borderId="0" xfId="0" applyFont="1"/>
    <xf numFmtId="0" fontId="6" fillId="0" borderId="15" xfId="0" applyFont="1" applyBorder="1" applyAlignment="1">
      <alignment horizontal="center"/>
    </xf>
    <xf numFmtId="0" fontId="32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/>
    </xf>
    <xf numFmtId="0" fontId="32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49" fontId="7" fillId="6" borderId="1" xfId="0" applyNumberFormat="1" applyFont="1" applyFill="1" applyBorder="1" applyAlignment="1">
      <alignment horizontal="center"/>
    </xf>
    <xf numFmtId="0" fontId="7" fillId="6" borderId="1" xfId="0" applyFont="1" applyFill="1" applyBorder="1"/>
    <xf numFmtId="1" fontId="7" fillId="9" borderId="1" xfId="0" applyNumberFormat="1" applyFont="1" applyFill="1" applyBorder="1" applyAlignment="1" applyProtection="1">
      <alignment horizontal="center" vertical="top" wrapText="1" readingOrder="1"/>
      <protection locked="0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1" fontId="7" fillId="9" borderId="1" xfId="0" applyNumberFormat="1" applyFont="1" applyFill="1" applyBorder="1" applyAlignment="1" applyProtection="1">
      <alignment horizontal="center" wrapText="1" readingOrder="1"/>
      <protection locked="0"/>
    </xf>
    <xf numFmtId="1" fontId="6" fillId="9" borderId="1" xfId="0" applyNumberFormat="1" applyFont="1" applyFill="1" applyBorder="1" applyAlignment="1" applyProtection="1">
      <alignment horizontal="center" wrapText="1" readingOrder="1"/>
      <protection locked="0"/>
    </xf>
    <xf numFmtId="0" fontId="7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12" fillId="0" borderId="0" xfId="0" applyFont="1"/>
    <xf numFmtId="0" fontId="12" fillId="0" borderId="17" xfId="0" applyFont="1" applyBorder="1"/>
    <xf numFmtId="49" fontId="7" fillId="2" borderId="18" xfId="0" applyNumberFormat="1" applyFont="1" applyFill="1" applyBorder="1" applyAlignment="1">
      <alignment horizontal="center"/>
    </xf>
    <xf numFmtId="49" fontId="7" fillId="6" borderId="18" xfId="0" applyNumberFormat="1" applyFont="1" applyFill="1" applyBorder="1" applyAlignment="1">
      <alignment horizontal="center"/>
    </xf>
  </cellXfs>
  <cellStyles count="490">
    <cellStyle name="Millares 2" xfId="58" xr:uid="{00000000-0005-0000-0000-000000000000}"/>
    <cellStyle name="Millares 2 2" xfId="133" xr:uid="{00000000-0005-0000-0000-000001000000}"/>
    <cellStyle name="Millares 2 2 2" xfId="228" xr:uid="{00000000-0005-0000-0000-000002000000}"/>
    <cellStyle name="Millares 2 2 3" xfId="447" xr:uid="{DEA8AA2A-5DB4-45B4-B531-2FCA47BA901E}"/>
    <cellStyle name="Millares 2 3" xfId="182" xr:uid="{00000000-0005-0000-0000-000003000000}"/>
    <cellStyle name="Millares 2 4" xfId="306" xr:uid="{00000000-0005-0000-0000-000004000000}"/>
    <cellStyle name="Millares 2 5" xfId="362" xr:uid="{CB8F57AC-8342-4373-9CCA-547CD200D26A}"/>
    <cellStyle name="Moneda" xfId="3" builtinId="4"/>
    <cellStyle name="Moneda [0] 2" xfId="4" xr:uid="{00000000-0005-0000-0000-000006000000}"/>
    <cellStyle name="Moneda [0] 2 10" xfId="351" xr:uid="{405CD286-185F-4C5C-9819-B42CBC089BAF}"/>
    <cellStyle name="Moneda [0] 2 11" xfId="488" xr:uid="{1F86D0B9-CA7A-4AB7-9A4E-499959AB56FB}"/>
    <cellStyle name="Moneda [0] 2 2" xfId="19" xr:uid="{00000000-0005-0000-0000-000007000000}"/>
    <cellStyle name="Moneda [0] 2 2 2" xfId="104" xr:uid="{00000000-0005-0000-0000-000008000000}"/>
    <cellStyle name="Moneda [0] 2 2 2 2" xfId="199" xr:uid="{00000000-0005-0000-0000-000009000000}"/>
    <cellStyle name="Moneda [0] 2 2 2 3" xfId="434" xr:uid="{0848F43C-163F-405C-AF80-2BAB775F5BE2}"/>
    <cellStyle name="Moneda [0] 2 2 3" xfId="149" xr:uid="{00000000-0005-0000-0000-00000A000000}"/>
    <cellStyle name="Moneda [0] 2 2 4" xfId="248" xr:uid="{00000000-0005-0000-0000-00000B000000}"/>
    <cellStyle name="Moneda [0] 2 2 5" xfId="277" xr:uid="{00000000-0005-0000-0000-00000C000000}"/>
    <cellStyle name="Moneda [0] 2 2 6" xfId="326" xr:uid="{E35AD102-D6F7-4D7D-80AF-AD916885F809}"/>
    <cellStyle name="Moneda [0] 2 2 7" xfId="367" xr:uid="{18B7951F-462F-456D-BA6B-7D2B63B95E7B}"/>
    <cellStyle name="Moneda [0] 2 3" xfId="43" xr:uid="{00000000-0005-0000-0000-00000D000000}"/>
    <cellStyle name="Moneda [0] 2 3 2" xfId="123" xr:uid="{00000000-0005-0000-0000-00000E000000}"/>
    <cellStyle name="Moneda [0] 2 3 2 2" xfId="218" xr:uid="{00000000-0005-0000-0000-00000F000000}"/>
    <cellStyle name="Moneda [0] 2 3 2 3" xfId="428" xr:uid="{73471865-784E-4675-9833-6A84EAD05D4D}"/>
    <cellStyle name="Moneda [0] 2 3 3" xfId="144" xr:uid="{00000000-0005-0000-0000-000010000000}"/>
    <cellStyle name="Moneda [0] 2 3 4" xfId="242" xr:uid="{00000000-0005-0000-0000-000011000000}"/>
    <cellStyle name="Moneda [0] 2 3 5" xfId="296" xr:uid="{00000000-0005-0000-0000-000012000000}"/>
    <cellStyle name="Moneda [0] 2 3 6" xfId="320" xr:uid="{3AF2BE14-110C-4F11-9CF6-0C2E475CFE53}"/>
    <cellStyle name="Moneda [0] 2 3 7" xfId="383" xr:uid="{D3369AC6-869D-41EF-91AE-1F512FE97780}"/>
    <cellStyle name="Moneda [0] 2 4" xfId="82" xr:uid="{00000000-0005-0000-0000-000013000000}"/>
    <cellStyle name="Moneda [0] 2 4 2" xfId="90" xr:uid="{00000000-0005-0000-0000-000014000000}"/>
    <cellStyle name="Moneda [0] 2 4 2 2" xfId="190" xr:uid="{00000000-0005-0000-0000-000015000000}"/>
    <cellStyle name="Moneda [0] 2 4 2 3" xfId="406" xr:uid="{11AFDF61-0007-4869-9167-0E6041D514AF}"/>
    <cellStyle name="Moneda [0] 2 5" xfId="95" xr:uid="{00000000-0005-0000-0000-000016000000}"/>
    <cellStyle name="Moneda [0] 2 5 2" xfId="191" xr:uid="{00000000-0005-0000-0000-000017000000}"/>
    <cellStyle name="Moneda [0] 2 5 3" xfId="424" xr:uid="{A9DD0416-3068-4BBB-81D5-293D7E4C148C}"/>
    <cellStyle name="Moneda [0] 2 6" xfId="141" xr:uid="{00000000-0005-0000-0000-000018000000}"/>
    <cellStyle name="Moneda [0] 2 7" xfId="238" xr:uid="{00000000-0005-0000-0000-000019000000}"/>
    <cellStyle name="Moneda [0] 2 8" xfId="271" xr:uid="{00000000-0005-0000-0000-00001A000000}"/>
    <cellStyle name="Moneda [0] 2 9" xfId="316" xr:uid="{E9469998-73F8-4829-B849-EC4E363993F0}"/>
    <cellStyle name="Moneda [0] 3" xfId="8" xr:uid="{00000000-0005-0000-0000-00001B000000}"/>
    <cellStyle name="Moneda [0] 3 2" xfId="103" xr:uid="{00000000-0005-0000-0000-00001C000000}"/>
    <cellStyle name="Moneda [0] 3 2 2" xfId="198" xr:uid="{00000000-0005-0000-0000-00001D000000}"/>
    <cellStyle name="Moneda [0] 3 2 2 2" xfId="456" xr:uid="{B9F88F6D-F25B-4F18-8B79-2260F13554EC}"/>
    <cellStyle name="Moneda [0] 3 2 2 3" xfId="393" xr:uid="{7CF04BBE-1AD2-4E8E-881E-0A4E3AF80BC3}"/>
    <cellStyle name="Moneda [0] 3 2 3" xfId="390" xr:uid="{731D739E-007F-4DEE-9538-57403A6699B6}"/>
    <cellStyle name="Moneda [0] 3 3" xfId="148" xr:uid="{00000000-0005-0000-0000-00001E000000}"/>
    <cellStyle name="Moneda [0] 3 3 2" xfId="414" xr:uid="{B4B252E9-FE55-4E4E-8C61-16C188A62BE5}"/>
    <cellStyle name="Moneda [0] 3 4" xfId="247" xr:uid="{00000000-0005-0000-0000-00001F000000}"/>
    <cellStyle name="Moneda [0] 3 4 2" xfId="391" xr:uid="{E3F60BA0-A5BE-4974-8EA5-873955A80CE1}"/>
    <cellStyle name="Moneda [0] 3 5" xfId="276" xr:uid="{00000000-0005-0000-0000-000020000000}"/>
    <cellStyle name="Moneda [0] 3 5 2" xfId="433" xr:uid="{DD9B0D3A-3714-4A56-9FAB-40AEA1FD7A39}"/>
    <cellStyle name="Moneda [0] 3 6" xfId="325" xr:uid="{020AB9F8-85BC-4574-B4BE-5610B7CD0100}"/>
    <cellStyle name="Moneda [0] 3 7" xfId="368" xr:uid="{ADBC65D6-F428-440D-9FA7-8BCF0D8E5FAB}"/>
    <cellStyle name="Moneda [0] 4" xfId="17" xr:uid="{00000000-0005-0000-0000-000021000000}"/>
    <cellStyle name="Moneda [0] 4 2" xfId="28" xr:uid="{00000000-0005-0000-0000-000022000000}"/>
    <cellStyle name="Moneda [0] 4 2 2" xfId="38" xr:uid="{00000000-0005-0000-0000-000023000000}"/>
    <cellStyle name="Moneda [0] 4 2 2 2" xfId="64" xr:uid="{00000000-0005-0000-0000-000024000000}"/>
    <cellStyle name="Moneda [0] 4 2 2 2 2" xfId="84" xr:uid="{00000000-0005-0000-0000-000025000000}"/>
    <cellStyle name="Moneda [0] 4 2 2 3" xfId="77" xr:uid="{00000000-0005-0000-0000-000026000000}"/>
    <cellStyle name="Moneda [0] 4 2 3" xfId="63" xr:uid="{00000000-0005-0000-0000-000027000000}"/>
    <cellStyle name="Moneda [0] 4 2 3 2" xfId="83" xr:uid="{00000000-0005-0000-0000-000028000000}"/>
    <cellStyle name="Moneda [0] 4 2 4" xfId="76" xr:uid="{00000000-0005-0000-0000-000029000000}"/>
    <cellStyle name="Moneda [0] 4 3" xfId="99" xr:uid="{00000000-0005-0000-0000-00002A000000}"/>
    <cellStyle name="Moneda [0] 4 3 2" xfId="194" xr:uid="{00000000-0005-0000-0000-00002B000000}"/>
    <cellStyle name="Moneda [0] 4 3 3" xfId="427" xr:uid="{AFA3101B-A585-4E53-A1FD-7121FA1BF89A}"/>
    <cellStyle name="Moneda [0] 4 4" xfId="143" xr:uid="{00000000-0005-0000-0000-00002C000000}"/>
    <cellStyle name="Moneda [0] 4 5" xfId="241" xr:uid="{00000000-0005-0000-0000-00002D000000}"/>
    <cellStyle name="Moneda [0] 4 6" xfId="272" xr:uid="{00000000-0005-0000-0000-00002E000000}"/>
    <cellStyle name="Moneda [0] 4 7" xfId="319" xr:uid="{B54FC25C-5455-4AE3-91FC-B34FF27ABAE4}"/>
    <cellStyle name="Moneda [0] 4 8" xfId="375" xr:uid="{A5BC34CC-F9E8-4DB4-888C-F25CBF4D8322}"/>
    <cellStyle name="Moneda [0] 5" xfId="16" xr:uid="{00000000-0005-0000-0000-00002F000000}"/>
    <cellStyle name="Moneda [0] 5 2" xfId="98" xr:uid="{00000000-0005-0000-0000-000030000000}"/>
    <cellStyle name="Moneda [0] 5 2 2" xfId="193" xr:uid="{00000000-0005-0000-0000-000031000000}"/>
    <cellStyle name="Moneda [0] 5 2 3" xfId="455" xr:uid="{A6E6966C-2681-4789-9C94-36463D9F4592}"/>
    <cellStyle name="Moneda [0] 5 3" xfId="165" xr:uid="{00000000-0005-0000-0000-000032000000}"/>
    <cellStyle name="Moneda [0] 5 4" xfId="270" xr:uid="{00000000-0005-0000-0000-000033000000}"/>
    <cellStyle name="Moneda [0] 5 5" xfId="392" xr:uid="{D7E24AD1-F174-429E-BC46-273370A83A65}"/>
    <cellStyle name="Moneda [0] 6" xfId="485" xr:uid="{2C497D52-0203-4CB4-9E68-10D97ECA187E}"/>
    <cellStyle name="Moneda 10" xfId="25" xr:uid="{00000000-0005-0000-0000-000034000000}"/>
    <cellStyle name="Moneda 10 2" xfId="110" xr:uid="{00000000-0005-0000-0000-000035000000}"/>
    <cellStyle name="Moneda 10 2 2" xfId="205" xr:uid="{00000000-0005-0000-0000-000036000000}"/>
    <cellStyle name="Moneda 10 2 3" xfId="439" xr:uid="{800C5678-BE4B-43BA-88F6-1F1DE4EB16E7}"/>
    <cellStyle name="Moneda 10 3" xfId="154" xr:uid="{00000000-0005-0000-0000-000037000000}"/>
    <cellStyle name="Moneda 10 4" xfId="253" xr:uid="{00000000-0005-0000-0000-000038000000}"/>
    <cellStyle name="Moneda 10 5" xfId="283" xr:uid="{00000000-0005-0000-0000-000039000000}"/>
    <cellStyle name="Moneda 10 6" xfId="331" xr:uid="{DB989864-3542-4766-AF7F-201BDF384285}"/>
    <cellStyle name="Moneda 10 7" xfId="357" xr:uid="{A099CEF5-5E9C-46D9-882A-FFB85400F6D2}"/>
    <cellStyle name="Moneda 10 8" xfId="372" xr:uid="{C0C1E057-D754-4D14-A98D-AAED68FE6719}"/>
    <cellStyle name="Moneda 11" xfId="26" xr:uid="{00000000-0005-0000-0000-00003A000000}"/>
    <cellStyle name="Moneda 11 2" xfId="111" xr:uid="{00000000-0005-0000-0000-00003B000000}"/>
    <cellStyle name="Moneda 11 2 2" xfId="206" xr:uid="{00000000-0005-0000-0000-00003C000000}"/>
    <cellStyle name="Moneda 11 2 3" xfId="440" xr:uid="{66CC89D8-48C9-47BC-81C4-219A9B50FCF9}"/>
    <cellStyle name="Moneda 11 3" xfId="155" xr:uid="{00000000-0005-0000-0000-00003D000000}"/>
    <cellStyle name="Moneda 11 4" xfId="254" xr:uid="{00000000-0005-0000-0000-00003E000000}"/>
    <cellStyle name="Moneda 11 5" xfId="284" xr:uid="{00000000-0005-0000-0000-00003F000000}"/>
    <cellStyle name="Moneda 11 6" xfId="332" xr:uid="{5600819F-FF76-4716-8A84-4916599D7A21}"/>
    <cellStyle name="Moneda 11 7" xfId="377" xr:uid="{0F04BF37-E5A9-46F8-A5DC-8CD0C74AAB08}"/>
    <cellStyle name="Moneda 12" xfId="31" xr:uid="{00000000-0005-0000-0000-000040000000}"/>
    <cellStyle name="Moneda 12 2" xfId="113" xr:uid="{00000000-0005-0000-0000-000041000000}"/>
    <cellStyle name="Moneda 12 2 2" xfId="208" xr:uid="{00000000-0005-0000-0000-000042000000}"/>
    <cellStyle name="Moneda 12 2 3" xfId="441" xr:uid="{A513B6F8-A1EE-4187-A6B4-FA613F3D3B06}"/>
    <cellStyle name="Moneda 12 3" xfId="156" xr:uid="{00000000-0005-0000-0000-000043000000}"/>
    <cellStyle name="Moneda 12 4" xfId="255" xr:uid="{00000000-0005-0000-0000-000044000000}"/>
    <cellStyle name="Moneda 12 5" xfId="286" xr:uid="{00000000-0005-0000-0000-000045000000}"/>
    <cellStyle name="Moneda 12 6" xfId="333" xr:uid="{024F9A10-B082-4AB9-A8BD-F3696AFCC9AA}"/>
    <cellStyle name="Moneda 12 7" xfId="382" xr:uid="{0EC56D99-431A-4738-B1DB-5352CBE3611B}"/>
    <cellStyle name="Moneda 13" xfId="30" xr:uid="{00000000-0005-0000-0000-000046000000}"/>
    <cellStyle name="Moneda 13 2" xfId="112" xr:uid="{00000000-0005-0000-0000-000047000000}"/>
    <cellStyle name="Moneda 13 2 2" xfId="207" xr:uid="{00000000-0005-0000-0000-000048000000}"/>
    <cellStyle name="Moneda 13 2 3" xfId="442" xr:uid="{C7E519FB-6A0B-4120-8813-060DDB3253CC}"/>
    <cellStyle name="Moneda 13 3" xfId="157" xr:uid="{00000000-0005-0000-0000-000049000000}"/>
    <cellStyle name="Moneda 13 4" xfId="256" xr:uid="{00000000-0005-0000-0000-00004A000000}"/>
    <cellStyle name="Moneda 13 5" xfId="285" xr:uid="{00000000-0005-0000-0000-00004B000000}"/>
    <cellStyle name="Moneda 13 6" xfId="334" xr:uid="{658C3030-D80C-4A1D-9CE3-F5AF09000524}"/>
    <cellStyle name="Moneda 13 7" xfId="381" xr:uid="{8A938EA3-6445-4418-ABAA-BA81D0086DFD}"/>
    <cellStyle name="Moneda 14" xfId="33" xr:uid="{00000000-0005-0000-0000-00004C000000}"/>
    <cellStyle name="Moneda 14 2" xfId="115" xr:uid="{00000000-0005-0000-0000-00004D000000}"/>
    <cellStyle name="Moneda 14 2 2" xfId="210" xr:uid="{00000000-0005-0000-0000-00004E000000}"/>
    <cellStyle name="Moneda 14 2 3" xfId="437" xr:uid="{62047C60-BC28-47D3-98A3-E9EB6AA2B179}"/>
    <cellStyle name="Moneda 14 3" xfId="152" xr:uid="{00000000-0005-0000-0000-00004F000000}"/>
    <cellStyle name="Moneda 14 4" xfId="251" xr:uid="{00000000-0005-0000-0000-000050000000}"/>
    <cellStyle name="Moneda 14 5" xfId="288" xr:uid="{00000000-0005-0000-0000-000051000000}"/>
    <cellStyle name="Moneda 14 6" xfId="329" xr:uid="{4FD1302B-9819-4F2D-94B4-E238DB249C3D}"/>
    <cellStyle name="Moneda 14 7" xfId="376" xr:uid="{18127454-6DE3-4805-A079-88911303DD5D}"/>
    <cellStyle name="Moneda 15" xfId="32" xr:uid="{00000000-0005-0000-0000-000052000000}"/>
    <cellStyle name="Moneda 15 2" xfId="114" xr:uid="{00000000-0005-0000-0000-000053000000}"/>
    <cellStyle name="Moneda 15 2 2" xfId="209" xr:uid="{00000000-0005-0000-0000-000054000000}"/>
    <cellStyle name="Moneda 15 2 3" xfId="443" xr:uid="{D44A9AD4-89BF-41D6-89E8-E89D4B28B44E}"/>
    <cellStyle name="Moneda 15 3" xfId="158" xr:uid="{00000000-0005-0000-0000-000055000000}"/>
    <cellStyle name="Moneda 15 4" xfId="257" xr:uid="{00000000-0005-0000-0000-000056000000}"/>
    <cellStyle name="Moneda 15 5" xfId="287" xr:uid="{00000000-0005-0000-0000-000057000000}"/>
    <cellStyle name="Moneda 15 6" xfId="335" xr:uid="{194C378F-B64C-4408-A2BC-25D10FB309A6}"/>
    <cellStyle name="Moneda 15 7" xfId="380" xr:uid="{BAE98890-90E7-492E-B077-180F74FFB468}"/>
    <cellStyle name="Moneda 16" xfId="34" xr:uid="{00000000-0005-0000-0000-000058000000}"/>
    <cellStyle name="Moneda 16 2" xfId="116" xr:uid="{00000000-0005-0000-0000-000059000000}"/>
    <cellStyle name="Moneda 16 2 2" xfId="211" xr:uid="{00000000-0005-0000-0000-00005A000000}"/>
    <cellStyle name="Moneda 16 2 3" xfId="444" xr:uid="{27E10E65-C680-43B4-B8FA-7F00B3834C27}"/>
    <cellStyle name="Moneda 16 3" xfId="159" xr:uid="{00000000-0005-0000-0000-00005B000000}"/>
    <cellStyle name="Moneda 16 4" xfId="258" xr:uid="{00000000-0005-0000-0000-00005C000000}"/>
    <cellStyle name="Moneda 16 5" xfId="289" xr:uid="{00000000-0005-0000-0000-00005D000000}"/>
    <cellStyle name="Moneda 16 6" xfId="336" xr:uid="{9CBB9A6A-1E91-4C71-BEAD-870EEEA1E483}"/>
    <cellStyle name="Moneda 16 7" xfId="378" xr:uid="{3645F6DE-1EC4-4B6B-9C40-CE8AD29574D6}"/>
    <cellStyle name="Moneda 17" xfId="35" xr:uid="{00000000-0005-0000-0000-00005E000000}"/>
    <cellStyle name="Moneda 17 2" xfId="117" xr:uid="{00000000-0005-0000-0000-00005F000000}"/>
    <cellStyle name="Moneda 17 2 2" xfId="212" xr:uid="{00000000-0005-0000-0000-000060000000}"/>
    <cellStyle name="Moneda 17 2 3" xfId="445" xr:uid="{61EBD458-29E6-4265-8126-F17EC7C48E2D}"/>
    <cellStyle name="Moneda 17 3" xfId="160" xr:uid="{00000000-0005-0000-0000-000061000000}"/>
    <cellStyle name="Moneda 17 4" xfId="259" xr:uid="{00000000-0005-0000-0000-000062000000}"/>
    <cellStyle name="Moneda 17 5" xfId="290" xr:uid="{00000000-0005-0000-0000-000063000000}"/>
    <cellStyle name="Moneda 17 6" xfId="337" xr:uid="{87C4339E-A19C-462C-A52A-CDDC83DD0D8B}"/>
    <cellStyle name="Moneda 17 7" xfId="385" xr:uid="{A943D359-3410-4563-819E-7B039DCCE4A7}"/>
    <cellStyle name="Moneda 18" xfId="37" xr:uid="{00000000-0005-0000-0000-000064000000}"/>
    <cellStyle name="Moneda 18 2" xfId="118" xr:uid="{00000000-0005-0000-0000-000065000000}"/>
    <cellStyle name="Moneda 18 2 2" xfId="213" xr:uid="{00000000-0005-0000-0000-000066000000}"/>
    <cellStyle name="Moneda 18 2 3" xfId="446" xr:uid="{FFCEB311-1735-49BE-8AFC-4EBF04087C28}"/>
    <cellStyle name="Moneda 18 3" xfId="161" xr:uid="{00000000-0005-0000-0000-000067000000}"/>
    <cellStyle name="Moneda 18 4" xfId="260" xr:uid="{00000000-0005-0000-0000-000068000000}"/>
    <cellStyle name="Moneda 18 5" xfId="291" xr:uid="{00000000-0005-0000-0000-000069000000}"/>
    <cellStyle name="Moneda 18 6" xfId="338" xr:uid="{6474C371-CFC5-497E-AD1F-7A94779D3693}"/>
    <cellStyle name="Moneda 18 7" xfId="386" xr:uid="{1C8973FF-9FFC-4394-9CF3-9C73D467B85C}"/>
    <cellStyle name="Moneda 19" xfId="39" xr:uid="{00000000-0005-0000-0000-00006A000000}"/>
    <cellStyle name="Moneda 19 2" xfId="69" xr:uid="{00000000-0005-0000-0000-00006B000000}"/>
    <cellStyle name="Moneda 19 2 2" xfId="89" xr:uid="{00000000-0005-0000-0000-00006C000000}"/>
    <cellStyle name="Moneda 19 3" xfId="73" xr:uid="{00000000-0005-0000-0000-00006D000000}"/>
    <cellStyle name="Moneda 19 3 2" xfId="458" xr:uid="{2387C8B5-EE29-458A-A198-06B11D80CC59}"/>
    <cellStyle name="Moneda 19 3 3" xfId="395" xr:uid="{D74E8C34-3DBE-45AA-9B53-CB72D1A800D9}"/>
    <cellStyle name="Moneda 19 4" xfId="119" xr:uid="{00000000-0005-0000-0000-00006E000000}"/>
    <cellStyle name="Moneda 19 4 2" xfId="214" xr:uid="{00000000-0005-0000-0000-00006F000000}"/>
    <cellStyle name="Moneda 19 5" xfId="169" xr:uid="{00000000-0005-0000-0000-000070000000}"/>
    <cellStyle name="Moneda 19 6" xfId="292" xr:uid="{00000000-0005-0000-0000-000071000000}"/>
    <cellStyle name="Moneda 2" xfId="6" xr:uid="{00000000-0005-0000-0000-000072000000}"/>
    <cellStyle name="Moneda 2 2" xfId="7" xr:uid="{00000000-0005-0000-0000-000073000000}"/>
    <cellStyle name="Moneda 2 2 2" xfId="29" xr:uid="{00000000-0005-0000-0000-000074000000}"/>
    <cellStyle name="Moneda 2 2 2 2" xfId="75" xr:uid="{00000000-0005-0000-0000-000075000000}"/>
    <cellStyle name="Moneda 2 2 2 2 2" xfId="189" xr:uid="{00000000-0005-0000-0000-000076000000}"/>
    <cellStyle name="Moneda 2 2 2 2 2 2" xfId="469" xr:uid="{578F678A-D9A2-433F-94E1-7A5211850979}"/>
    <cellStyle name="Moneda 2 2 2 2 3" xfId="407" xr:uid="{DFFB45F8-0368-4BD2-8D12-06AC2687AE87}"/>
    <cellStyle name="Moneda 2 2 2 3" xfId="394" xr:uid="{AC3CD8CD-E1F2-4B1B-A551-0E56DB40F292}"/>
    <cellStyle name="Moneda 2 2 2 3 2" xfId="457" xr:uid="{04973A66-8B17-492D-BF9C-97459050C633}"/>
    <cellStyle name="Moneda 2 2 2 4" xfId="450" xr:uid="{39357004-B526-42B0-8A13-2FACF3EE65C8}"/>
    <cellStyle name="Moneda 2 2 2 5" xfId="379" xr:uid="{96714393-E012-404A-B994-532AA4E2B8F1}"/>
    <cellStyle name="Moneda 2 2 3" xfId="20" xr:uid="{00000000-0005-0000-0000-000077000000}"/>
    <cellStyle name="Moneda 2 2 3 2" xfId="166" xr:uid="{00000000-0005-0000-0000-000078000000}"/>
    <cellStyle name="Moneda 2 2 3 3" xfId="435" xr:uid="{5DC8DEC4-CB47-4E0A-9943-33C9464611A4}"/>
    <cellStyle name="Moneda 2 2 4" xfId="105" xr:uid="{00000000-0005-0000-0000-000079000000}"/>
    <cellStyle name="Moneda 2 2 4 2" xfId="200" xr:uid="{00000000-0005-0000-0000-00007A000000}"/>
    <cellStyle name="Moneda 2 2 4 3" xfId="482" xr:uid="{CC5DAF1F-178F-4D0B-BBD5-9663432BDB9E}"/>
    <cellStyle name="Moneda 2 2 5" xfId="150" xr:uid="{00000000-0005-0000-0000-00007B000000}"/>
    <cellStyle name="Moneda 2 2 6" xfId="249" xr:uid="{00000000-0005-0000-0000-00007C000000}"/>
    <cellStyle name="Moneda 2 2 7" xfId="278" xr:uid="{00000000-0005-0000-0000-00007D000000}"/>
    <cellStyle name="Moneda 2 2 8" xfId="327" xr:uid="{E6DAF097-AB89-4DEA-97B8-BF571CCBBEC3}"/>
    <cellStyle name="Moneda 2 3" xfId="96" xr:uid="{00000000-0005-0000-0000-00007E000000}"/>
    <cellStyle name="Moneda 2 3 2" xfId="147" xr:uid="{00000000-0005-0000-0000-00007F000000}"/>
    <cellStyle name="Moneda 2 3 3" xfId="324" xr:uid="{D7FA8E8C-EB1B-4BFB-8990-79E7BF25AE7F}"/>
    <cellStyle name="Moneda 2 3 4" xfId="413" xr:uid="{4778C5C8-44D1-4F74-9CAD-99AC80D2F657}"/>
    <cellStyle name="Moneda 2 4" xfId="235" xr:uid="{00000000-0005-0000-0000-000080000000}"/>
    <cellStyle name="Moneda 2 4 2" xfId="432" xr:uid="{D5C1A1CB-A6DE-4945-9A3B-D46211143A0B}"/>
    <cellStyle name="Moneda 2 5" xfId="246" xr:uid="{00000000-0005-0000-0000-000081000000}"/>
    <cellStyle name="Moneda 2 6" xfId="268" xr:uid="{00000000-0005-0000-0000-000082000000}"/>
    <cellStyle name="Moneda 2 7" xfId="346" xr:uid="{F585019E-1AA2-4598-97CF-D018A8FAE1F4}"/>
    <cellStyle name="Moneda 2 8" xfId="361" xr:uid="{AB1E0EE1-AC7C-422B-B7A1-2E7A37E68E2C}"/>
    <cellStyle name="Moneda 2 9" xfId="487" xr:uid="{0197B832-C1A1-433E-AC21-54E4D46BCF7C}"/>
    <cellStyle name="Moneda 20" xfId="40" xr:uid="{00000000-0005-0000-0000-000083000000}"/>
    <cellStyle name="Moneda 20 2" xfId="120" xr:uid="{00000000-0005-0000-0000-000084000000}"/>
    <cellStyle name="Moneda 20 2 2" xfId="215" xr:uid="{00000000-0005-0000-0000-000085000000}"/>
    <cellStyle name="Moneda 20 2 3" xfId="451" xr:uid="{6176682D-97C4-43A0-8ACD-7B53E2280CFB}"/>
    <cellStyle name="Moneda 20 3" xfId="170" xr:uid="{00000000-0005-0000-0000-000086000000}"/>
    <cellStyle name="Moneda 20 4" xfId="233" xr:uid="{00000000-0005-0000-0000-000087000000}"/>
    <cellStyle name="Moneda 20 5" xfId="293" xr:uid="{00000000-0005-0000-0000-000088000000}"/>
    <cellStyle name="Moneda 20 6" xfId="343" xr:uid="{A9EB395B-4CA6-4DC7-B818-5A9A595E3BA9}"/>
    <cellStyle name="Moneda 20 7" xfId="384" xr:uid="{D577FACB-455C-45E0-9235-95C1E4BFA4DB}"/>
    <cellStyle name="Moneda 21" xfId="44" xr:uid="{00000000-0005-0000-0000-000089000000}"/>
    <cellStyle name="Moneda 21 2" xfId="124" xr:uid="{00000000-0005-0000-0000-00008A000000}"/>
    <cellStyle name="Moneda 21 2 2" xfId="219" xr:uid="{00000000-0005-0000-0000-00008B000000}"/>
    <cellStyle name="Moneda 21 2 3" xfId="453" xr:uid="{C019658C-74DD-4BCA-8E14-1581843D6D5F}"/>
    <cellStyle name="Moneda 21 3" xfId="173" xr:uid="{00000000-0005-0000-0000-00008C000000}"/>
    <cellStyle name="Moneda 21 4" xfId="297" xr:uid="{00000000-0005-0000-0000-00008D000000}"/>
    <cellStyle name="Moneda 21 5" xfId="388" xr:uid="{C36F104A-09E9-436E-B300-23FFFE685F1B}"/>
    <cellStyle name="Moneda 22" xfId="41" xr:uid="{00000000-0005-0000-0000-00008E000000}"/>
    <cellStyle name="Moneda 22 2" xfId="121" xr:uid="{00000000-0005-0000-0000-00008F000000}"/>
    <cellStyle name="Moneda 22 2 2" xfId="216" xr:uid="{00000000-0005-0000-0000-000090000000}"/>
    <cellStyle name="Moneda 22 2 3" xfId="452" xr:uid="{8D320E01-B04E-4A58-801A-88455A9E29D4}"/>
    <cellStyle name="Moneda 22 3" xfId="171" xr:uid="{00000000-0005-0000-0000-000091000000}"/>
    <cellStyle name="Moneda 22 4" xfId="294" xr:uid="{00000000-0005-0000-0000-000092000000}"/>
    <cellStyle name="Moneda 22 5" xfId="387" xr:uid="{B8044594-10DE-4308-9325-6A91E8CBB368}"/>
    <cellStyle name="Moneda 23" xfId="42" xr:uid="{00000000-0005-0000-0000-000093000000}"/>
    <cellStyle name="Moneda 23 2" xfId="122" xr:uid="{00000000-0005-0000-0000-000094000000}"/>
    <cellStyle name="Moneda 23 2 2" xfId="217" xr:uid="{00000000-0005-0000-0000-000095000000}"/>
    <cellStyle name="Moneda 23 2 3" xfId="454" xr:uid="{C79C8B7B-AB08-40DB-9681-C7B330D88C8D}"/>
    <cellStyle name="Moneda 23 3" xfId="172" xr:uid="{00000000-0005-0000-0000-000096000000}"/>
    <cellStyle name="Moneda 23 4" xfId="295" xr:uid="{00000000-0005-0000-0000-000097000000}"/>
    <cellStyle name="Moneda 23 5" xfId="389" xr:uid="{EFFBB1A3-A7B3-46AC-A6CF-0E5B19D85373}"/>
    <cellStyle name="Moneda 24" xfId="45" xr:uid="{00000000-0005-0000-0000-000098000000}"/>
    <cellStyle name="Moneda 24 2" xfId="125" xr:uid="{00000000-0005-0000-0000-000099000000}"/>
    <cellStyle name="Moneda 24 2 2" xfId="220" xr:uid="{00000000-0005-0000-0000-00009A000000}"/>
    <cellStyle name="Moneda 24 2 3" xfId="459" xr:uid="{17DC5D2C-1861-472B-91FD-FD55E87CF158}"/>
    <cellStyle name="Moneda 24 3" xfId="174" xr:uid="{00000000-0005-0000-0000-00009B000000}"/>
    <cellStyle name="Moneda 24 4" xfId="298" xr:uid="{00000000-0005-0000-0000-00009C000000}"/>
    <cellStyle name="Moneda 24 5" xfId="396" xr:uid="{A32E5E5B-C703-4A7A-B054-B04653635C9D}"/>
    <cellStyle name="Moneda 25" xfId="46" xr:uid="{00000000-0005-0000-0000-00009D000000}"/>
    <cellStyle name="Moneda 25 2" xfId="126" xr:uid="{00000000-0005-0000-0000-00009E000000}"/>
    <cellStyle name="Moneda 25 2 2" xfId="221" xr:uid="{00000000-0005-0000-0000-00009F000000}"/>
    <cellStyle name="Moneda 25 2 3" xfId="460" xr:uid="{9982E072-EB45-4E3F-BB48-2F91DF8499C6}"/>
    <cellStyle name="Moneda 25 3" xfId="175" xr:uid="{00000000-0005-0000-0000-0000A0000000}"/>
    <cellStyle name="Moneda 25 4" xfId="299" xr:uid="{00000000-0005-0000-0000-0000A1000000}"/>
    <cellStyle name="Moneda 25 5" xfId="397" xr:uid="{28C9351C-FEF8-4EC6-8630-B59758D8598C}"/>
    <cellStyle name="Moneda 26" xfId="47" xr:uid="{00000000-0005-0000-0000-0000A2000000}"/>
    <cellStyle name="Moneda 26 2" xfId="127" xr:uid="{00000000-0005-0000-0000-0000A3000000}"/>
    <cellStyle name="Moneda 26 2 2" xfId="222" xr:uid="{00000000-0005-0000-0000-0000A4000000}"/>
    <cellStyle name="Moneda 26 2 3" xfId="461" xr:uid="{B968BAEC-B1BC-4B36-B496-9F034051EE96}"/>
    <cellStyle name="Moneda 26 3" xfId="176" xr:uid="{00000000-0005-0000-0000-0000A5000000}"/>
    <cellStyle name="Moneda 26 4" xfId="300" xr:uid="{00000000-0005-0000-0000-0000A6000000}"/>
    <cellStyle name="Moneda 26 5" xfId="398" xr:uid="{F14026C6-29E6-472B-9205-D6980E4F697A}"/>
    <cellStyle name="Moneda 27" xfId="51" xr:uid="{00000000-0005-0000-0000-0000A7000000}"/>
    <cellStyle name="Moneda 27 2" xfId="130" xr:uid="{00000000-0005-0000-0000-0000A8000000}"/>
    <cellStyle name="Moneda 27 2 2" xfId="225" xr:uid="{00000000-0005-0000-0000-0000A9000000}"/>
    <cellStyle name="Moneda 27 2 3" xfId="464" xr:uid="{657DB74A-0664-46DD-BD1F-C27DD4A6A83E}"/>
    <cellStyle name="Moneda 27 3" xfId="179" xr:uid="{00000000-0005-0000-0000-0000AA000000}"/>
    <cellStyle name="Moneda 27 4" xfId="303" xr:uid="{00000000-0005-0000-0000-0000AB000000}"/>
    <cellStyle name="Moneda 27 5" xfId="401" xr:uid="{029A3D6A-F372-451D-95DF-F3C83FBA6154}"/>
    <cellStyle name="Moneda 28" xfId="49" xr:uid="{00000000-0005-0000-0000-0000AC000000}"/>
    <cellStyle name="Moneda 28 2" xfId="128" xr:uid="{00000000-0005-0000-0000-0000AD000000}"/>
    <cellStyle name="Moneda 28 2 2" xfId="223" xr:uid="{00000000-0005-0000-0000-0000AE000000}"/>
    <cellStyle name="Moneda 28 2 3" xfId="462" xr:uid="{3A3516F3-D360-4A85-8004-5223A164884A}"/>
    <cellStyle name="Moneda 28 3" xfId="177" xr:uid="{00000000-0005-0000-0000-0000AF000000}"/>
    <cellStyle name="Moneda 28 4" xfId="301" xr:uid="{00000000-0005-0000-0000-0000B0000000}"/>
    <cellStyle name="Moneda 28 5" xfId="399" xr:uid="{98DAE3C9-D135-44A9-AE94-4DEE52930646}"/>
    <cellStyle name="Moneda 29" xfId="50" xr:uid="{00000000-0005-0000-0000-0000B1000000}"/>
    <cellStyle name="Moneda 29 2" xfId="129" xr:uid="{00000000-0005-0000-0000-0000B2000000}"/>
    <cellStyle name="Moneda 29 2 2" xfId="224" xr:uid="{00000000-0005-0000-0000-0000B3000000}"/>
    <cellStyle name="Moneda 29 2 3" xfId="463" xr:uid="{B8984B0A-C964-4AD1-817C-9A3742AA499D}"/>
    <cellStyle name="Moneda 29 3" xfId="178" xr:uid="{00000000-0005-0000-0000-0000B4000000}"/>
    <cellStyle name="Moneda 29 4" xfId="302" xr:uid="{00000000-0005-0000-0000-0000B5000000}"/>
    <cellStyle name="Moneda 29 5" xfId="400" xr:uid="{5105CF01-ADD5-484D-82D9-CE85747E3C9C}"/>
    <cellStyle name="Moneda 3" xfId="13" xr:uid="{00000000-0005-0000-0000-0000B6000000}"/>
    <cellStyle name="Moneda 3 10" xfId="353" xr:uid="{8C1CCD13-F71E-4017-B1F3-86882EC32EEF}"/>
    <cellStyle name="Moneda 3 11" xfId="365" xr:uid="{1FD4CBC2-25A2-4646-817A-37FB52E8C755}"/>
    <cellStyle name="Moneda 3 12" xfId="489" xr:uid="{45A0F71E-4BFC-4780-BA58-720FBF529FCF}"/>
    <cellStyle name="Moneda 3 2" xfId="2" xr:uid="{00000000-0005-0000-0000-0000B7000000}"/>
    <cellStyle name="Moneda 3 2 2" xfId="11" xr:uid="{00000000-0005-0000-0000-0000B8000000}"/>
    <cellStyle name="Moneda 3 2 2 2" xfId="48" xr:uid="{00000000-0005-0000-0000-0000B9000000}"/>
    <cellStyle name="Moneda 3 2 2 3" xfId="97" xr:uid="{00000000-0005-0000-0000-0000BA000000}"/>
    <cellStyle name="Moneda 3 2 2 3 2" xfId="192" xr:uid="{00000000-0005-0000-0000-0000BB000000}"/>
    <cellStyle name="Moneda 3 2 2 3 3" xfId="448" xr:uid="{7D04A869-DEF4-4475-91E9-F7E0F659FE8F}"/>
    <cellStyle name="Moneda 3 2 2 4" xfId="168" xr:uid="{00000000-0005-0000-0000-0000BC000000}"/>
    <cellStyle name="Moneda 3 2 2 4 2" xfId="483" xr:uid="{4E77D0EA-14F4-4C1F-AF79-C45AD4C494FE}"/>
    <cellStyle name="Moneda 3 2 2 5" xfId="269" xr:uid="{00000000-0005-0000-0000-0000BD000000}"/>
    <cellStyle name="Moneda 3 2 2 6" xfId="349" xr:uid="{E07915C2-8499-4925-8288-57F1B713E240}"/>
    <cellStyle name="Moneda 3 2 2 7" xfId="364" xr:uid="{A2A91A4B-1118-46BE-9AA5-8EEF14047158}"/>
    <cellStyle name="Moneda 3 2 3" xfId="9" xr:uid="{00000000-0005-0000-0000-0000BE000000}"/>
    <cellStyle name="Moneda 3 2 3 2" xfId="74" xr:uid="{00000000-0005-0000-0000-0000BF000000}"/>
    <cellStyle name="Moneda 3 2 3 2 2" xfId="136" xr:uid="{00000000-0005-0000-0000-0000C0000000}"/>
    <cellStyle name="Moneda 3 2 3 2 2 2" xfId="231" xr:uid="{00000000-0005-0000-0000-0000C1000000}"/>
    <cellStyle name="Moneda 3 2 3 2 2 3" xfId="449" xr:uid="{853E18EC-789C-446E-BFF6-C6FE87076083}"/>
    <cellStyle name="Moneda 3 2 3 2 3" xfId="188" xr:uid="{00000000-0005-0000-0000-0000C2000000}"/>
    <cellStyle name="Moneda 3 2 3 2 4" xfId="369" xr:uid="{54538197-CF51-43AF-8441-089E7A72DB87}"/>
    <cellStyle name="Moneda 3 2 3 3" xfId="27" xr:uid="{00000000-0005-0000-0000-0000C3000000}"/>
    <cellStyle name="Moneda 3 2 3 4" xfId="164" xr:uid="{00000000-0005-0000-0000-0000C4000000}"/>
    <cellStyle name="Moneda 3 3" xfId="102" xr:uid="{00000000-0005-0000-0000-0000C5000000}"/>
    <cellStyle name="Moneda 3 3 2" xfId="197" xr:uid="{00000000-0005-0000-0000-0000C6000000}"/>
    <cellStyle name="Moneda 3 3 2 2" xfId="480" xr:uid="{A824A06C-F9FC-490E-920E-47BF705C7293}"/>
    <cellStyle name="Moneda 3 3 3" xfId="420" xr:uid="{ED0087A8-3101-49FD-9EDC-E65D5FFC4DC0}"/>
    <cellStyle name="Moneda 3 4" xfId="146" xr:uid="{00000000-0005-0000-0000-0000C7000000}"/>
    <cellStyle name="Moneda 3 4 2" xfId="481" xr:uid="{A464FD59-2552-4F43-9A9D-D65E5BB4BBE9}"/>
    <cellStyle name="Moneda 3 4 3" xfId="421" xr:uid="{EDBB07FC-24BF-4D09-8EF2-B5AC6725C123}"/>
    <cellStyle name="Moneda 3 5" xfId="234" xr:uid="{00000000-0005-0000-0000-0000C8000000}"/>
    <cellStyle name="Moneda 3 5 2" xfId="431" xr:uid="{7EFC4627-0E3F-49C3-883E-CF7674668E10}"/>
    <cellStyle name="Moneda 3 6" xfId="267" xr:uid="{00000000-0005-0000-0000-0000C9000000}"/>
    <cellStyle name="Moneda 3 7" xfId="275" xr:uid="{00000000-0005-0000-0000-0000CA000000}"/>
    <cellStyle name="Moneda 3 8" xfId="314" xr:uid="{00000000-0005-0000-0000-0000CB000000}"/>
    <cellStyle name="Moneda 3 9" xfId="323" xr:uid="{FB25EF70-3427-4875-BE53-60D1BB67C399}"/>
    <cellStyle name="Moneda 30" xfId="52" xr:uid="{00000000-0005-0000-0000-0000CC000000}"/>
    <cellStyle name="Moneda 30 2" xfId="65" xr:uid="{00000000-0005-0000-0000-0000CD000000}"/>
    <cellStyle name="Moneda 30 2 2" xfId="85" xr:uid="{00000000-0005-0000-0000-0000CE000000}"/>
    <cellStyle name="Moneda 30 3" xfId="78" xr:uid="{00000000-0005-0000-0000-0000CF000000}"/>
    <cellStyle name="Moneda 31" xfId="53" xr:uid="{00000000-0005-0000-0000-0000D0000000}"/>
    <cellStyle name="Moneda 31 2" xfId="66" xr:uid="{00000000-0005-0000-0000-0000D1000000}"/>
    <cellStyle name="Moneda 31 2 2" xfId="86" xr:uid="{00000000-0005-0000-0000-0000D2000000}"/>
    <cellStyle name="Moneda 31 3" xfId="79" xr:uid="{00000000-0005-0000-0000-0000D3000000}"/>
    <cellStyle name="Moneda 32" xfId="54" xr:uid="{00000000-0005-0000-0000-0000D4000000}"/>
    <cellStyle name="Moneda 32 2" xfId="67" xr:uid="{00000000-0005-0000-0000-0000D5000000}"/>
    <cellStyle name="Moneda 32 2 2" xfId="87" xr:uid="{00000000-0005-0000-0000-0000D6000000}"/>
    <cellStyle name="Moneda 32 3" xfId="80" xr:uid="{00000000-0005-0000-0000-0000D7000000}"/>
    <cellStyle name="Moneda 33" xfId="55" xr:uid="{00000000-0005-0000-0000-0000D8000000}"/>
    <cellStyle name="Moneda 33 2" xfId="68" xr:uid="{00000000-0005-0000-0000-0000D9000000}"/>
    <cellStyle name="Moneda 33 2 2" xfId="88" xr:uid="{00000000-0005-0000-0000-0000DA000000}"/>
    <cellStyle name="Moneda 33 3" xfId="81" xr:uid="{00000000-0005-0000-0000-0000DB000000}"/>
    <cellStyle name="Moneda 34" xfId="56" xr:uid="{00000000-0005-0000-0000-0000DC000000}"/>
    <cellStyle name="Moneda 34 2" xfId="131" xr:uid="{00000000-0005-0000-0000-0000DD000000}"/>
    <cellStyle name="Moneda 34 2 2" xfId="226" xr:uid="{00000000-0005-0000-0000-0000DE000000}"/>
    <cellStyle name="Moneda 34 2 3" xfId="465" xr:uid="{AD507797-CE59-4C51-B85B-CA74B7ABAA8B}"/>
    <cellStyle name="Moneda 34 3" xfId="180" xr:uid="{00000000-0005-0000-0000-0000DF000000}"/>
    <cellStyle name="Moneda 34 4" xfId="304" xr:uid="{00000000-0005-0000-0000-0000E0000000}"/>
    <cellStyle name="Moneda 34 5" xfId="402" xr:uid="{EB25A173-5101-4170-9DA5-412D40E3361E}"/>
    <cellStyle name="Moneda 35" xfId="57" xr:uid="{00000000-0005-0000-0000-0000E1000000}"/>
    <cellStyle name="Moneda 35 2" xfId="132" xr:uid="{00000000-0005-0000-0000-0000E2000000}"/>
    <cellStyle name="Moneda 35 2 2" xfId="227" xr:uid="{00000000-0005-0000-0000-0000E3000000}"/>
    <cellStyle name="Moneda 35 2 3" xfId="466" xr:uid="{E9C23792-866C-44E1-9888-0200D43506F6}"/>
    <cellStyle name="Moneda 35 3" xfId="181" xr:uid="{00000000-0005-0000-0000-0000E4000000}"/>
    <cellStyle name="Moneda 35 4" xfId="305" xr:uid="{00000000-0005-0000-0000-0000E5000000}"/>
    <cellStyle name="Moneda 35 5" xfId="403" xr:uid="{82C7106F-AD6F-447B-AF62-E3598F9C9224}"/>
    <cellStyle name="Moneda 36" xfId="60" xr:uid="{00000000-0005-0000-0000-0000E6000000}"/>
    <cellStyle name="Moneda 36 2" xfId="135" xr:uid="{00000000-0005-0000-0000-0000E7000000}"/>
    <cellStyle name="Moneda 36 2 2" xfId="230" xr:uid="{00000000-0005-0000-0000-0000E8000000}"/>
    <cellStyle name="Moneda 36 2 3" xfId="468" xr:uid="{667309FA-F5C2-43FD-A4E2-A7B5057C145B}"/>
    <cellStyle name="Moneda 36 3" xfId="184" xr:uid="{00000000-0005-0000-0000-0000E9000000}"/>
    <cellStyle name="Moneda 36 4" xfId="308" xr:uid="{00000000-0005-0000-0000-0000EA000000}"/>
    <cellStyle name="Moneda 36 5" xfId="405" xr:uid="{B2B28CA4-B785-48A6-9F42-F2D30F86676F}"/>
    <cellStyle name="Moneda 37" xfId="59" xr:uid="{00000000-0005-0000-0000-0000EB000000}"/>
    <cellStyle name="Moneda 37 2" xfId="134" xr:uid="{00000000-0005-0000-0000-0000EC000000}"/>
    <cellStyle name="Moneda 37 2 2" xfId="229" xr:uid="{00000000-0005-0000-0000-0000ED000000}"/>
    <cellStyle name="Moneda 37 2 3" xfId="467" xr:uid="{6C3B3DA5-1D7A-4294-AE4D-5163D64ECBD5}"/>
    <cellStyle name="Moneda 37 3" xfId="183" xr:uid="{00000000-0005-0000-0000-0000EE000000}"/>
    <cellStyle name="Moneda 37 4" xfId="307" xr:uid="{00000000-0005-0000-0000-0000EF000000}"/>
    <cellStyle name="Moneda 37 5" xfId="404" xr:uid="{5B510A75-7529-4F65-B2B1-E5F661EB9284}"/>
    <cellStyle name="Moneda 38" xfId="61" xr:uid="{00000000-0005-0000-0000-0000F0000000}"/>
    <cellStyle name="Moneda 38 2" xfId="185" xr:uid="{00000000-0005-0000-0000-0000F1000000}"/>
    <cellStyle name="Moneda 38 2 2" xfId="470" xr:uid="{2B3ADF1E-08A3-4230-884C-7FB59C9CB591}"/>
    <cellStyle name="Moneda 38 3" xfId="408" xr:uid="{95ADD493-9EFD-4571-BA58-5CC3BF70F0EE}"/>
    <cellStyle name="Moneda 39" xfId="62" xr:uid="{00000000-0005-0000-0000-0000F2000000}"/>
    <cellStyle name="Moneda 39 2" xfId="186" xr:uid="{00000000-0005-0000-0000-0000F3000000}"/>
    <cellStyle name="Moneda 39 2 2" xfId="471" xr:uid="{EC47624B-3DBA-4F68-A8E0-C6B85A8E5C03}"/>
    <cellStyle name="Moneda 39 3" xfId="409" xr:uid="{5763E964-E199-4C8F-AB23-FC8283BE42A6}"/>
    <cellStyle name="Moneda 4" xfId="21" xr:uid="{00000000-0005-0000-0000-0000F4000000}"/>
    <cellStyle name="Moneda 4 2" xfId="71" xr:uid="{00000000-0005-0000-0000-0000F5000000}"/>
    <cellStyle name="Moneda 4 2 2" xfId="436" xr:uid="{B1ACEA31-55EA-4E44-9B67-BD5DEBEB9759}"/>
    <cellStyle name="Moneda 4 3" xfId="106" xr:uid="{00000000-0005-0000-0000-0000F6000000}"/>
    <cellStyle name="Moneda 4 3 2" xfId="201" xr:uid="{00000000-0005-0000-0000-0000F7000000}"/>
    <cellStyle name="Moneda 4 4" xfId="151" xr:uid="{00000000-0005-0000-0000-0000F8000000}"/>
    <cellStyle name="Moneda 4 5" xfId="250" xr:uid="{00000000-0005-0000-0000-0000F9000000}"/>
    <cellStyle name="Moneda 4 6" xfId="279" xr:uid="{00000000-0005-0000-0000-0000FA000000}"/>
    <cellStyle name="Moneda 4 7" xfId="328" xr:uid="{D306621A-FB16-42D0-9B78-671489A91F04}"/>
    <cellStyle name="Moneda 4 8" xfId="350" xr:uid="{26CBA900-C2C3-41C0-9CD8-7A8AD6F6AC8C}"/>
    <cellStyle name="Moneda 4 9" xfId="366" xr:uid="{E7FE6BE5-AB39-4F27-AAED-EA8E58588332}"/>
    <cellStyle name="Moneda 40" xfId="70" xr:uid="{00000000-0005-0000-0000-0000FB000000}"/>
    <cellStyle name="Moneda 40 2" xfId="187" xr:uid="{00000000-0005-0000-0000-0000FC000000}"/>
    <cellStyle name="Moneda 40 2 2" xfId="472" xr:uid="{BE8E8081-92AD-4FD1-91F6-767F01CCA835}"/>
    <cellStyle name="Moneda 40 3" xfId="410" xr:uid="{4F2EB279-D992-42B5-9D25-7B5E55F547E6}"/>
    <cellStyle name="Moneda 41" xfId="93" xr:uid="{00000000-0005-0000-0000-0000FD000000}"/>
    <cellStyle name="Moneda 41 2" xfId="473" xr:uid="{CECB2F18-E81A-44B3-A051-E1D2348486AC}"/>
    <cellStyle name="Moneda 41 3" xfId="411" xr:uid="{6BD03FD2-F8C8-4722-97D0-0D3DC44497F0}"/>
    <cellStyle name="Moneda 42" xfId="94" xr:uid="{00000000-0005-0000-0000-0000FE000000}"/>
    <cellStyle name="Moneda 42 2" xfId="474" xr:uid="{505599F9-244E-4839-8AF8-D659F2117347}"/>
    <cellStyle name="Moneda 42 3" xfId="412" xr:uid="{0B72BABC-7C25-40A0-848D-8E8D55053FFB}"/>
    <cellStyle name="Moneda 43" xfId="140" xr:uid="{00000000-0005-0000-0000-0000FF000000}"/>
    <cellStyle name="Moneda 43 2" xfId="475" xr:uid="{72D7D575-CE0E-4A86-BEA9-27BBEF5379A4}"/>
    <cellStyle name="Moneda 43 3" xfId="415" xr:uid="{12365584-1637-4FF2-B5A9-50F0B9D3850F}"/>
    <cellStyle name="Moneda 44" xfId="139" xr:uid="{00000000-0005-0000-0000-000000010000}"/>
    <cellStyle name="Moneda 44 2" xfId="476" xr:uid="{BBE74F8D-8B5E-4C62-B88E-10D4C2B1F613}"/>
    <cellStyle name="Moneda 44 3" xfId="416" xr:uid="{65EB8BAC-77C2-46D4-B94B-0D61B1F0A289}"/>
    <cellStyle name="Moneda 45" xfId="163" xr:uid="{00000000-0005-0000-0000-000001010000}"/>
    <cellStyle name="Moneda 45 2" xfId="477" xr:uid="{0A6C4370-8B7C-494A-8CED-8B4139EC75AA}"/>
    <cellStyle name="Moneda 45 3" xfId="417" xr:uid="{1A741370-35E4-4D56-B1E2-9D2154AFFC7C}"/>
    <cellStyle name="Moneda 46" xfId="162" xr:uid="{00000000-0005-0000-0000-000002010000}"/>
    <cellStyle name="Moneda 46 2" xfId="478" xr:uid="{ACC04045-EA73-4F79-A70D-27088089ED50}"/>
    <cellStyle name="Moneda 46 3" xfId="418" xr:uid="{3586B7A0-B402-4567-9827-603830B54FC9}"/>
    <cellStyle name="Moneda 47" xfId="232" xr:uid="{00000000-0005-0000-0000-000003010000}"/>
    <cellStyle name="Moneda 47 2" xfId="479" xr:uid="{61DC43C4-6708-4133-9464-BE803A9B26C1}"/>
    <cellStyle name="Moneda 47 3" xfId="419" xr:uid="{A9A7E459-2D32-48CC-971E-D02669EE2D94}"/>
    <cellStyle name="Moneda 48" xfId="237" xr:uid="{00000000-0005-0000-0000-000004010000}"/>
    <cellStyle name="Moneda 48 2" xfId="423" xr:uid="{BAD4650B-2C2F-46B3-9225-7C54108E08CD}"/>
    <cellStyle name="Moneda 49" xfId="236" xr:uid="{00000000-0005-0000-0000-000005010000}"/>
    <cellStyle name="Moneda 49 2" xfId="422" xr:uid="{2EC0352F-48FA-4165-BD31-38A203A42EF4}"/>
    <cellStyle name="Moneda 5" xfId="10" xr:uid="{00000000-0005-0000-0000-000006010000}"/>
    <cellStyle name="Moneda 5 2" xfId="100" xr:uid="{00000000-0005-0000-0000-000007010000}"/>
    <cellStyle name="Moneda 5 2 2" xfId="195" xr:uid="{00000000-0005-0000-0000-000008010000}"/>
    <cellStyle name="Moneda 5 2 3" xfId="426" xr:uid="{8B32E186-39C9-423A-97D0-466ABF25FF50}"/>
    <cellStyle name="Moneda 5 3" xfId="142" xr:uid="{00000000-0005-0000-0000-000009010000}"/>
    <cellStyle name="Moneda 5 4" xfId="240" xr:uid="{00000000-0005-0000-0000-00000A010000}"/>
    <cellStyle name="Moneda 5 5" xfId="273" xr:uid="{00000000-0005-0000-0000-00000B010000}"/>
    <cellStyle name="Moneda 5 6" xfId="318" xr:uid="{FFE1DD93-CCF1-40C1-A29C-D17E16C3B823}"/>
    <cellStyle name="Moneda 5 7" xfId="352" xr:uid="{537F6668-346E-4EB1-8597-B73A2E13CC54}"/>
    <cellStyle name="Moneda 5 8" xfId="370" xr:uid="{8B1CEF06-0976-4C1A-A87C-8839863FDDD1}"/>
    <cellStyle name="Moneda 50" xfId="245" xr:uid="{00000000-0005-0000-0000-00000C010000}"/>
    <cellStyle name="Moneda 51" xfId="261" xr:uid="{00000000-0005-0000-0000-00000D010000}"/>
    <cellStyle name="Moneda 52" xfId="263" xr:uid="{00000000-0005-0000-0000-00000E010000}"/>
    <cellStyle name="Moneda 53" xfId="262" xr:uid="{00000000-0005-0000-0000-00000F010000}"/>
    <cellStyle name="Moneda 54" xfId="264" xr:uid="{00000000-0005-0000-0000-000010010000}"/>
    <cellStyle name="Moneda 55" xfId="315" xr:uid="{11C2F938-CBE0-4B7F-8AEB-E969F6535312}"/>
    <cellStyle name="Moneda 56" xfId="339" xr:uid="{E25C933D-AECE-46C1-8F1A-2A06DB7EC721}"/>
    <cellStyle name="Moneda 57" xfId="340" xr:uid="{99E41D0E-5734-47FD-9E26-88B2357F2ACA}"/>
    <cellStyle name="Moneda 58" xfId="341" xr:uid="{EE589258-365A-4A31-9D3C-D9DF8BB7D1B1}"/>
    <cellStyle name="Moneda 59" xfId="342" xr:uid="{0AB42D9D-ACB1-4327-A33F-6FA449A014D1}"/>
    <cellStyle name="Moneda 6" xfId="22" xr:uid="{00000000-0005-0000-0000-000011010000}"/>
    <cellStyle name="Moneda 6 2" xfId="92" xr:uid="{00000000-0005-0000-0000-000012010000}"/>
    <cellStyle name="Moneda 6 2 2" xfId="425" xr:uid="{DF652D67-057E-433A-8E6E-2BA8B4010D32}"/>
    <cellStyle name="Moneda 6 3" xfId="107" xr:uid="{00000000-0005-0000-0000-000013010000}"/>
    <cellStyle name="Moneda 6 3 2" xfId="202" xr:uid="{00000000-0005-0000-0000-000014010000}"/>
    <cellStyle name="Moneda 6 4" xfId="137" xr:uid="{00000000-0005-0000-0000-000015010000}"/>
    <cellStyle name="Moneda 6 5" xfId="239" xr:uid="{00000000-0005-0000-0000-000016010000}"/>
    <cellStyle name="Moneda 6 6" xfId="280" xr:uid="{00000000-0005-0000-0000-000017010000}"/>
    <cellStyle name="Moneda 6 7" xfId="317" xr:uid="{290AAA19-8FC7-467A-9744-3FF85A6C2EF1}"/>
    <cellStyle name="Moneda 6 8" xfId="354" xr:uid="{ABC75DEE-F62C-4D9A-8B73-C7D9ED142E90}"/>
    <cellStyle name="Moneda 6 9" xfId="371" xr:uid="{92E932E9-9149-4084-AD29-2F8F01AF93BD}"/>
    <cellStyle name="Moneda 60" xfId="344" xr:uid="{A8760570-3669-4B39-88B0-A29937E3E497}"/>
    <cellStyle name="Moneda 61" xfId="345" xr:uid="{15F4465E-0B03-4B25-B4E1-1CFC8FB2040F}"/>
    <cellStyle name="Moneda 62" xfId="348" xr:uid="{6B2E6E1E-5CDB-428C-890D-7B41B29802C6}"/>
    <cellStyle name="Moneda 63" xfId="347" xr:uid="{2C984EBB-BAF3-42E1-B0DF-5ED8FD0B4F99}"/>
    <cellStyle name="Moneda 64" xfId="359" xr:uid="{468524BD-6B9E-4D16-825D-0009B26A339E}"/>
    <cellStyle name="Moneda 65" xfId="360" xr:uid="{64D83D65-06C7-4352-8E0F-F704028817D8}"/>
    <cellStyle name="Moneda 66" xfId="484" xr:uid="{38B0072E-D463-4F2A-A9C6-81D236976448}"/>
    <cellStyle name="Moneda 67" xfId="486" xr:uid="{27071B35-0DC9-4801-9F67-4614122533E8}"/>
    <cellStyle name="Moneda 7" xfId="23" xr:uid="{00000000-0005-0000-0000-000018010000}"/>
    <cellStyle name="Moneda 7 2" xfId="91" xr:uid="{00000000-0005-0000-0000-000019010000}"/>
    <cellStyle name="Moneda 7 2 2" xfId="429" xr:uid="{B6C6C02C-7BC2-4F23-AE17-136B021415B2}"/>
    <cellStyle name="Moneda 7 3" xfId="108" xr:uid="{00000000-0005-0000-0000-00001A010000}"/>
    <cellStyle name="Moneda 7 3 2" xfId="203" xr:uid="{00000000-0005-0000-0000-00001B010000}"/>
    <cellStyle name="Moneda 7 4" xfId="138" xr:uid="{00000000-0005-0000-0000-00001C010000}"/>
    <cellStyle name="Moneda 7 5" xfId="243" xr:uid="{00000000-0005-0000-0000-00001D010000}"/>
    <cellStyle name="Moneda 7 6" xfId="281" xr:uid="{00000000-0005-0000-0000-00001E010000}"/>
    <cellStyle name="Moneda 7 7" xfId="321" xr:uid="{C2B2FB02-6F1B-43F6-B4CF-350E801376A6}"/>
    <cellStyle name="Moneda 7 8" xfId="355" xr:uid="{404D45D0-DD9C-4AB6-BE7A-696BC5F3F464}"/>
    <cellStyle name="Moneda 7 9" xfId="374" xr:uid="{8980E9DA-526F-4002-A28D-AE8C60CD8A45}"/>
    <cellStyle name="Moneda 8" xfId="18" xr:uid="{00000000-0005-0000-0000-00001F010000}"/>
    <cellStyle name="Moneda 8 2" xfId="101" xr:uid="{00000000-0005-0000-0000-000020010000}"/>
    <cellStyle name="Moneda 8 2 2" xfId="196" xr:uid="{00000000-0005-0000-0000-000021010000}"/>
    <cellStyle name="Moneda 8 2 3" xfId="430" xr:uid="{1AE5A02A-DF86-44D3-A13A-AE5B3489C307}"/>
    <cellStyle name="Moneda 8 3" xfId="145" xr:uid="{00000000-0005-0000-0000-000022010000}"/>
    <cellStyle name="Moneda 8 4" xfId="244" xr:uid="{00000000-0005-0000-0000-000023010000}"/>
    <cellStyle name="Moneda 8 5" xfId="274" xr:uid="{00000000-0005-0000-0000-000024010000}"/>
    <cellStyle name="Moneda 8 6" xfId="322" xr:uid="{88B746B3-3379-438E-B147-EA85BC6FEFF7}"/>
    <cellStyle name="Moneda 8 7" xfId="356" xr:uid="{86DD07AC-700B-4BB6-84F9-552121F601AB}"/>
    <cellStyle name="Moneda 8 8" xfId="363" xr:uid="{ABBBD356-04BA-4C00-A3CF-2F02B2EBD1A9}"/>
    <cellStyle name="Moneda 9" xfId="24" xr:uid="{00000000-0005-0000-0000-000025010000}"/>
    <cellStyle name="Moneda 9 2" xfId="109" xr:uid="{00000000-0005-0000-0000-000026010000}"/>
    <cellStyle name="Moneda 9 2 2" xfId="204" xr:uid="{00000000-0005-0000-0000-000027010000}"/>
    <cellStyle name="Moneda 9 2 3" xfId="438" xr:uid="{18081E5A-AF98-4313-8164-C54982F9239C}"/>
    <cellStyle name="Moneda 9 3" xfId="153" xr:uid="{00000000-0005-0000-0000-000028010000}"/>
    <cellStyle name="Moneda 9 4" xfId="252" xr:uid="{00000000-0005-0000-0000-000029010000}"/>
    <cellStyle name="Moneda 9 5" xfId="282" xr:uid="{00000000-0005-0000-0000-00002A010000}"/>
    <cellStyle name="Moneda 9 6" xfId="330" xr:uid="{2C70B136-8E8E-43EB-BB35-E2FE019B05A3}"/>
    <cellStyle name="Moneda 9 7" xfId="358" xr:uid="{8E38E905-D673-4D5A-B11E-2F89A2A7F4C6}"/>
    <cellStyle name="Moneda 9 8" xfId="373" xr:uid="{8FB8C108-EAE0-46FD-B394-858D41A07BD7}"/>
    <cellStyle name="Normal" xfId="0" builtinId="0"/>
    <cellStyle name="Normal 2" xfId="1" xr:uid="{00000000-0005-0000-0000-00002C010000}"/>
    <cellStyle name="Normal 2 2" xfId="266" xr:uid="{00000000-0005-0000-0000-00002D010000}"/>
    <cellStyle name="Normal 2 2 2" xfId="312" xr:uid="{00000000-0005-0000-0000-00002E010000}"/>
    <cellStyle name="Normal 2 3" xfId="309" xr:uid="{00000000-0005-0000-0000-00002F010000}"/>
    <cellStyle name="Normal 3" xfId="5" xr:uid="{00000000-0005-0000-0000-000030010000}"/>
    <cellStyle name="Normal 3 2" xfId="14" xr:uid="{00000000-0005-0000-0000-000031010000}"/>
    <cellStyle name="Normal 3 3" xfId="15" xr:uid="{00000000-0005-0000-0000-000032010000}"/>
    <cellStyle name="Normal 3 4" xfId="167" xr:uid="{00000000-0005-0000-0000-000033010000}"/>
    <cellStyle name="Normal 4" xfId="36" xr:uid="{00000000-0005-0000-0000-000034010000}"/>
    <cellStyle name="Porcentaje 2" xfId="72" xr:uid="{00000000-0005-0000-0000-000035010000}"/>
    <cellStyle name="Porcentaje 2 2" xfId="313" xr:uid="{00000000-0005-0000-0000-000036010000}"/>
    <cellStyle name="常规 3" xfId="310" xr:uid="{00000000-0005-0000-0000-000037010000}"/>
    <cellStyle name="常规 4" xfId="12" xr:uid="{00000000-0005-0000-0000-000038010000}"/>
    <cellStyle name="常规 5" xfId="311" xr:uid="{00000000-0005-0000-0000-000039010000}"/>
    <cellStyle name="常规_PI2012BMC03" xfId="265" xr:uid="{00000000-0005-0000-0000-00003A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4"/>
  <sheetViews>
    <sheetView showGridLines="0" tabSelected="1" view="pageBreakPreview" topLeftCell="A105" zoomScaleNormal="100" zoomScaleSheetLayoutView="100" workbookViewId="0">
      <selection activeCell="C38" sqref="C38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6.7109375" style="24" customWidth="1"/>
    <col min="3" max="3" width="98" style="22" customWidth="1"/>
    <col min="4" max="4" width="14.5703125" style="22" customWidth="1"/>
    <col min="5" max="5" width="12" style="22" customWidth="1"/>
    <col min="6" max="6" width="13.85546875" style="6" customWidth="1"/>
    <col min="7" max="7" width="14.28515625" style="6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7"/>
      <c r="B2" s="28"/>
      <c r="C2" s="66" t="s">
        <v>22</v>
      </c>
      <c r="D2" s="62" t="s">
        <v>21</v>
      </c>
      <c r="E2" s="63"/>
      <c r="F2" s="1"/>
      <c r="G2" s="1"/>
      <c r="H2" s="1"/>
      <c r="I2" s="1"/>
      <c r="J2" s="2"/>
      <c r="K2" s="3"/>
    </row>
    <row r="3" spans="1:14" customFormat="1" ht="20.100000000000001" customHeight="1" thickBot="1">
      <c r="A3" s="32"/>
      <c r="B3" s="33"/>
      <c r="C3" s="67"/>
      <c r="D3" s="34" t="s">
        <v>24</v>
      </c>
      <c r="E3" s="35"/>
      <c r="F3" s="1"/>
      <c r="G3" s="1"/>
      <c r="H3" s="1"/>
      <c r="I3" s="1"/>
      <c r="J3" s="2"/>
      <c r="K3" s="3"/>
    </row>
    <row r="4" spans="1:14" customFormat="1" ht="20.100000000000001" customHeight="1" thickBot="1">
      <c r="A4" s="32"/>
      <c r="B4" s="33"/>
      <c r="C4" s="64" t="s">
        <v>23</v>
      </c>
      <c r="D4" s="68" t="s">
        <v>25</v>
      </c>
      <c r="E4" s="69"/>
      <c r="F4" s="1"/>
      <c r="G4" s="1"/>
      <c r="H4" s="1"/>
      <c r="I4" s="1"/>
      <c r="J4" s="2"/>
      <c r="K4" s="3"/>
    </row>
    <row r="5" spans="1:14" customFormat="1" ht="20.100000000000001" customHeight="1" thickBot="1">
      <c r="A5" s="29"/>
      <c r="B5" s="30"/>
      <c r="C5" s="65"/>
      <c r="D5" s="70" t="s">
        <v>26</v>
      </c>
      <c r="E5" s="71"/>
      <c r="F5" s="4"/>
      <c r="G5" s="4"/>
      <c r="H5" s="4"/>
      <c r="I5" s="4"/>
      <c r="J5" s="4"/>
      <c r="K5" s="4"/>
      <c r="L5" s="61"/>
      <c r="M5" s="61"/>
      <c r="N5" s="6"/>
    </row>
    <row r="6" spans="1:14" ht="20.100000000000001" customHeight="1">
      <c r="A6" s="7"/>
      <c r="B6" s="7"/>
      <c r="C6" s="7"/>
      <c r="D6" s="7"/>
      <c r="E6" s="7"/>
      <c r="L6" s="61"/>
      <c r="M6" s="61"/>
    </row>
    <row r="7" spans="1:14" ht="20.100000000000001" customHeight="1">
      <c r="A7" s="8" t="s">
        <v>0</v>
      </c>
      <c r="B7" s="8"/>
      <c r="C7" s="36">
        <f ca="1">NOW()</f>
        <v>45394.968440509256</v>
      </c>
      <c r="D7" s="8" t="s">
        <v>1</v>
      </c>
      <c r="E7" s="39">
        <v>20240400534</v>
      </c>
      <c r="L7" s="5"/>
      <c r="M7" s="5"/>
    </row>
    <row r="8" spans="1:14" ht="20.100000000000001" customHeight="1">
      <c r="A8" s="9"/>
      <c r="B8" s="9"/>
      <c r="C8" s="9"/>
      <c r="D8" s="9"/>
      <c r="E8" s="9"/>
      <c r="L8" s="5"/>
      <c r="M8" s="5"/>
    </row>
    <row r="9" spans="1:14" ht="20.100000000000001" customHeight="1">
      <c r="A9" s="8" t="s">
        <v>2</v>
      </c>
      <c r="B9" s="8"/>
      <c r="C9" s="10" t="s">
        <v>29</v>
      </c>
      <c r="D9" s="11" t="s">
        <v>3</v>
      </c>
      <c r="E9" s="25" t="s">
        <v>31</v>
      </c>
      <c r="L9" s="5"/>
      <c r="M9" s="5"/>
    </row>
    <row r="10" spans="1:14" ht="20.100000000000001" customHeight="1">
      <c r="A10" s="9"/>
      <c r="B10" s="9"/>
      <c r="C10" s="9"/>
      <c r="D10" s="9"/>
      <c r="E10" s="9"/>
      <c r="L10" s="5"/>
      <c r="M10" s="5"/>
    </row>
    <row r="11" spans="1:14" ht="20.100000000000001" customHeight="1">
      <c r="A11" s="59" t="s">
        <v>19</v>
      </c>
      <c r="B11" s="60"/>
      <c r="C11" s="10" t="s">
        <v>29</v>
      </c>
      <c r="D11" s="11" t="s">
        <v>20</v>
      </c>
      <c r="E11" s="31" t="s">
        <v>28</v>
      </c>
      <c r="L11" s="5"/>
      <c r="M11" s="5"/>
    </row>
    <row r="12" spans="1:14" ht="20.100000000000001" customHeight="1">
      <c r="A12" s="9"/>
      <c r="B12" s="9"/>
      <c r="C12" s="9"/>
      <c r="D12" s="9"/>
      <c r="E12" s="9"/>
      <c r="L12" s="5"/>
      <c r="M12" s="5"/>
    </row>
    <row r="13" spans="1:14" ht="31.5" customHeight="1">
      <c r="A13" s="8" t="s">
        <v>4</v>
      </c>
      <c r="B13" s="8"/>
      <c r="C13" s="12" t="s">
        <v>30</v>
      </c>
      <c r="D13" s="11" t="s">
        <v>5</v>
      </c>
      <c r="E13" s="10" t="s">
        <v>27</v>
      </c>
      <c r="L13" s="5"/>
      <c r="M13" s="5"/>
    </row>
    <row r="14" spans="1:14" ht="20.100000000000001" customHeight="1">
      <c r="A14" s="9"/>
      <c r="B14" s="9"/>
      <c r="C14" s="9"/>
      <c r="D14" s="9"/>
      <c r="E14" s="9"/>
      <c r="L14" s="5"/>
      <c r="M14" s="5"/>
    </row>
    <row r="15" spans="1:14" ht="28.5" customHeight="1">
      <c r="A15" s="8" t="s">
        <v>6</v>
      </c>
      <c r="B15" s="8"/>
      <c r="C15" s="36">
        <f ca="1">NOW()</f>
        <v>45394.968440509256</v>
      </c>
      <c r="D15" s="11" t="s">
        <v>7</v>
      </c>
      <c r="E15" s="13" t="s">
        <v>53</v>
      </c>
      <c r="L15" s="5"/>
      <c r="M15" s="5"/>
    </row>
    <row r="16" spans="1:14" ht="20.100000000000001" customHeight="1">
      <c r="A16" s="9"/>
      <c r="B16" s="9"/>
      <c r="C16" s="9"/>
      <c r="D16" s="9"/>
      <c r="E16" s="9"/>
      <c r="L16" s="5"/>
      <c r="M16" s="5"/>
    </row>
    <row r="17" spans="1:13" ht="20.100000000000001" customHeight="1">
      <c r="A17" s="8" t="s">
        <v>8</v>
      </c>
      <c r="B17" s="8"/>
      <c r="C17" s="10" t="s">
        <v>52</v>
      </c>
      <c r="D17" s="14"/>
      <c r="E17" s="15"/>
      <c r="L17" s="5"/>
      <c r="M17" s="5"/>
    </row>
    <row r="18" spans="1:13" ht="20.100000000000001" customHeight="1">
      <c r="A18" s="9"/>
      <c r="B18" s="9"/>
      <c r="C18" s="9"/>
      <c r="D18" s="9"/>
      <c r="E18" s="9"/>
      <c r="L18" s="5"/>
      <c r="M18" s="5"/>
    </row>
    <row r="19" spans="1:13" ht="25.5" customHeight="1">
      <c r="A19" s="8" t="s">
        <v>9</v>
      </c>
      <c r="B19" s="8"/>
      <c r="C19" s="10"/>
      <c r="D19" s="11" t="s">
        <v>17</v>
      </c>
      <c r="E19" s="13"/>
      <c r="L19" s="5"/>
      <c r="M19" s="5"/>
    </row>
    <row r="20" spans="1:13" ht="20.100000000000001" customHeight="1">
      <c r="A20" s="9"/>
      <c r="B20" s="9"/>
      <c r="C20" s="9"/>
      <c r="D20" s="9"/>
      <c r="E20" s="9"/>
      <c r="L20" s="5"/>
      <c r="M20" s="5"/>
    </row>
    <row r="21" spans="1:13" ht="20.100000000000001" customHeight="1">
      <c r="A21" s="8" t="s">
        <v>18</v>
      </c>
      <c r="B21" s="8"/>
      <c r="C21" s="26"/>
      <c r="D21" s="17"/>
      <c r="E21" s="18"/>
      <c r="L21" s="5"/>
      <c r="M21" s="5"/>
    </row>
    <row r="22" spans="1:13" ht="20.100000000000001" customHeight="1">
      <c r="A22" s="19"/>
      <c r="B22" s="20"/>
      <c r="C22" s="19"/>
      <c r="D22" s="19"/>
      <c r="E22" s="19"/>
      <c r="L22" s="16"/>
      <c r="M22" s="16"/>
    </row>
    <row r="23" spans="1:13" ht="20.100000000000001" customHeight="1">
      <c r="A23" s="21" t="s">
        <v>10</v>
      </c>
      <c r="B23" s="21" t="s">
        <v>11</v>
      </c>
      <c r="C23" s="21" t="s">
        <v>12</v>
      </c>
      <c r="D23" s="21" t="s">
        <v>13</v>
      </c>
      <c r="E23" s="38" t="s">
        <v>14</v>
      </c>
      <c r="F23" s="37" t="s">
        <v>32</v>
      </c>
      <c r="G23" s="37" t="s">
        <v>33</v>
      </c>
      <c r="L23" s="16"/>
      <c r="M23" s="16"/>
    </row>
    <row r="24" spans="1:13" ht="20.100000000000001" customHeight="1">
      <c r="A24" s="77" t="s">
        <v>54</v>
      </c>
      <c r="B24" s="74" t="s">
        <v>55</v>
      </c>
      <c r="C24" s="73" t="s">
        <v>56</v>
      </c>
      <c r="D24" s="74">
        <v>2</v>
      </c>
      <c r="E24" s="54"/>
      <c r="F24" s="41">
        <v>420</v>
      </c>
      <c r="G24" s="41">
        <f t="shared" ref="G24:G188" si="0">D24*F24</f>
        <v>840</v>
      </c>
      <c r="L24" s="16"/>
      <c r="M24" s="16"/>
    </row>
    <row r="25" spans="1:13" ht="20.100000000000001" customHeight="1">
      <c r="A25" s="77" t="s">
        <v>57</v>
      </c>
      <c r="B25" s="74" t="s">
        <v>58</v>
      </c>
      <c r="C25" s="73" t="s">
        <v>59</v>
      </c>
      <c r="D25" s="74">
        <v>2</v>
      </c>
      <c r="E25" s="54"/>
      <c r="F25" s="41">
        <v>420</v>
      </c>
      <c r="G25" s="41">
        <f t="shared" si="0"/>
        <v>840</v>
      </c>
      <c r="L25" s="16"/>
      <c r="M25" s="16"/>
    </row>
    <row r="26" spans="1:13" ht="20.100000000000001" customHeight="1">
      <c r="A26" s="77" t="s">
        <v>60</v>
      </c>
      <c r="B26" s="74" t="s">
        <v>61</v>
      </c>
      <c r="C26" s="73" t="s">
        <v>62</v>
      </c>
      <c r="D26" s="74">
        <v>1</v>
      </c>
      <c r="E26" s="54"/>
      <c r="F26" s="41">
        <v>420</v>
      </c>
      <c r="G26" s="41">
        <f t="shared" si="0"/>
        <v>420</v>
      </c>
      <c r="L26" s="16"/>
      <c r="M26" s="16"/>
    </row>
    <row r="27" spans="1:13" ht="20.100000000000001" customHeight="1">
      <c r="A27" s="77" t="s">
        <v>60</v>
      </c>
      <c r="B27" s="74" t="s">
        <v>63</v>
      </c>
      <c r="C27" s="73" t="s">
        <v>62</v>
      </c>
      <c r="D27" s="74">
        <v>1</v>
      </c>
      <c r="E27" s="54"/>
      <c r="F27" s="41">
        <v>420</v>
      </c>
      <c r="G27" s="41">
        <f t="shared" si="0"/>
        <v>420</v>
      </c>
      <c r="L27" s="16"/>
      <c r="M27" s="16"/>
    </row>
    <row r="28" spans="1:13" ht="20.100000000000001" customHeight="1">
      <c r="A28" s="77" t="s">
        <v>64</v>
      </c>
      <c r="B28" s="74" t="s">
        <v>65</v>
      </c>
      <c r="C28" s="73" t="s">
        <v>66</v>
      </c>
      <c r="D28" s="74">
        <v>2</v>
      </c>
      <c r="E28" s="54"/>
      <c r="F28" s="41">
        <v>420</v>
      </c>
      <c r="G28" s="41">
        <f t="shared" si="0"/>
        <v>840</v>
      </c>
      <c r="L28" s="16"/>
      <c r="M28" s="16"/>
    </row>
    <row r="29" spans="1:13" ht="20.100000000000001" customHeight="1">
      <c r="A29" s="77" t="s">
        <v>67</v>
      </c>
      <c r="B29" s="74" t="s">
        <v>68</v>
      </c>
      <c r="C29" s="73" t="s">
        <v>69</v>
      </c>
      <c r="D29" s="74">
        <v>2</v>
      </c>
      <c r="E29" s="54"/>
      <c r="F29" s="41">
        <v>420</v>
      </c>
      <c r="G29" s="41">
        <f t="shared" si="0"/>
        <v>840</v>
      </c>
      <c r="L29" s="16"/>
      <c r="M29" s="16"/>
    </row>
    <row r="30" spans="1:13" ht="20.100000000000001" customHeight="1">
      <c r="A30" s="77" t="s">
        <v>70</v>
      </c>
      <c r="B30" s="74" t="s">
        <v>71</v>
      </c>
      <c r="C30" s="73" t="s">
        <v>72</v>
      </c>
      <c r="D30" s="74">
        <v>2</v>
      </c>
      <c r="E30" s="54"/>
      <c r="F30" s="41">
        <v>420</v>
      </c>
      <c r="G30" s="41">
        <f t="shared" si="0"/>
        <v>840</v>
      </c>
      <c r="L30" s="16"/>
      <c r="M30" s="16"/>
    </row>
    <row r="31" spans="1:13" ht="20.100000000000001" customHeight="1">
      <c r="A31" s="77" t="s">
        <v>73</v>
      </c>
      <c r="B31" s="74" t="s">
        <v>74</v>
      </c>
      <c r="C31" s="73" t="s">
        <v>75</v>
      </c>
      <c r="D31" s="74">
        <v>2</v>
      </c>
      <c r="E31" s="54"/>
      <c r="F31" s="41">
        <v>420</v>
      </c>
      <c r="G31" s="41">
        <f t="shared" si="0"/>
        <v>840</v>
      </c>
      <c r="L31" s="16"/>
      <c r="M31" s="16"/>
    </row>
    <row r="32" spans="1:13" ht="20.100000000000001" customHeight="1">
      <c r="A32" s="77" t="s">
        <v>76</v>
      </c>
      <c r="B32" s="74" t="s">
        <v>77</v>
      </c>
      <c r="C32" s="73" t="s">
        <v>78</v>
      </c>
      <c r="D32" s="74">
        <v>2</v>
      </c>
      <c r="E32" s="54"/>
      <c r="F32" s="41">
        <v>420</v>
      </c>
      <c r="G32" s="41">
        <f t="shared" si="0"/>
        <v>840</v>
      </c>
      <c r="L32" s="16"/>
      <c r="M32" s="16"/>
    </row>
    <row r="33" spans="1:13" ht="20.100000000000001" customHeight="1">
      <c r="A33" s="77"/>
      <c r="B33" s="73"/>
      <c r="C33" s="73"/>
      <c r="D33" s="76">
        <v>16</v>
      </c>
      <c r="E33" s="54"/>
      <c r="F33" s="41"/>
      <c r="G33" s="41">
        <f t="shared" si="0"/>
        <v>0</v>
      </c>
      <c r="L33" s="16"/>
      <c r="M33" s="16"/>
    </row>
    <row r="34" spans="1:13" ht="20.100000000000001" customHeight="1">
      <c r="A34" s="77" t="s">
        <v>79</v>
      </c>
      <c r="B34" s="74" t="s">
        <v>80</v>
      </c>
      <c r="C34" s="73" t="s">
        <v>81</v>
      </c>
      <c r="D34" s="74">
        <v>5</v>
      </c>
      <c r="E34" s="54"/>
      <c r="F34" s="41">
        <v>56.7</v>
      </c>
      <c r="G34" s="41">
        <f t="shared" si="0"/>
        <v>283.5</v>
      </c>
      <c r="L34" s="16"/>
      <c r="M34" s="16"/>
    </row>
    <row r="35" spans="1:13" ht="20.100000000000001" customHeight="1">
      <c r="A35" s="77" t="s">
        <v>82</v>
      </c>
      <c r="B35" s="74" t="s">
        <v>83</v>
      </c>
      <c r="C35" s="73" t="s">
        <v>84</v>
      </c>
      <c r="D35" s="74">
        <v>5</v>
      </c>
      <c r="E35" s="54"/>
      <c r="F35" s="41">
        <v>56.7</v>
      </c>
      <c r="G35" s="41">
        <f t="shared" si="0"/>
        <v>283.5</v>
      </c>
      <c r="L35" s="16"/>
      <c r="M35" s="16"/>
    </row>
    <row r="36" spans="1:13" ht="20.100000000000001" customHeight="1">
      <c r="A36" s="77" t="s">
        <v>85</v>
      </c>
      <c r="B36" s="74" t="s">
        <v>86</v>
      </c>
      <c r="C36" s="73" t="s">
        <v>87</v>
      </c>
      <c r="D36" s="74">
        <v>5</v>
      </c>
      <c r="E36" s="54"/>
      <c r="F36" s="41">
        <v>56.7</v>
      </c>
      <c r="G36" s="41">
        <f t="shared" si="0"/>
        <v>283.5</v>
      </c>
      <c r="L36" s="16"/>
      <c r="M36" s="16"/>
    </row>
    <row r="37" spans="1:13" ht="20.100000000000001" customHeight="1">
      <c r="A37" s="77" t="s">
        <v>88</v>
      </c>
      <c r="B37" s="74" t="s">
        <v>89</v>
      </c>
      <c r="C37" s="73" t="s">
        <v>90</v>
      </c>
      <c r="D37" s="74">
        <v>5</v>
      </c>
      <c r="E37" s="54"/>
      <c r="F37" s="41">
        <v>56.7</v>
      </c>
      <c r="G37" s="41">
        <f t="shared" si="0"/>
        <v>283.5</v>
      </c>
      <c r="L37" s="16"/>
      <c r="M37" s="16"/>
    </row>
    <row r="38" spans="1:13" ht="20.100000000000001" customHeight="1">
      <c r="A38" s="77" t="s">
        <v>91</v>
      </c>
      <c r="B38" s="74" t="s">
        <v>92</v>
      </c>
      <c r="C38" s="73" t="s">
        <v>93</v>
      </c>
      <c r="D38" s="74">
        <v>5</v>
      </c>
      <c r="E38" s="54"/>
      <c r="F38" s="41">
        <v>56.7</v>
      </c>
      <c r="G38" s="41">
        <f t="shared" si="0"/>
        <v>283.5</v>
      </c>
      <c r="L38" s="16"/>
      <c r="M38" s="16"/>
    </row>
    <row r="39" spans="1:13" ht="20.100000000000001" customHeight="1">
      <c r="A39" s="77" t="s">
        <v>94</v>
      </c>
      <c r="B39" s="74" t="s">
        <v>95</v>
      </c>
      <c r="C39" s="73" t="s">
        <v>96</v>
      </c>
      <c r="D39" s="74">
        <v>4</v>
      </c>
      <c r="E39" s="54"/>
      <c r="F39" s="41">
        <v>56.7</v>
      </c>
      <c r="G39" s="41">
        <f t="shared" si="0"/>
        <v>226.8</v>
      </c>
      <c r="L39" s="16"/>
      <c r="M39" s="16"/>
    </row>
    <row r="40" spans="1:13" ht="20.100000000000001" customHeight="1">
      <c r="A40" s="77" t="s">
        <v>94</v>
      </c>
      <c r="B40" s="74" t="s">
        <v>97</v>
      </c>
      <c r="C40" s="73" t="s">
        <v>96</v>
      </c>
      <c r="D40" s="74">
        <v>1</v>
      </c>
      <c r="E40" s="54"/>
      <c r="F40" s="41">
        <v>56.7</v>
      </c>
      <c r="G40" s="41">
        <f t="shared" si="0"/>
        <v>56.7</v>
      </c>
      <c r="L40" s="16"/>
      <c r="M40" s="16"/>
    </row>
    <row r="41" spans="1:13" ht="20.100000000000001" customHeight="1">
      <c r="A41" s="77" t="s">
        <v>98</v>
      </c>
      <c r="B41" s="74" t="s">
        <v>99</v>
      </c>
      <c r="C41" s="73" t="s">
        <v>100</v>
      </c>
      <c r="D41" s="74">
        <v>5</v>
      </c>
      <c r="E41" s="54"/>
      <c r="F41" s="41">
        <v>56.7</v>
      </c>
      <c r="G41" s="41">
        <f t="shared" si="0"/>
        <v>283.5</v>
      </c>
      <c r="L41" s="16"/>
      <c r="M41" s="16"/>
    </row>
    <row r="42" spans="1:13" ht="20.100000000000001" customHeight="1">
      <c r="A42" s="77" t="s">
        <v>101</v>
      </c>
      <c r="B42" s="74" t="s">
        <v>102</v>
      </c>
      <c r="C42" s="73" t="s">
        <v>103</v>
      </c>
      <c r="D42" s="74">
        <v>5</v>
      </c>
      <c r="E42" s="54"/>
      <c r="F42" s="41">
        <v>56.7</v>
      </c>
      <c r="G42" s="41">
        <f t="shared" si="0"/>
        <v>283.5</v>
      </c>
      <c r="L42" s="16"/>
      <c r="M42" s="16"/>
    </row>
    <row r="43" spans="1:13" ht="20.100000000000001" customHeight="1">
      <c r="A43" s="77" t="s">
        <v>104</v>
      </c>
      <c r="B43" s="74" t="s">
        <v>105</v>
      </c>
      <c r="C43" s="73" t="s">
        <v>106</v>
      </c>
      <c r="D43" s="74">
        <v>2</v>
      </c>
      <c r="E43" s="54"/>
      <c r="F43" s="41">
        <v>56.7</v>
      </c>
      <c r="G43" s="41">
        <f t="shared" si="0"/>
        <v>113.4</v>
      </c>
      <c r="L43" s="16"/>
      <c r="M43" s="16"/>
    </row>
    <row r="44" spans="1:13" ht="20.100000000000001" customHeight="1">
      <c r="A44" s="77" t="s">
        <v>104</v>
      </c>
      <c r="B44" s="74" t="s">
        <v>107</v>
      </c>
      <c r="C44" s="73" t="s">
        <v>106</v>
      </c>
      <c r="D44" s="74">
        <v>3</v>
      </c>
      <c r="E44" s="54"/>
      <c r="F44" s="41">
        <v>56.7</v>
      </c>
      <c r="G44" s="41">
        <f t="shared" si="0"/>
        <v>170.10000000000002</v>
      </c>
      <c r="L44" s="16"/>
      <c r="M44" s="16"/>
    </row>
    <row r="45" spans="1:13" ht="20.100000000000001" customHeight="1">
      <c r="A45" s="77" t="s">
        <v>108</v>
      </c>
      <c r="B45" s="74" t="s">
        <v>109</v>
      </c>
      <c r="C45" s="73" t="s">
        <v>110</v>
      </c>
      <c r="D45" s="74">
        <v>3</v>
      </c>
      <c r="E45" s="54"/>
      <c r="F45" s="41">
        <v>56.7</v>
      </c>
      <c r="G45" s="41">
        <f t="shared" si="0"/>
        <v>170.10000000000002</v>
      </c>
      <c r="L45" s="16"/>
      <c r="M45" s="16"/>
    </row>
    <row r="46" spans="1:13" ht="20.100000000000001" customHeight="1">
      <c r="A46" s="77" t="s">
        <v>108</v>
      </c>
      <c r="B46" s="74" t="s">
        <v>111</v>
      </c>
      <c r="C46" s="73" t="s">
        <v>110</v>
      </c>
      <c r="D46" s="74">
        <v>2</v>
      </c>
      <c r="E46" s="54"/>
      <c r="F46" s="41">
        <v>56.7</v>
      </c>
      <c r="G46" s="41">
        <f t="shared" si="0"/>
        <v>113.4</v>
      </c>
      <c r="L46" s="16"/>
      <c r="M46" s="16"/>
    </row>
    <row r="47" spans="1:13" ht="20.100000000000001" customHeight="1">
      <c r="A47" s="77" t="s">
        <v>112</v>
      </c>
      <c r="B47" s="74" t="s">
        <v>109</v>
      </c>
      <c r="C47" s="73" t="s">
        <v>113</v>
      </c>
      <c r="D47" s="74">
        <v>4</v>
      </c>
      <c r="E47" s="54"/>
      <c r="F47" s="41">
        <v>56.7</v>
      </c>
      <c r="G47" s="41">
        <f t="shared" si="0"/>
        <v>226.8</v>
      </c>
      <c r="L47" s="16"/>
      <c r="M47" s="16"/>
    </row>
    <row r="48" spans="1:13" ht="20.100000000000001" customHeight="1">
      <c r="A48" s="77" t="s">
        <v>112</v>
      </c>
      <c r="B48" s="74" t="s">
        <v>114</v>
      </c>
      <c r="C48" s="73" t="s">
        <v>113</v>
      </c>
      <c r="D48" s="74">
        <v>1</v>
      </c>
      <c r="E48" s="54"/>
      <c r="F48" s="41">
        <v>56.7</v>
      </c>
      <c r="G48" s="41">
        <f t="shared" si="0"/>
        <v>56.7</v>
      </c>
      <c r="L48" s="16"/>
      <c r="M48" s="16"/>
    </row>
    <row r="49" spans="1:13" ht="20.100000000000001" customHeight="1">
      <c r="A49" s="77" t="s">
        <v>115</v>
      </c>
      <c r="B49" s="74" t="s">
        <v>109</v>
      </c>
      <c r="C49" s="73" t="s">
        <v>116</v>
      </c>
      <c r="D49" s="74">
        <v>5</v>
      </c>
      <c r="E49" s="54"/>
      <c r="F49" s="41">
        <v>56.7</v>
      </c>
      <c r="G49" s="41">
        <f t="shared" si="0"/>
        <v>283.5</v>
      </c>
      <c r="L49" s="16"/>
      <c r="M49" s="16"/>
    </row>
    <row r="50" spans="1:13" ht="20.100000000000001" customHeight="1">
      <c r="A50" s="77"/>
      <c r="B50" s="74"/>
      <c r="C50" s="73"/>
      <c r="D50" s="76">
        <v>60</v>
      </c>
      <c r="E50" s="54"/>
      <c r="F50" s="41"/>
      <c r="G50" s="41">
        <f t="shared" si="0"/>
        <v>0</v>
      </c>
      <c r="L50" s="16"/>
      <c r="M50" s="16"/>
    </row>
    <row r="51" spans="1:13" ht="20.100000000000001" customHeight="1">
      <c r="A51" s="77" t="s">
        <v>117</v>
      </c>
      <c r="B51" s="74" t="s">
        <v>118</v>
      </c>
      <c r="C51" s="73" t="s">
        <v>119</v>
      </c>
      <c r="D51" s="74">
        <v>5</v>
      </c>
      <c r="E51" s="54"/>
      <c r="F51" s="41">
        <v>56.7</v>
      </c>
      <c r="G51" s="41">
        <f t="shared" si="0"/>
        <v>283.5</v>
      </c>
      <c r="L51" s="16"/>
      <c r="M51" s="16"/>
    </row>
    <row r="52" spans="1:13" ht="20.100000000000001" customHeight="1">
      <c r="A52" s="77" t="s">
        <v>120</v>
      </c>
      <c r="B52" s="74" t="s">
        <v>121</v>
      </c>
      <c r="C52" s="73" t="s">
        <v>122</v>
      </c>
      <c r="D52" s="74">
        <v>5</v>
      </c>
      <c r="E52" s="54"/>
      <c r="F52" s="41">
        <v>56.7</v>
      </c>
      <c r="G52" s="41">
        <f t="shared" si="0"/>
        <v>283.5</v>
      </c>
      <c r="L52" s="16"/>
      <c r="M52" s="16"/>
    </row>
    <row r="53" spans="1:13" ht="20.100000000000001" customHeight="1">
      <c r="A53" s="77" t="s">
        <v>123</v>
      </c>
      <c r="B53" s="74" t="s">
        <v>124</v>
      </c>
      <c r="C53" s="73" t="s">
        <v>125</v>
      </c>
      <c r="D53" s="74">
        <v>5</v>
      </c>
      <c r="E53" s="54"/>
      <c r="F53" s="41">
        <v>56.7</v>
      </c>
      <c r="G53" s="41">
        <f t="shared" si="0"/>
        <v>283.5</v>
      </c>
      <c r="L53" s="16"/>
      <c r="M53" s="16"/>
    </row>
    <row r="54" spans="1:13" ht="20.100000000000001" customHeight="1">
      <c r="A54" s="77" t="s">
        <v>126</v>
      </c>
      <c r="B54" s="74" t="s">
        <v>127</v>
      </c>
      <c r="C54" s="73" t="s">
        <v>128</v>
      </c>
      <c r="D54" s="74">
        <v>5</v>
      </c>
      <c r="E54" s="54"/>
      <c r="F54" s="41">
        <v>56.7</v>
      </c>
      <c r="G54" s="41">
        <f t="shared" si="0"/>
        <v>283.5</v>
      </c>
      <c r="L54" s="16"/>
      <c r="M54" s="16"/>
    </row>
    <row r="55" spans="1:13" ht="20.100000000000001" customHeight="1">
      <c r="A55" s="77" t="s">
        <v>129</v>
      </c>
      <c r="B55" s="74" t="s">
        <v>130</v>
      </c>
      <c r="C55" s="73" t="s">
        <v>131</v>
      </c>
      <c r="D55" s="74">
        <v>5</v>
      </c>
      <c r="E55" s="54"/>
      <c r="F55" s="41">
        <v>56.7</v>
      </c>
      <c r="G55" s="41">
        <f t="shared" si="0"/>
        <v>283.5</v>
      </c>
      <c r="L55" s="16"/>
      <c r="M55" s="16"/>
    </row>
    <row r="56" spans="1:13" ht="20.100000000000001" customHeight="1">
      <c r="A56" s="77" t="s">
        <v>132</v>
      </c>
      <c r="B56" s="74" t="s">
        <v>133</v>
      </c>
      <c r="C56" s="73" t="s">
        <v>134</v>
      </c>
      <c r="D56" s="74">
        <v>4</v>
      </c>
      <c r="E56" s="54"/>
      <c r="F56" s="41">
        <v>56.7</v>
      </c>
      <c r="G56" s="41">
        <f t="shared" si="0"/>
        <v>226.8</v>
      </c>
      <c r="L56" s="16"/>
      <c r="M56" s="16"/>
    </row>
    <row r="57" spans="1:13" ht="20.100000000000001" customHeight="1">
      <c r="A57" s="77" t="s">
        <v>132</v>
      </c>
      <c r="B57" s="74" t="s">
        <v>133</v>
      </c>
      <c r="C57" s="73" t="s">
        <v>134</v>
      </c>
      <c r="D57" s="74">
        <v>1</v>
      </c>
      <c r="E57" s="54"/>
      <c r="F57" s="41">
        <v>56.7</v>
      </c>
      <c r="G57" s="41">
        <f t="shared" si="0"/>
        <v>56.7</v>
      </c>
      <c r="L57" s="16"/>
      <c r="M57" s="16"/>
    </row>
    <row r="58" spans="1:13" ht="20.100000000000001" customHeight="1">
      <c r="A58" s="77" t="s">
        <v>135</v>
      </c>
      <c r="B58" s="74" t="s">
        <v>136</v>
      </c>
      <c r="C58" s="73" t="s">
        <v>137</v>
      </c>
      <c r="D58" s="74">
        <v>5</v>
      </c>
      <c r="E58" s="54"/>
      <c r="F58" s="41">
        <v>56.7</v>
      </c>
      <c r="G58" s="41">
        <f t="shared" si="0"/>
        <v>283.5</v>
      </c>
      <c r="L58" s="16"/>
      <c r="M58" s="16"/>
    </row>
    <row r="59" spans="1:13" ht="20.100000000000001" customHeight="1">
      <c r="A59" s="77" t="s">
        <v>138</v>
      </c>
      <c r="B59" s="74" t="s">
        <v>139</v>
      </c>
      <c r="C59" s="73" t="s">
        <v>140</v>
      </c>
      <c r="D59" s="74">
        <v>5</v>
      </c>
      <c r="E59" s="54"/>
      <c r="F59" s="41">
        <v>56.7</v>
      </c>
      <c r="G59" s="41">
        <f t="shared" si="0"/>
        <v>283.5</v>
      </c>
      <c r="L59" s="16"/>
      <c r="M59" s="16"/>
    </row>
    <row r="60" spans="1:13" ht="20.100000000000001" customHeight="1">
      <c r="A60" s="77" t="s">
        <v>141</v>
      </c>
      <c r="B60" s="74" t="s">
        <v>142</v>
      </c>
      <c r="C60" s="73" t="s">
        <v>143</v>
      </c>
      <c r="D60" s="74">
        <v>5</v>
      </c>
      <c r="E60" s="54"/>
      <c r="F60" s="41">
        <v>56.7</v>
      </c>
      <c r="G60" s="41">
        <f t="shared" si="0"/>
        <v>283.5</v>
      </c>
      <c r="L60" s="16"/>
      <c r="M60" s="16"/>
    </row>
    <row r="61" spans="1:13" ht="20.100000000000001" customHeight="1">
      <c r="A61" s="77" t="s">
        <v>144</v>
      </c>
      <c r="B61" s="74" t="s">
        <v>145</v>
      </c>
      <c r="C61" s="73" t="s">
        <v>146</v>
      </c>
      <c r="D61" s="74">
        <v>5</v>
      </c>
      <c r="E61" s="54"/>
      <c r="F61" s="41">
        <v>56.7</v>
      </c>
      <c r="G61" s="41">
        <f t="shared" si="0"/>
        <v>283.5</v>
      </c>
      <c r="L61" s="16"/>
      <c r="M61" s="16"/>
    </row>
    <row r="62" spans="1:13" ht="20.100000000000001" customHeight="1">
      <c r="A62" s="77" t="s">
        <v>147</v>
      </c>
      <c r="B62" s="74" t="s">
        <v>148</v>
      </c>
      <c r="C62" s="73" t="s">
        <v>149</v>
      </c>
      <c r="D62" s="74">
        <v>5</v>
      </c>
      <c r="E62" s="54"/>
      <c r="F62" s="41">
        <v>56.7</v>
      </c>
      <c r="G62" s="41">
        <f t="shared" si="0"/>
        <v>283.5</v>
      </c>
      <c r="L62" s="16"/>
      <c r="M62" s="16"/>
    </row>
    <row r="63" spans="1:13" ht="20.100000000000001" customHeight="1">
      <c r="A63" s="77" t="s">
        <v>150</v>
      </c>
      <c r="B63" s="74" t="s">
        <v>148</v>
      </c>
      <c r="C63" s="73" t="s">
        <v>151</v>
      </c>
      <c r="D63" s="74">
        <v>5</v>
      </c>
      <c r="E63" s="54"/>
      <c r="F63" s="41">
        <v>56.7</v>
      </c>
      <c r="G63" s="41">
        <f t="shared" si="0"/>
        <v>283.5</v>
      </c>
      <c r="L63" s="16"/>
      <c r="M63" s="16"/>
    </row>
    <row r="64" spans="1:13" ht="20.100000000000001" customHeight="1">
      <c r="A64" s="77"/>
      <c r="B64" s="74"/>
      <c r="C64" s="73"/>
      <c r="D64" s="76">
        <v>60</v>
      </c>
      <c r="E64" s="54"/>
      <c r="F64" s="41"/>
      <c r="G64" s="41">
        <f t="shared" si="0"/>
        <v>0</v>
      </c>
      <c r="L64" s="16"/>
      <c r="M64" s="16"/>
    </row>
    <row r="65" spans="1:13" ht="20.100000000000001" customHeight="1">
      <c r="A65" s="77" t="s">
        <v>152</v>
      </c>
      <c r="B65" s="74" t="s">
        <v>153</v>
      </c>
      <c r="C65" s="73" t="s">
        <v>154</v>
      </c>
      <c r="D65" s="74">
        <v>5</v>
      </c>
      <c r="E65" s="54"/>
      <c r="F65" s="41">
        <v>56.7</v>
      </c>
      <c r="G65" s="41">
        <f t="shared" si="0"/>
        <v>283.5</v>
      </c>
      <c r="L65" s="16"/>
      <c r="M65" s="16"/>
    </row>
    <row r="66" spans="1:13" ht="20.100000000000001" customHeight="1">
      <c r="A66" s="77" t="s">
        <v>155</v>
      </c>
      <c r="B66" s="74" t="s">
        <v>156</v>
      </c>
      <c r="C66" s="73" t="s">
        <v>157</v>
      </c>
      <c r="D66" s="74">
        <v>5</v>
      </c>
      <c r="E66" s="54"/>
      <c r="F66" s="41">
        <v>56.7</v>
      </c>
      <c r="G66" s="41">
        <f t="shared" si="0"/>
        <v>283.5</v>
      </c>
      <c r="L66" s="16"/>
      <c r="M66" s="16"/>
    </row>
    <row r="67" spans="1:13" ht="20.100000000000001" customHeight="1">
      <c r="A67" s="77"/>
      <c r="B67" s="74"/>
      <c r="C67" s="73"/>
      <c r="D67" s="76">
        <v>10</v>
      </c>
      <c r="E67" s="54"/>
      <c r="F67" s="41"/>
      <c r="G67" s="41">
        <f t="shared" si="0"/>
        <v>0</v>
      </c>
      <c r="L67" s="16"/>
      <c r="M67" s="16"/>
    </row>
    <row r="68" spans="1:13" ht="20.100000000000001" customHeight="1">
      <c r="A68" s="77" t="s">
        <v>158</v>
      </c>
      <c r="B68" s="74" t="s">
        <v>159</v>
      </c>
      <c r="C68" s="73" t="s">
        <v>160</v>
      </c>
      <c r="D68" s="74">
        <v>2</v>
      </c>
      <c r="E68" s="54"/>
      <c r="F68" s="41">
        <v>420</v>
      </c>
      <c r="G68" s="41">
        <f t="shared" si="0"/>
        <v>840</v>
      </c>
      <c r="L68" s="16"/>
      <c r="M68" s="16"/>
    </row>
    <row r="69" spans="1:13" ht="20.100000000000001" customHeight="1">
      <c r="A69" s="77" t="s">
        <v>161</v>
      </c>
      <c r="B69" s="74" t="s">
        <v>162</v>
      </c>
      <c r="C69" s="73" t="s">
        <v>163</v>
      </c>
      <c r="D69" s="74">
        <v>2</v>
      </c>
      <c r="E69" s="54"/>
      <c r="F69" s="41">
        <v>420</v>
      </c>
      <c r="G69" s="41">
        <f t="shared" si="0"/>
        <v>840</v>
      </c>
      <c r="L69" s="16"/>
      <c r="M69" s="16"/>
    </row>
    <row r="70" spans="1:13" ht="20.100000000000001" customHeight="1">
      <c r="A70" s="77" t="s">
        <v>164</v>
      </c>
      <c r="B70" s="74" t="s">
        <v>165</v>
      </c>
      <c r="C70" s="73" t="s">
        <v>166</v>
      </c>
      <c r="D70" s="74">
        <v>2</v>
      </c>
      <c r="E70" s="54"/>
      <c r="F70" s="41">
        <v>420</v>
      </c>
      <c r="G70" s="41">
        <f t="shared" si="0"/>
        <v>840</v>
      </c>
      <c r="L70" s="16"/>
      <c r="M70" s="16"/>
    </row>
    <row r="71" spans="1:13" ht="20.100000000000001" customHeight="1">
      <c r="A71" s="77" t="s">
        <v>167</v>
      </c>
      <c r="B71" s="74" t="s">
        <v>168</v>
      </c>
      <c r="C71" s="73" t="s">
        <v>169</v>
      </c>
      <c r="D71" s="74">
        <v>1</v>
      </c>
      <c r="E71" s="54"/>
      <c r="F71" s="41">
        <v>420</v>
      </c>
      <c r="G71" s="41">
        <f t="shared" si="0"/>
        <v>420</v>
      </c>
      <c r="L71" s="16"/>
      <c r="M71" s="16"/>
    </row>
    <row r="72" spans="1:13" ht="20.100000000000001" customHeight="1">
      <c r="A72" s="77" t="s">
        <v>167</v>
      </c>
      <c r="B72" s="74" t="s">
        <v>170</v>
      </c>
      <c r="C72" s="73" t="s">
        <v>169</v>
      </c>
      <c r="D72" s="74">
        <v>1</v>
      </c>
      <c r="E72" s="54"/>
      <c r="F72" s="41">
        <v>420</v>
      </c>
      <c r="G72" s="41">
        <f t="shared" si="0"/>
        <v>420</v>
      </c>
      <c r="L72" s="16"/>
      <c r="M72" s="16"/>
    </row>
    <row r="73" spans="1:13" ht="20.100000000000001" customHeight="1">
      <c r="A73" s="77" t="s">
        <v>171</v>
      </c>
      <c r="B73" s="74" t="s">
        <v>172</v>
      </c>
      <c r="C73" s="73" t="s">
        <v>173</v>
      </c>
      <c r="D73" s="74">
        <v>2</v>
      </c>
      <c r="E73" s="54"/>
      <c r="F73" s="41">
        <v>420</v>
      </c>
      <c r="G73" s="41">
        <f t="shared" si="0"/>
        <v>840</v>
      </c>
      <c r="L73" s="16"/>
      <c r="M73" s="16"/>
    </row>
    <row r="74" spans="1:13" ht="20.100000000000001" customHeight="1">
      <c r="A74" s="77" t="s">
        <v>174</v>
      </c>
      <c r="B74" s="74" t="s">
        <v>175</v>
      </c>
      <c r="C74" s="73" t="s">
        <v>176</v>
      </c>
      <c r="D74" s="74">
        <v>2</v>
      </c>
      <c r="E74" s="54"/>
      <c r="F74" s="41">
        <v>420</v>
      </c>
      <c r="G74" s="41">
        <f t="shared" si="0"/>
        <v>840</v>
      </c>
      <c r="L74" s="16"/>
      <c r="M74" s="16"/>
    </row>
    <row r="75" spans="1:13" ht="20.100000000000001" customHeight="1">
      <c r="A75" s="77" t="s">
        <v>177</v>
      </c>
      <c r="B75" s="74" t="s">
        <v>178</v>
      </c>
      <c r="C75" s="73" t="s">
        <v>179</v>
      </c>
      <c r="D75" s="74">
        <v>2</v>
      </c>
      <c r="E75" s="54"/>
      <c r="F75" s="41">
        <v>420</v>
      </c>
      <c r="G75" s="41">
        <f t="shared" si="0"/>
        <v>840</v>
      </c>
      <c r="L75" s="16"/>
      <c r="M75" s="16"/>
    </row>
    <row r="76" spans="1:13" ht="20.100000000000001" customHeight="1">
      <c r="A76" s="77" t="s">
        <v>180</v>
      </c>
      <c r="B76" s="74" t="s">
        <v>181</v>
      </c>
      <c r="C76" s="73" t="s">
        <v>182</v>
      </c>
      <c r="D76" s="74">
        <v>1</v>
      </c>
      <c r="E76" s="54"/>
      <c r="F76" s="41">
        <v>420</v>
      </c>
      <c r="G76" s="41">
        <f t="shared" si="0"/>
        <v>420</v>
      </c>
      <c r="L76" s="16"/>
      <c r="M76" s="16"/>
    </row>
    <row r="77" spans="1:13" ht="20.100000000000001" customHeight="1">
      <c r="A77" s="77" t="s">
        <v>180</v>
      </c>
      <c r="B77" s="74" t="s">
        <v>183</v>
      </c>
      <c r="C77" s="73" t="s">
        <v>182</v>
      </c>
      <c r="D77" s="74">
        <v>1</v>
      </c>
      <c r="E77" s="54"/>
      <c r="F77" s="41">
        <v>420</v>
      </c>
      <c r="G77" s="41">
        <f t="shared" si="0"/>
        <v>420</v>
      </c>
      <c r="L77" s="16"/>
      <c r="M77" s="16"/>
    </row>
    <row r="78" spans="1:13" ht="20.100000000000001" customHeight="1">
      <c r="A78" s="77" t="s">
        <v>184</v>
      </c>
      <c r="B78" s="74" t="s">
        <v>185</v>
      </c>
      <c r="C78" s="73" t="s">
        <v>186</v>
      </c>
      <c r="D78" s="74">
        <v>2</v>
      </c>
      <c r="E78" s="54"/>
      <c r="F78" s="41">
        <v>420</v>
      </c>
      <c r="G78" s="41">
        <f t="shared" si="0"/>
        <v>840</v>
      </c>
      <c r="L78" s="16"/>
      <c r="M78" s="16"/>
    </row>
    <row r="79" spans="1:13" ht="20.100000000000001" customHeight="1">
      <c r="A79" s="77"/>
      <c r="B79" s="74"/>
      <c r="C79" s="73"/>
      <c r="D79" s="76">
        <v>18</v>
      </c>
      <c r="E79" s="54"/>
      <c r="F79" s="41"/>
      <c r="G79" s="41">
        <f t="shared" si="0"/>
        <v>0</v>
      </c>
      <c r="L79" s="16"/>
      <c r="M79" s="16"/>
    </row>
    <row r="80" spans="1:13" ht="20.100000000000001" customHeight="1">
      <c r="A80" s="77" t="s">
        <v>187</v>
      </c>
      <c r="B80" s="74" t="s">
        <v>188</v>
      </c>
      <c r="C80" s="73" t="s">
        <v>189</v>
      </c>
      <c r="D80" s="74">
        <v>2</v>
      </c>
      <c r="E80" s="54"/>
      <c r="F80" s="41">
        <v>420</v>
      </c>
      <c r="G80" s="41">
        <f t="shared" si="0"/>
        <v>840</v>
      </c>
      <c r="L80" s="16"/>
      <c r="M80" s="16"/>
    </row>
    <row r="81" spans="1:13" ht="20.100000000000001" customHeight="1">
      <c r="A81" s="77" t="s">
        <v>190</v>
      </c>
      <c r="B81" s="74" t="s">
        <v>191</v>
      </c>
      <c r="C81" s="73" t="s">
        <v>192</v>
      </c>
      <c r="D81" s="74">
        <v>2</v>
      </c>
      <c r="E81" s="54"/>
      <c r="F81" s="41">
        <v>420</v>
      </c>
      <c r="G81" s="41">
        <f t="shared" si="0"/>
        <v>840</v>
      </c>
      <c r="L81" s="16"/>
      <c r="M81" s="16"/>
    </row>
    <row r="82" spans="1:13" ht="20.100000000000001" customHeight="1">
      <c r="A82" s="77" t="s">
        <v>193</v>
      </c>
      <c r="B82" s="74" t="s">
        <v>194</v>
      </c>
      <c r="C82" s="73" t="s">
        <v>195</v>
      </c>
      <c r="D82" s="74">
        <v>2</v>
      </c>
      <c r="E82" s="54"/>
      <c r="F82" s="41">
        <v>420</v>
      </c>
      <c r="G82" s="41">
        <f t="shared" si="0"/>
        <v>840</v>
      </c>
      <c r="L82" s="16"/>
      <c r="M82" s="16"/>
    </row>
    <row r="83" spans="1:13" ht="20.100000000000001" customHeight="1">
      <c r="A83" s="77" t="s">
        <v>196</v>
      </c>
      <c r="B83" s="74" t="s">
        <v>197</v>
      </c>
      <c r="C83" s="73" t="s">
        <v>198</v>
      </c>
      <c r="D83" s="74">
        <v>1</v>
      </c>
      <c r="E83" s="54"/>
      <c r="F83" s="41">
        <v>420</v>
      </c>
      <c r="G83" s="41">
        <f t="shared" si="0"/>
        <v>420</v>
      </c>
      <c r="L83" s="16"/>
      <c r="M83" s="16"/>
    </row>
    <row r="84" spans="1:13" ht="20.100000000000001" customHeight="1">
      <c r="A84" s="77" t="s">
        <v>196</v>
      </c>
      <c r="B84" s="74" t="s">
        <v>199</v>
      </c>
      <c r="C84" s="73" t="s">
        <v>198</v>
      </c>
      <c r="D84" s="74">
        <v>1</v>
      </c>
      <c r="E84" s="54"/>
      <c r="F84" s="41">
        <v>420</v>
      </c>
      <c r="G84" s="41">
        <f t="shared" si="0"/>
        <v>420</v>
      </c>
      <c r="L84" s="16"/>
      <c r="M84" s="16"/>
    </row>
    <row r="85" spans="1:13" ht="20.100000000000001" customHeight="1">
      <c r="A85" s="77" t="s">
        <v>200</v>
      </c>
      <c r="B85" s="74" t="s">
        <v>201</v>
      </c>
      <c r="C85" s="73" t="s">
        <v>202</v>
      </c>
      <c r="D85" s="74">
        <v>1</v>
      </c>
      <c r="E85" s="54"/>
      <c r="F85" s="41">
        <v>420</v>
      </c>
      <c r="G85" s="41">
        <f t="shared" si="0"/>
        <v>420</v>
      </c>
      <c r="L85" s="16"/>
      <c r="M85" s="16"/>
    </row>
    <row r="86" spans="1:13" ht="20.100000000000001" customHeight="1">
      <c r="A86" s="77" t="s">
        <v>200</v>
      </c>
      <c r="B86" s="74" t="s">
        <v>203</v>
      </c>
      <c r="C86" s="73" t="s">
        <v>202</v>
      </c>
      <c r="D86" s="74">
        <v>1</v>
      </c>
      <c r="E86" s="54"/>
      <c r="F86" s="41">
        <v>420</v>
      </c>
      <c r="G86" s="41">
        <f t="shared" si="0"/>
        <v>420</v>
      </c>
      <c r="L86" s="16"/>
      <c r="M86" s="16"/>
    </row>
    <row r="87" spans="1:13" ht="20.100000000000001" customHeight="1">
      <c r="A87" s="77" t="s">
        <v>204</v>
      </c>
      <c r="B87" s="74" t="s">
        <v>205</v>
      </c>
      <c r="C87" s="73" t="s">
        <v>206</v>
      </c>
      <c r="D87" s="74">
        <v>2</v>
      </c>
      <c r="E87" s="54"/>
      <c r="F87" s="41">
        <v>420</v>
      </c>
      <c r="G87" s="41">
        <f t="shared" si="0"/>
        <v>840</v>
      </c>
      <c r="L87" s="16"/>
      <c r="M87" s="16"/>
    </row>
    <row r="88" spans="1:13" ht="20.100000000000001" customHeight="1">
      <c r="A88" s="77" t="s">
        <v>207</v>
      </c>
      <c r="B88" s="74" t="s">
        <v>208</v>
      </c>
      <c r="C88" s="73" t="s">
        <v>209</v>
      </c>
      <c r="D88" s="74">
        <v>2</v>
      </c>
      <c r="E88" s="54"/>
      <c r="F88" s="41">
        <v>420</v>
      </c>
      <c r="G88" s="41">
        <f t="shared" si="0"/>
        <v>840</v>
      </c>
      <c r="L88" s="16"/>
      <c r="M88" s="16"/>
    </row>
    <row r="89" spans="1:13" ht="20.100000000000001" customHeight="1">
      <c r="A89" s="77" t="s">
        <v>210</v>
      </c>
      <c r="B89" s="74" t="s">
        <v>211</v>
      </c>
      <c r="C89" s="73" t="s">
        <v>212</v>
      </c>
      <c r="D89" s="74">
        <v>2</v>
      </c>
      <c r="E89" s="54"/>
      <c r="F89" s="41">
        <v>420</v>
      </c>
      <c r="G89" s="41">
        <f t="shared" si="0"/>
        <v>840</v>
      </c>
      <c r="L89" s="16"/>
      <c r="M89" s="16"/>
    </row>
    <row r="90" spans="1:13" ht="20.100000000000001" customHeight="1">
      <c r="A90" s="77" t="s">
        <v>213</v>
      </c>
      <c r="B90" s="74" t="s">
        <v>214</v>
      </c>
      <c r="C90" s="73" t="s">
        <v>215</v>
      </c>
      <c r="D90" s="74">
        <v>2</v>
      </c>
      <c r="E90" s="54"/>
      <c r="F90" s="41">
        <v>420</v>
      </c>
      <c r="G90" s="41">
        <f t="shared" si="0"/>
        <v>840</v>
      </c>
      <c r="L90" s="16"/>
      <c r="M90" s="16"/>
    </row>
    <row r="91" spans="1:13" ht="20.100000000000001" customHeight="1">
      <c r="A91" s="77" t="s">
        <v>216</v>
      </c>
      <c r="B91" s="74" t="s">
        <v>217</v>
      </c>
      <c r="C91" s="73" t="s">
        <v>218</v>
      </c>
      <c r="D91" s="74">
        <v>2</v>
      </c>
      <c r="E91" s="54"/>
      <c r="F91" s="41">
        <v>420</v>
      </c>
      <c r="G91" s="41">
        <f t="shared" si="0"/>
        <v>840</v>
      </c>
      <c r="L91" s="16"/>
      <c r="M91" s="16"/>
    </row>
    <row r="92" spans="1:13" ht="20.100000000000001" customHeight="1">
      <c r="A92" s="78" t="s">
        <v>219</v>
      </c>
      <c r="B92" s="79">
        <v>170706530002</v>
      </c>
      <c r="C92" s="75" t="s">
        <v>220</v>
      </c>
      <c r="D92" s="74">
        <v>2</v>
      </c>
      <c r="E92" s="54"/>
      <c r="F92" s="41">
        <v>420</v>
      </c>
      <c r="G92" s="41">
        <f t="shared" si="0"/>
        <v>840</v>
      </c>
      <c r="L92" s="16"/>
      <c r="M92" s="16"/>
    </row>
    <row r="93" spans="1:13" ht="20.100000000000001" customHeight="1">
      <c r="A93" s="77"/>
      <c r="B93" s="74"/>
      <c r="C93" s="73"/>
      <c r="D93" s="76">
        <v>22</v>
      </c>
      <c r="E93" s="54"/>
      <c r="F93" s="41"/>
      <c r="G93" s="41">
        <f t="shared" si="0"/>
        <v>0</v>
      </c>
      <c r="L93" s="16"/>
      <c r="M93" s="16"/>
    </row>
    <row r="94" spans="1:13" ht="20.100000000000001" customHeight="1">
      <c r="A94" s="77" t="s">
        <v>221</v>
      </c>
      <c r="B94" s="74" t="s">
        <v>222</v>
      </c>
      <c r="C94" s="73" t="s">
        <v>223</v>
      </c>
      <c r="D94" s="74">
        <v>5</v>
      </c>
      <c r="E94" s="54"/>
      <c r="F94" s="41">
        <v>69.3</v>
      </c>
      <c r="G94" s="41">
        <f t="shared" si="0"/>
        <v>346.5</v>
      </c>
      <c r="L94" s="16"/>
      <c r="M94" s="16"/>
    </row>
    <row r="95" spans="1:13" ht="20.100000000000001" customHeight="1">
      <c r="A95" s="77" t="s">
        <v>224</v>
      </c>
      <c r="B95" s="74" t="s">
        <v>225</v>
      </c>
      <c r="C95" s="73" t="s">
        <v>226</v>
      </c>
      <c r="D95" s="74">
        <v>5</v>
      </c>
      <c r="E95" s="54"/>
      <c r="F95" s="41">
        <v>69.3</v>
      </c>
      <c r="G95" s="41">
        <f t="shared" si="0"/>
        <v>346.5</v>
      </c>
      <c r="L95" s="16"/>
      <c r="M95" s="16"/>
    </row>
    <row r="96" spans="1:13" ht="20.100000000000001" customHeight="1">
      <c r="A96" s="77" t="s">
        <v>227</v>
      </c>
      <c r="B96" s="74" t="s">
        <v>228</v>
      </c>
      <c r="C96" s="73" t="s">
        <v>229</v>
      </c>
      <c r="D96" s="74">
        <v>5</v>
      </c>
      <c r="E96" s="54"/>
      <c r="F96" s="41">
        <v>69.3</v>
      </c>
      <c r="G96" s="41">
        <f t="shared" si="0"/>
        <v>346.5</v>
      </c>
      <c r="L96" s="16"/>
      <c r="M96" s="16"/>
    </row>
    <row r="97" spans="1:13" ht="20.100000000000001" customHeight="1">
      <c r="A97" s="77" t="s">
        <v>230</v>
      </c>
      <c r="B97" s="74" t="s">
        <v>231</v>
      </c>
      <c r="C97" s="73" t="s">
        <v>232</v>
      </c>
      <c r="D97" s="74">
        <v>5</v>
      </c>
      <c r="E97" s="54"/>
      <c r="F97" s="41">
        <v>69.3</v>
      </c>
      <c r="G97" s="41">
        <f t="shared" si="0"/>
        <v>346.5</v>
      </c>
      <c r="L97" s="16"/>
      <c r="M97" s="16"/>
    </row>
    <row r="98" spans="1:13" ht="20.100000000000001" customHeight="1">
      <c r="A98" s="77" t="s">
        <v>233</v>
      </c>
      <c r="B98" s="74" t="s">
        <v>234</v>
      </c>
      <c r="C98" s="73" t="s">
        <v>235</v>
      </c>
      <c r="D98" s="74">
        <v>5</v>
      </c>
      <c r="E98" s="54"/>
      <c r="F98" s="41">
        <v>69.3</v>
      </c>
      <c r="G98" s="41">
        <f t="shared" si="0"/>
        <v>346.5</v>
      </c>
      <c r="L98" s="16"/>
      <c r="M98" s="16"/>
    </row>
    <row r="99" spans="1:13" ht="20.100000000000001" customHeight="1">
      <c r="A99" s="77" t="s">
        <v>236</v>
      </c>
      <c r="B99" s="74" t="s">
        <v>237</v>
      </c>
      <c r="C99" s="73" t="s">
        <v>238</v>
      </c>
      <c r="D99" s="74">
        <v>1</v>
      </c>
      <c r="E99" s="54"/>
      <c r="F99" s="41">
        <v>69.3</v>
      </c>
      <c r="G99" s="41">
        <f t="shared" si="0"/>
        <v>69.3</v>
      </c>
      <c r="L99" s="16"/>
      <c r="M99" s="16"/>
    </row>
    <row r="100" spans="1:13" ht="20.100000000000001" customHeight="1">
      <c r="A100" s="77" t="s">
        <v>236</v>
      </c>
      <c r="B100" s="74" t="s">
        <v>239</v>
      </c>
      <c r="C100" s="73" t="s">
        <v>238</v>
      </c>
      <c r="D100" s="74">
        <v>4</v>
      </c>
      <c r="E100" s="54"/>
      <c r="F100" s="41">
        <v>69.3</v>
      </c>
      <c r="G100" s="41">
        <f t="shared" si="0"/>
        <v>277.2</v>
      </c>
      <c r="L100" s="16"/>
      <c r="M100" s="16"/>
    </row>
    <row r="101" spans="1:13" ht="20.100000000000001" customHeight="1">
      <c r="A101" s="77" t="s">
        <v>240</v>
      </c>
      <c r="B101" s="74" t="s">
        <v>241</v>
      </c>
      <c r="C101" s="73" t="s">
        <v>242</v>
      </c>
      <c r="D101" s="74">
        <v>2</v>
      </c>
      <c r="E101" s="54"/>
      <c r="F101" s="41">
        <v>69.3</v>
      </c>
      <c r="G101" s="41">
        <f t="shared" si="0"/>
        <v>138.6</v>
      </c>
      <c r="L101" s="16"/>
      <c r="M101" s="16"/>
    </row>
    <row r="102" spans="1:13" ht="20.100000000000001" customHeight="1">
      <c r="A102" s="77" t="s">
        <v>240</v>
      </c>
      <c r="B102" s="74" t="s">
        <v>243</v>
      </c>
      <c r="C102" s="73" t="s">
        <v>242</v>
      </c>
      <c r="D102" s="74">
        <v>3</v>
      </c>
      <c r="E102" s="54"/>
      <c r="F102" s="41">
        <v>69.3</v>
      </c>
      <c r="G102" s="41">
        <f t="shared" si="0"/>
        <v>207.89999999999998</v>
      </c>
      <c r="L102" s="16"/>
      <c r="M102" s="16"/>
    </row>
    <row r="103" spans="1:13" ht="20.100000000000001" customHeight="1">
      <c r="A103" s="77" t="s">
        <v>244</v>
      </c>
      <c r="B103" s="74" t="s">
        <v>245</v>
      </c>
      <c r="C103" s="73" t="s">
        <v>246</v>
      </c>
      <c r="D103" s="74">
        <v>2</v>
      </c>
      <c r="E103" s="54"/>
      <c r="F103" s="41">
        <v>69.3</v>
      </c>
      <c r="G103" s="41">
        <f t="shared" si="0"/>
        <v>138.6</v>
      </c>
      <c r="L103" s="16"/>
      <c r="M103" s="16"/>
    </row>
    <row r="104" spans="1:13" ht="20.100000000000001" customHeight="1">
      <c r="A104" s="77" t="s">
        <v>244</v>
      </c>
      <c r="B104" s="74" t="s">
        <v>247</v>
      </c>
      <c r="C104" s="73" t="s">
        <v>246</v>
      </c>
      <c r="D104" s="74">
        <v>3</v>
      </c>
      <c r="E104" s="54"/>
      <c r="F104" s="41">
        <v>69.3</v>
      </c>
      <c r="G104" s="41">
        <f t="shared" si="0"/>
        <v>207.89999999999998</v>
      </c>
      <c r="L104" s="16"/>
      <c r="M104" s="16"/>
    </row>
    <row r="105" spans="1:13" ht="20.100000000000001" customHeight="1">
      <c r="A105" s="77" t="s">
        <v>248</v>
      </c>
      <c r="B105" s="74" t="s">
        <v>249</v>
      </c>
      <c r="C105" s="73" t="s">
        <v>250</v>
      </c>
      <c r="D105" s="74">
        <v>2</v>
      </c>
      <c r="E105" s="54"/>
      <c r="F105" s="41">
        <v>69.3</v>
      </c>
      <c r="G105" s="41">
        <f t="shared" si="0"/>
        <v>138.6</v>
      </c>
      <c r="L105" s="16"/>
      <c r="M105" s="16"/>
    </row>
    <row r="106" spans="1:13" ht="20.100000000000001" customHeight="1">
      <c r="A106" s="77" t="s">
        <v>248</v>
      </c>
      <c r="B106" s="74" t="s">
        <v>251</v>
      </c>
      <c r="C106" s="73" t="s">
        <v>250</v>
      </c>
      <c r="D106" s="74">
        <v>3</v>
      </c>
      <c r="E106" s="54"/>
      <c r="F106" s="41">
        <v>69.3</v>
      </c>
      <c r="G106" s="41">
        <f t="shared" si="0"/>
        <v>207.89999999999998</v>
      </c>
      <c r="L106" s="16"/>
      <c r="M106" s="16"/>
    </row>
    <row r="107" spans="1:13" ht="20.100000000000001" customHeight="1">
      <c r="A107" s="77" t="s">
        <v>252</v>
      </c>
      <c r="B107" s="74" t="s">
        <v>253</v>
      </c>
      <c r="C107" s="73" t="s">
        <v>254</v>
      </c>
      <c r="D107" s="74">
        <v>3</v>
      </c>
      <c r="E107" s="54"/>
      <c r="F107" s="41">
        <v>69.3</v>
      </c>
      <c r="G107" s="41">
        <f t="shared" si="0"/>
        <v>207.89999999999998</v>
      </c>
      <c r="L107" s="16"/>
      <c r="M107" s="16"/>
    </row>
    <row r="108" spans="1:13" ht="20.100000000000001" customHeight="1">
      <c r="A108" s="77" t="s">
        <v>252</v>
      </c>
      <c r="B108" s="74" t="s">
        <v>255</v>
      </c>
      <c r="C108" s="73" t="s">
        <v>254</v>
      </c>
      <c r="D108" s="74">
        <v>2</v>
      </c>
      <c r="E108" s="54"/>
      <c r="F108" s="41">
        <v>69.3</v>
      </c>
      <c r="G108" s="41">
        <f t="shared" si="0"/>
        <v>138.6</v>
      </c>
      <c r="L108" s="16"/>
      <c r="M108" s="16"/>
    </row>
    <row r="109" spans="1:13" ht="20.100000000000001" customHeight="1">
      <c r="A109" s="77" t="s">
        <v>256</v>
      </c>
      <c r="B109" s="74" t="s">
        <v>257</v>
      </c>
      <c r="C109" s="73" t="s">
        <v>258</v>
      </c>
      <c r="D109" s="74">
        <v>5</v>
      </c>
      <c r="E109" s="54"/>
      <c r="F109" s="41">
        <v>69.3</v>
      </c>
      <c r="G109" s="41">
        <f t="shared" si="0"/>
        <v>346.5</v>
      </c>
      <c r="L109" s="16"/>
      <c r="M109" s="16"/>
    </row>
    <row r="110" spans="1:13" ht="20.100000000000001" customHeight="1">
      <c r="A110" s="77" t="s">
        <v>259</v>
      </c>
      <c r="B110" s="74" t="s">
        <v>260</v>
      </c>
      <c r="C110" s="73" t="s">
        <v>261</v>
      </c>
      <c r="D110" s="74">
        <v>4</v>
      </c>
      <c r="E110" s="54"/>
      <c r="F110" s="41">
        <v>69.3</v>
      </c>
      <c r="G110" s="41">
        <f t="shared" si="0"/>
        <v>277.2</v>
      </c>
      <c r="L110" s="16"/>
      <c r="M110" s="16"/>
    </row>
    <row r="111" spans="1:13" ht="20.100000000000001" customHeight="1">
      <c r="A111" s="77" t="s">
        <v>259</v>
      </c>
      <c r="B111" s="74" t="s">
        <v>262</v>
      </c>
      <c r="C111" s="73" t="s">
        <v>261</v>
      </c>
      <c r="D111" s="74">
        <v>1</v>
      </c>
      <c r="E111" s="54"/>
      <c r="F111" s="41">
        <v>69.3</v>
      </c>
      <c r="G111" s="41">
        <f t="shared" si="0"/>
        <v>69.3</v>
      </c>
      <c r="L111" s="16"/>
      <c r="M111" s="16"/>
    </row>
    <row r="112" spans="1:13" ht="20.100000000000001" customHeight="1">
      <c r="A112" s="77"/>
      <c r="B112" s="74"/>
      <c r="C112" s="73"/>
      <c r="D112" s="76">
        <v>60</v>
      </c>
      <c r="E112" s="54"/>
      <c r="F112" s="41"/>
      <c r="G112" s="41">
        <f t="shared" si="0"/>
        <v>0</v>
      </c>
      <c r="L112" s="16"/>
      <c r="M112" s="16"/>
    </row>
    <row r="113" spans="1:13" ht="20.100000000000001" customHeight="1">
      <c r="A113" s="77" t="s">
        <v>263</v>
      </c>
      <c r="B113" s="74" t="s">
        <v>264</v>
      </c>
      <c r="C113" s="73" t="s">
        <v>265</v>
      </c>
      <c r="D113" s="74">
        <v>5</v>
      </c>
      <c r="E113" s="54"/>
      <c r="F113" s="41">
        <v>69.3</v>
      </c>
      <c r="G113" s="41">
        <f t="shared" si="0"/>
        <v>346.5</v>
      </c>
      <c r="L113" s="16"/>
      <c r="M113" s="16"/>
    </row>
    <row r="114" spans="1:13" ht="20.100000000000001" customHeight="1">
      <c r="A114" s="77" t="s">
        <v>266</v>
      </c>
      <c r="B114" s="74" t="s">
        <v>264</v>
      </c>
      <c r="C114" s="73" t="s">
        <v>267</v>
      </c>
      <c r="D114" s="74">
        <v>5</v>
      </c>
      <c r="E114" s="54"/>
      <c r="F114" s="41">
        <v>69.3</v>
      </c>
      <c r="G114" s="41">
        <f t="shared" si="0"/>
        <v>346.5</v>
      </c>
      <c r="L114" s="16"/>
      <c r="M114" s="16"/>
    </row>
    <row r="115" spans="1:13" ht="20.100000000000001" customHeight="1">
      <c r="A115" s="77" t="s">
        <v>268</v>
      </c>
      <c r="B115" s="74" t="s">
        <v>269</v>
      </c>
      <c r="C115" s="73" t="s">
        <v>270</v>
      </c>
      <c r="D115" s="74">
        <v>1</v>
      </c>
      <c r="E115" s="54"/>
      <c r="F115" s="41">
        <v>69.3</v>
      </c>
      <c r="G115" s="41">
        <f t="shared" si="0"/>
        <v>69.3</v>
      </c>
      <c r="L115" s="16"/>
      <c r="M115" s="16"/>
    </row>
    <row r="116" spans="1:13" ht="20.100000000000001" customHeight="1">
      <c r="A116" s="77" t="s">
        <v>268</v>
      </c>
      <c r="B116" s="74" t="s">
        <v>264</v>
      </c>
      <c r="C116" s="73" t="s">
        <v>270</v>
      </c>
      <c r="D116" s="74">
        <v>4</v>
      </c>
      <c r="E116" s="54"/>
      <c r="F116" s="41">
        <v>69.3</v>
      </c>
      <c r="G116" s="41">
        <f t="shared" si="0"/>
        <v>277.2</v>
      </c>
      <c r="L116" s="16"/>
      <c r="M116" s="16"/>
    </row>
    <row r="117" spans="1:13" ht="20.100000000000001" customHeight="1">
      <c r="A117" s="77" t="s">
        <v>271</v>
      </c>
      <c r="B117" s="74" t="s">
        <v>272</v>
      </c>
      <c r="C117" s="73" t="s">
        <v>273</v>
      </c>
      <c r="D117" s="74">
        <v>5</v>
      </c>
      <c r="E117" s="54"/>
      <c r="F117" s="41">
        <v>69.3</v>
      </c>
      <c r="G117" s="41">
        <f t="shared" si="0"/>
        <v>346.5</v>
      </c>
      <c r="L117" s="16"/>
      <c r="M117" s="16"/>
    </row>
    <row r="118" spans="1:13" ht="20.100000000000001" customHeight="1">
      <c r="A118" s="77" t="s">
        <v>274</v>
      </c>
      <c r="B118" s="74" t="s">
        <v>275</v>
      </c>
      <c r="C118" s="73" t="s">
        <v>276</v>
      </c>
      <c r="D118" s="74">
        <v>5</v>
      </c>
      <c r="E118" s="54"/>
      <c r="F118" s="41">
        <v>69.3</v>
      </c>
      <c r="G118" s="41">
        <f t="shared" si="0"/>
        <v>346.5</v>
      </c>
      <c r="L118" s="16"/>
      <c r="M118" s="16"/>
    </row>
    <row r="119" spans="1:13" ht="20.100000000000001" customHeight="1">
      <c r="A119" s="77" t="s">
        <v>277</v>
      </c>
      <c r="B119" s="74" t="s">
        <v>278</v>
      </c>
      <c r="C119" s="73" t="s">
        <v>279</v>
      </c>
      <c r="D119" s="74">
        <v>3</v>
      </c>
      <c r="E119" s="54"/>
      <c r="F119" s="41">
        <v>69.3</v>
      </c>
      <c r="G119" s="41">
        <f t="shared" si="0"/>
        <v>207.89999999999998</v>
      </c>
      <c r="L119" s="16"/>
      <c r="M119" s="16"/>
    </row>
    <row r="120" spans="1:13" ht="20.100000000000001" customHeight="1">
      <c r="A120" s="77" t="s">
        <v>277</v>
      </c>
      <c r="B120" s="74" t="s">
        <v>280</v>
      </c>
      <c r="C120" s="73" t="s">
        <v>279</v>
      </c>
      <c r="D120" s="74">
        <v>2</v>
      </c>
      <c r="E120" s="54"/>
      <c r="F120" s="41">
        <v>69.3</v>
      </c>
      <c r="G120" s="41">
        <f t="shared" si="0"/>
        <v>138.6</v>
      </c>
      <c r="L120" s="16"/>
      <c r="M120" s="16"/>
    </row>
    <row r="121" spans="1:13" ht="20.100000000000001" customHeight="1">
      <c r="A121" s="77" t="s">
        <v>281</v>
      </c>
      <c r="B121" s="74" t="s">
        <v>282</v>
      </c>
      <c r="C121" s="73" t="s">
        <v>283</v>
      </c>
      <c r="D121" s="74">
        <v>3</v>
      </c>
      <c r="E121" s="54"/>
      <c r="F121" s="41">
        <v>69.3</v>
      </c>
      <c r="G121" s="41">
        <f t="shared" si="0"/>
        <v>207.89999999999998</v>
      </c>
      <c r="L121" s="16"/>
      <c r="M121" s="16"/>
    </row>
    <row r="122" spans="1:13" ht="20.100000000000001" customHeight="1">
      <c r="A122" s="77" t="s">
        <v>281</v>
      </c>
      <c r="B122" s="74" t="s">
        <v>282</v>
      </c>
      <c r="C122" s="73" t="s">
        <v>283</v>
      </c>
      <c r="D122" s="74">
        <v>2</v>
      </c>
      <c r="E122" s="54"/>
      <c r="F122" s="41">
        <v>69.3</v>
      </c>
      <c r="G122" s="41">
        <f t="shared" si="0"/>
        <v>138.6</v>
      </c>
      <c r="L122" s="16"/>
      <c r="M122" s="16"/>
    </row>
    <row r="123" spans="1:13" ht="20.100000000000001" customHeight="1">
      <c r="A123" s="77" t="s">
        <v>284</v>
      </c>
      <c r="B123" s="74" t="s">
        <v>264</v>
      </c>
      <c r="C123" s="73" t="s">
        <v>285</v>
      </c>
      <c r="D123" s="74">
        <v>3</v>
      </c>
      <c r="E123" s="54"/>
      <c r="F123" s="41">
        <v>69.3</v>
      </c>
      <c r="G123" s="41">
        <f t="shared" si="0"/>
        <v>207.89999999999998</v>
      </c>
      <c r="L123" s="16"/>
      <c r="M123" s="16"/>
    </row>
    <row r="124" spans="1:13" ht="20.100000000000001" customHeight="1">
      <c r="A124" s="77" t="s">
        <v>284</v>
      </c>
      <c r="B124" s="74" t="s">
        <v>286</v>
      </c>
      <c r="C124" s="73" t="s">
        <v>285</v>
      </c>
      <c r="D124" s="74">
        <v>2</v>
      </c>
      <c r="E124" s="54"/>
      <c r="F124" s="41">
        <v>69.3</v>
      </c>
      <c r="G124" s="41">
        <f t="shared" si="0"/>
        <v>138.6</v>
      </c>
      <c r="L124" s="16"/>
      <c r="M124" s="16"/>
    </row>
    <row r="125" spans="1:13" ht="20.100000000000001" customHeight="1">
      <c r="A125" s="77" t="s">
        <v>287</v>
      </c>
      <c r="B125" s="74" t="s">
        <v>288</v>
      </c>
      <c r="C125" s="73" t="s">
        <v>289</v>
      </c>
      <c r="D125" s="74">
        <v>5</v>
      </c>
      <c r="E125" s="54"/>
      <c r="F125" s="41">
        <v>69.3</v>
      </c>
      <c r="G125" s="41">
        <f t="shared" si="0"/>
        <v>346.5</v>
      </c>
      <c r="L125" s="16"/>
      <c r="M125" s="16"/>
    </row>
    <row r="126" spans="1:13" ht="20.100000000000001" customHeight="1">
      <c r="A126" s="77" t="s">
        <v>290</v>
      </c>
      <c r="B126" s="74" t="s">
        <v>291</v>
      </c>
      <c r="C126" s="73" t="s">
        <v>292</v>
      </c>
      <c r="D126" s="74">
        <v>5</v>
      </c>
      <c r="E126" s="54"/>
      <c r="F126" s="41">
        <v>69.3</v>
      </c>
      <c r="G126" s="41">
        <f t="shared" si="0"/>
        <v>346.5</v>
      </c>
      <c r="L126" s="16"/>
      <c r="M126" s="16"/>
    </row>
    <row r="127" spans="1:13" ht="20.100000000000001" customHeight="1">
      <c r="A127" s="77" t="s">
        <v>293</v>
      </c>
      <c r="B127" s="74" t="s">
        <v>294</v>
      </c>
      <c r="C127" s="73" t="s">
        <v>295</v>
      </c>
      <c r="D127" s="74">
        <v>2</v>
      </c>
      <c r="E127" s="54"/>
      <c r="F127" s="41">
        <v>69.3</v>
      </c>
      <c r="G127" s="41">
        <f t="shared" si="0"/>
        <v>138.6</v>
      </c>
      <c r="L127" s="16"/>
      <c r="M127" s="16"/>
    </row>
    <row r="128" spans="1:13" ht="20.100000000000001" customHeight="1">
      <c r="A128" s="77" t="s">
        <v>293</v>
      </c>
      <c r="B128" s="74" t="s">
        <v>296</v>
      </c>
      <c r="C128" s="73" t="s">
        <v>295</v>
      </c>
      <c r="D128" s="74">
        <v>3</v>
      </c>
      <c r="E128" s="54"/>
      <c r="F128" s="41">
        <v>69.3</v>
      </c>
      <c r="G128" s="41">
        <f t="shared" si="0"/>
        <v>207.89999999999998</v>
      </c>
      <c r="L128" s="16"/>
      <c r="M128" s="16"/>
    </row>
    <row r="129" spans="1:13" ht="20.100000000000001" customHeight="1">
      <c r="A129" s="77" t="s">
        <v>297</v>
      </c>
      <c r="B129" s="74" t="s">
        <v>298</v>
      </c>
      <c r="C129" s="73" t="s">
        <v>299</v>
      </c>
      <c r="D129" s="74">
        <v>4</v>
      </c>
      <c r="E129" s="54"/>
      <c r="F129" s="41">
        <v>69.3</v>
      </c>
      <c r="G129" s="41">
        <f t="shared" si="0"/>
        <v>277.2</v>
      </c>
      <c r="L129" s="16"/>
      <c r="M129" s="16"/>
    </row>
    <row r="130" spans="1:13" ht="20.100000000000001" customHeight="1">
      <c r="A130" s="77" t="s">
        <v>297</v>
      </c>
      <c r="B130" s="74" t="s">
        <v>300</v>
      </c>
      <c r="C130" s="73" t="s">
        <v>299</v>
      </c>
      <c r="D130" s="74">
        <v>1</v>
      </c>
      <c r="E130" s="54"/>
      <c r="F130" s="41">
        <v>69.3</v>
      </c>
      <c r="G130" s="41">
        <f t="shared" si="0"/>
        <v>69.3</v>
      </c>
      <c r="L130" s="16"/>
      <c r="M130" s="16"/>
    </row>
    <row r="131" spans="1:13" ht="20.100000000000001" customHeight="1">
      <c r="A131" s="77"/>
      <c r="B131" s="74"/>
      <c r="C131" s="73"/>
      <c r="D131" s="76">
        <v>60</v>
      </c>
      <c r="E131" s="54"/>
      <c r="F131" s="41"/>
      <c r="G131" s="41">
        <f t="shared" si="0"/>
        <v>0</v>
      </c>
      <c r="L131" s="16"/>
      <c r="M131" s="16"/>
    </row>
    <row r="132" spans="1:13" ht="20.100000000000001" customHeight="1">
      <c r="A132" s="77" t="s">
        <v>301</v>
      </c>
      <c r="B132" s="74" t="s">
        <v>302</v>
      </c>
      <c r="C132" s="73" t="s">
        <v>303</v>
      </c>
      <c r="D132" s="74">
        <v>5</v>
      </c>
      <c r="E132" s="54"/>
      <c r="F132" s="41">
        <v>69.3</v>
      </c>
      <c r="G132" s="41">
        <f t="shared" si="0"/>
        <v>346.5</v>
      </c>
      <c r="L132" s="16"/>
      <c r="M132" s="16"/>
    </row>
    <row r="133" spans="1:13" ht="20.100000000000001" customHeight="1">
      <c r="A133" s="77" t="s">
        <v>304</v>
      </c>
      <c r="B133" s="74" t="s">
        <v>305</v>
      </c>
      <c r="C133" s="73" t="s">
        <v>306</v>
      </c>
      <c r="D133" s="74">
        <v>5</v>
      </c>
      <c r="E133" s="54"/>
      <c r="F133" s="41">
        <v>69.3</v>
      </c>
      <c r="G133" s="41">
        <f t="shared" si="0"/>
        <v>346.5</v>
      </c>
      <c r="L133" s="16"/>
      <c r="M133" s="16"/>
    </row>
    <row r="134" spans="1:13" ht="20.100000000000001" customHeight="1">
      <c r="A134" s="77"/>
      <c r="B134" s="74"/>
      <c r="C134" s="73"/>
      <c r="D134" s="76">
        <v>10</v>
      </c>
      <c r="E134" s="54"/>
      <c r="F134" s="41"/>
      <c r="G134" s="41">
        <f t="shared" si="0"/>
        <v>0</v>
      </c>
      <c r="L134" s="16"/>
      <c r="M134" s="16"/>
    </row>
    <row r="135" spans="1:13" ht="20.100000000000001" customHeight="1">
      <c r="A135" s="77" t="s">
        <v>307</v>
      </c>
      <c r="B135" s="74">
        <v>210127379</v>
      </c>
      <c r="C135" s="73" t="s">
        <v>308</v>
      </c>
      <c r="D135" s="74">
        <v>4</v>
      </c>
      <c r="E135" s="54"/>
      <c r="F135" s="41">
        <v>25</v>
      </c>
      <c r="G135" s="41">
        <f t="shared" si="0"/>
        <v>100</v>
      </c>
      <c r="L135" s="16"/>
      <c r="M135" s="16"/>
    </row>
    <row r="136" spans="1:13" ht="20.100000000000001" customHeight="1">
      <c r="A136" s="77" t="s">
        <v>309</v>
      </c>
      <c r="B136" s="74">
        <v>201226140</v>
      </c>
      <c r="C136" s="73" t="s">
        <v>310</v>
      </c>
      <c r="D136" s="74">
        <v>2</v>
      </c>
      <c r="E136" s="54"/>
      <c r="F136" s="41">
        <v>25</v>
      </c>
      <c r="G136" s="41">
        <f t="shared" si="0"/>
        <v>50</v>
      </c>
      <c r="L136" s="16"/>
      <c r="M136" s="16"/>
    </row>
    <row r="137" spans="1:13" ht="20.100000000000001" customHeight="1">
      <c r="A137" s="77" t="s">
        <v>311</v>
      </c>
      <c r="B137" s="74">
        <v>210127381</v>
      </c>
      <c r="C137" s="73" t="s">
        <v>312</v>
      </c>
      <c r="D137" s="74">
        <v>2</v>
      </c>
      <c r="E137" s="54"/>
      <c r="F137" s="41">
        <v>25</v>
      </c>
      <c r="G137" s="41">
        <f t="shared" si="0"/>
        <v>50</v>
      </c>
      <c r="L137" s="16"/>
      <c r="M137" s="16"/>
    </row>
    <row r="138" spans="1:13" ht="20.100000000000001" customHeight="1">
      <c r="A138" s="77" t="s">
        <v>313</v>
      </c>
      <c r="B138" s="74">
        <v>201022788</v>
      </c>
      <c r="C138" s="73" t="s">
        <v>314</v>
      </c>
      <c r="D138" s="74">
        <v>2</v>
      </c>
      <c r="E138" s="54"/>
      <c r="F138" s="41">
        <v>25</v>
      </c>
      <c r="G138" s="41">
        <f t="shared" si="0"/>
        <v>50</v>
      </c>
      <c r="L138" s="16"/>
      <c r="M138" s="16"/>
    </row>
    <row r="139" spans="1:13" ht="20.100000000000001" customHeight="1">
      <c r="A139" s="77" t="s">
        <v>315</v>
      </c>
      <c r="B139" s="74">
        <v>210127383</v>
      </c>
      <c r="C139" s="73" t="s">
        <v>316</v>
      </c>
      <c r="D139" s="74">
        <v>2</v>
      </c>
      <c r="E139" s="54"/>
      <c r="F139" s="41">
        <v>25</v>
      </c>
      <c r="G139" s="41">
        <f t="shared" si="0"/>
        <v>50</v>
      </c>
      <c r="L139" s="16"/>
      <c r="M139" s="16"/>
    </row>
    <row r="140" spans="1:13" ht="20.100000000000001" customHeight="1">
      <c r="A140" s="77" t="s">
        <v>317</v>
      </c>
      <c r="B140" s="74">
        <v>210127384</v>
      </c>
      <c r="C140" s="73" t="s">
        <v>318</v>
      </c>
      <c r="D140" s="74">
        <v>2</v>
      </c>
      <c r="E140" s="54"/>
      <c r="F140" s="41">
        <v>25</v>
      </c>
      <c r="G140" s="41">
        <f t="shared" si="0"/>
        <v>50</v>
      </c>
      <c r="L140" s="16"/>
      <c r="M140" s="16"/>
    </row>
    <row r="141" spans="1:13" ht="20.100000000000001" customHeight="1">
      <c r="A141" s="77"/>
      <c r="B141" s="74"/>
      <c r="C141" s="73"/>
      <c r="D141" s="76">
        <v>14</v>
      </c>
      <c r="E141" s="54"/>
      <c r="F141" s="41"/>
      <c r="G141" s="41">
        <f t="shared" si="0"/>
        <v>0</v>
      </c>
      <c r="L141" s="16"/>
      <c r="M141" s="16"/>
    </row>
    <row r="142" spans="1:13" s="115" customFormat="1" ht="20.100000000000001" customHeight="1">
      <c r="A142" s="121" t="s">
        <v>385</v>
      </c>
      <c r="B142" s="121" t="s">
        <v>386</v>
      </c>
      <c r="C142" s="122" t="s">
        <v>387</v>
      </c>
      <c r="D142" s="123">
        <v>3</v>
      </c>
      <c r="E142" s="54"/>
      <c r="F142" s="41">
        <v>332.64</v>
      </c>
      <c r="G142" s="41">
        <f t="shared" si="0"/>
        <v>997.92</v>
      </c>
      <c r="L142" s="16"/>
      <c r="M142" s="16"/>
    </row>
    <row r="143" spans="1:13" s="115" customFormat="1" ht="20.100000000000001" customHeight="1">
      <c r="A143" s="124" t="s">
        <v>388</v>
      </c>
      <c r="B143" s="124" t="s">
        <v>389</v>
      </c>
      <c r="C143" s="125" t="s">
        <v>390</v>
      </c>
      <c r="D143" s="126">
        <v>3</v>
      </c>
      <c r="E143" s="54"/>
      <c r="F143" s="41">
        <v>332.64</v>
      </c>
      <c r="G143" s="41">
        <f t="shared" si="0"/>
        <v>997.92</v>
      </c>
      <c r="L143" s="16"/>
      <c r="M143" s="16"/>
    </row>
    <row r="144" spans="1:13" s="115" customFormat="1" ht="20.100000000000001" customHeight="1">
      <c r="A144" s="121" t="s">
        <v>391</v>
      </c>
      <c r="B144" s="121" t="s">
        <v>392</v>
      </c>
      <c r="C144" s="122" t="s">
        <v>393</v>
      </c>
      <c r="D144" s="126">
        <v>3</v>
      </c>
      <c r="E144" s="54"/>
      <c r="F144" s="41">
        <v>332.64</v>
      </c>
      <c r="G144" s="41">
        <f t="shared" si="0"/>
        <v>997.92</v>
      </c>
      <c r="L144" s="16"/>
      <c r="M144" s="16"/>
    </row>
    <row r="145" spans="1:13" s="115" customFormat="1" ht="20.100000000000001" customHeight="1">
      <c r="A145" s="124" t="s">
        <v>394</v>
      </c>
      <c r="B145" s="124" t="s">
        <v>395</v>
      </c>
      <c r="C145" s="125" t="s">
        <v>396</v>
      </c>
      <c r="D145" s="126">
        <v>3</v>
      </c>
      <c r="E145" s="54"/>
      <c r="F145" s="41">
        <v>332.64</v>
      </c>
      <c r="G145" s="41">
        <f t="shared" si="0"/>
        <v>997.92</v>
      </c>
      <c r="L145" s="16"/>
      <c r="M145" s="16"/>
    </row>
    <row r="146" spans="1:13" s="115" customFormat="1" ht="20.100000000000001" customHeight="1">
      <c r="A146" s="121" t="s">
        <v>397</v>
      </c>
      <c r="B146" s="121" t="s">
        <v>398</v>
      </c>
      <c r="C146" s="122" t="s">
        <v>399</v>
      </c>
      <c r="D146" s="126">
        <v>3</v>
      </c>
      <c r="E146" s="54"/>
      <c r="F146" s="41">
        <v>332.64</v>
      </c>
      <c r="G146" s="41">
        <f t="shared" si="0"/>
        <v>997.92</v>
      </c>
      <c r="L146" s="16"/>
      <c r="M146" s="16"/>
    </row>
    <row r="147" spans="1:13" s="115" customFormat="1" ht="20.100000000000001" customHeight="1">
      <c r="A147" s="124" t="s">
        <v>400</v>
      </c>
      <c r="B147" s="121" t="s">
        <v>401</v>
      </c>
      <c r="C147" s="125" t="s">
        <v>402</v>
      </c>
      <c r="D147" s="126">
        <v>0</v>
      </c>
      <c r="E147" s="54"/>
      <c r="F147" s="41">
        <v>332.64</v>
      </c>
      <c r="G147" s="41">
        <f t="shared" si="0"/>
        <v>0</v>
      </c>
      <c r="L147" s="16"/>
      <c r="M147" s="16"/>
    </row>
    <row r="148" spans="1:13" s="115" customFormat="1" ht="20.100000000000001" customHeight="1">
      <c r="A148" s="121" t="s">
        <v>403</v>
      </c>
      <c r="B148" s="121" t="s">
        <v>404</v>
      </c>
      <c r="C148" s="122" t="s">
        <v>405</v>
      </c>
      <c r="D148" s="126">
        <v>3</v>
      </c>
      <c r="E148" s="54"/>
      <c r="F148" s="41">
        <v>332.64</v>
      </c>
      <c r="G148" s="41">
        <f t="shared" si="0"/>
        <v>997.92</v>
      </c>
      <c r="L148" s="16"/>
      <c r="M148" s="16"/>
    </row>
    <row r="149" spans="1:13" s="115" customFormat="1" ht="20.100000000000001" customHeight="1">
      <c r="A149" s="124" t="s">
        <v>406</v>
      </c>
      <c r="B149" s="124" t="s">
        <v>407</v>
      </c>
      <c r="C149" s="125" t="s">
        <v>408</v>
      </c>
      <c r="D149" s="126">
        <v>3</v>
      </c>
      <c r="E149" s="54"/>
      <c r="F149" s="41">
        <v>332.64</v>
      </c>
      <c r="G149" s="41">
        <f t="shared" si="0"/>
        <v>997.92</v>
      </c>
      <c r="L149" s="16"/>
      <c r="M149" s="16"/>
    </row>
    <row r="150" spans="1:13" s="115" customFormat="1" ht="20.100000000000001" customHeight="1">
      <c r="A150" s="121" t="s">
        <v>409</v>
      </c>
      <c r="B150" s="121" t="s">
        <v>410</v>
      </c>
      <c r="C150" s="122" t="s">
        <v>411</v>
      </c>
      <c r="D150" s="126">
        <v>3</v>
      </c>
      <c r="E150" s="54"/>
      <c r="F150" s="41">
        <v>332.64</v>
      </c>
      <c r="G150" s="41">
        <f t="shared" si="0"/>
        <v>997.92</v>
      </c>
      <c r="L150" s="16"/>
      <c r="M150" s="16"/>
    </row>
    <row r="151" spans="1:13" s="115" customFormat="1" ht="20.100000000000001" customHeight="1">
      <c r="A151" s="124" t="s">
        <v>412</v>
      </c>
      <c r="B151" s="124" t="s">
        <v>413</v>
      </c>
      <c r="C151" s="125" t="s">
        <v>414</v>
      </c>
      <c r="D151" s="126">
        <v>1</v>
      </c>
      <c r="E151" s="54"/>
      <c r="F151" s="41">
        <v>332.64</v>
      </c>
      <c r="G151" s="41">
        <f t="shared" si="0"/>
        <v>332.64</v>
      </c>
      <c r="L151" s="16"/>
      <c r="M151" s="16"/>
    </row>
    <row r="152" spans="1:13" s="115" customFormat="1" ht="20.100000000000001" customHeight="1">
      <c r="A152" s="121" t="s">
        <v>415</v>
      </c>
      <c r="B152" s="121" t="s">
        <v>416</v>
      </c>
      <c r="C152" s="122" t="s">
        <v>417</v>
      </c>
      <c r="D152" s="126">
        <v>3</v>
      </c>
      <c r="E152" s="54"/>
      <c r="F152" s="41">
        <v>332.64</v>
      </c>
      <c r="G152" s="41">
        <f t="shared" si="0"/>
        <v>997.92</v>
      </c>
      <c r="L152" s="16"/>
      <c r="M152" s="16"/>
    </row>
    <row r="153" spans="1:13" s="115" customFormat="1" ht="20.100000000000001" customHeight="1">
      <c r="A153" s="124" t="s">
        <v>418</v>
      </c>
      <c r="B153" s="124">
        <v>2200022182</v>
      </c>
      <c r="C153" s="125" t="s">
        <v>419</v>
      </c>
      <c r="D153" s="126">
        <v>3</v>
      </c>
      <c r="E153" s="54"/>
      <c r="F153" s="41">
        <v>332.64</v>
      </c>
      <c r="G153" s="41">
        <f t="shared" si="0"/>
        <v>997.92</v>
      </c>
      <c r="L153" s="16"/>
      <c r="M153" s="16"/>
    </row>
    <row r="154" spans="1:13" s="115" customFormat="1" ht="20.100000000000001" customHeight="1">
      <c r="A154" s="121" t="s">
        <v>420</v>
      </c>
      <c r="B154" s="121">
        <v>2200042941</v>
      </c>
      <c r="C154" s="122" t="s">
        <v>421</v>
      </c>
      <c r="D154" s="126">
        <v>3</v>
      </c>
      <c r="E154" s="54"/>
      <c r="F154" s="41">
        <v>332.64</v>
      </c>
      <c r="G154" s="41">
        <f t="shared" si="0"/>
        <v>997.92</v>
      </c>
      <c r="L154" s="16"/>
      <c r="M154" s="16"/>
    </row>
    <row r="155" spans="1:13" s="115" customFormat="1" ht="20.100000000000001" customHeight="1">
      <c r="A155" s="124" t="s">
        <v>422</v>
      </c>
      <c r="B155" s="124">
        <v>2100088764</v>
      </c>
      <c r="C155" s="125" t="s">
        <v>423</v>
      </c>
      <c r="D155" s="126">
        <v>3</v>
      </c>
      <c r="E155" s="54"/>
      <c r="F155" s="41">
        <v>332.64</v>
      </c>
      <c r="G155" s="41">
        <f t="shared" si="0"/>
        <v>997.92</v>
      </c>
      <c r="L155" s="16"/>
      <c r="M155" s="16"/>
    </row>
    <row r="156" spans="1:13" s="115" customFormat="1" ht="20.100000000000001" customHeight="1">
      <c r="A156" s="121" t="s">
        <v>424</v>
      </c>
      <c r="B156" s="124" t="s">
        <v>425</v>
      </c>
      <c r="C156" s="122" t="s">
        <v>426</v>
      </c>
      <c r="D156" s="126">
        <v>3</v>
      </c>
      <c r="E156" s="54"/>
      <c r="F156" s="41">
        <v>332.64</v>
      </c>
      <c r="G156" s="41">
        <f t="shared" si="0"/>
        <v>997.92</v>
      </c>
      <c r="L156" s="16"/>
      <c r="M156" s="16"/>
    </row>
    <row r="157" spans="1:13" s="115" customFormat="1" ht="20.100000000000001" customHeight="1">
      <c r="A157" s="130" t="s">
        <v>427</v>
      </c>
      <c r="B157" s="121"/>
      <c r="C157" s="122"/>
      <c r="D157" s="127">
        <v>40</v>
      </c>
      <c r="E157" s="54"/>
      <c r="F157" s="41"/>
      <c r="G157" s="41">
        <f t="shared" si="0"/>
        <v>0</v>
      </c>
      <c r="L157" s="16"/>
      <c r="M157" s="16"/>
    </row>
    <row r="158" spans="1:13" s="115" customFormat="1" ht="20.100000000000001" customHeight="1">
      <c r="A158" s="124" t="s">
        <v>428</v>
      </c>
      <c r="B158" s="124" t="s">
        <v>429</v>
      </c>
      <c r="C158" s="125" t="s">
        <v>430</v>
      </c>
      <c r="D158" s="126">
        <v>3</v>
      </c>
      <c r="E158" s="54"/>
      <c r="F158" s="41">
        <v>332.64</v>
      </c>
      <c r="G158" s="41">
        <f t="shared" si="0"/>
        <v>997.92</v>
      </c>
      <c r="L158" s="16"/>
      <c r="M158" s="16"/>
    </row>
    <row r="159" spans="1:13" ht="20.100000000000001" customHeight="1">
      <c r="A159" s="121" t="s">
        <v>431</v>
      </c>
      <c r="B159" s="121" t="s">
        <v>432</v>
      </c>
      <c r="C159" s="122" t="s">
        <v>433</v>
      </c>
      <c r="D159" s="126">
        <v>3</v>
      </c>
      <c r="E159" s="54"/>
      <c r="F159" s="41">
        <v>332.64</v>
      </c>
      <c r="G159" s="41">
        <f t="shared" si="0"/>
        <v>997.92</v>
      </c>
      <c r="L159" s="16"/>
      <c r="M159" s="16"/>
    </row>
    <row r="160" spans="1:13" ht="20.100000000000001" customHeight="1">
      <c r="A160" s="124" t="s">
        <v>434</v>
      </c>
      <c r="B160" s="124" t="s">
        <v>435</v>
      </c>
      <c r="C160" s="125" t="s">
        <v>436</v>
      </c>
      <c r="D160" s="126">
        <v>3</v>
      </c>
      <c r="E160" s="54"/>
      <c r="F160" s="41">
        <v>332.64</v>
      </c>
      <c r="G160" s="41">
        <f t="shared" si="0"/>
        <v>997.92</v>
      </c>
      <c r="L160" s="16"/>
      <c r="M160" s="16"/>
    </row>
    <row r="161" spans="1:13" ht="20.100000000000001" customHeight="1">
      <c r="A161" s="121" t="s">
        <v>437</v>
      </c>
      <c r="B161" s="121" t="s">
        <v>438</v>
      </c>
      <c r="C161" s="122" t="s">
        <v>439</v>
      </c>
      <c r="D161" s="126">
        <v>3</v>
      </c>
      <c r="E161" s="54"/>
      <c r="F161" s="41">
        <v>332.64</v>
      </c>
      <c r="G161" s="41">
        <f t="shared" si="0"/>
        <v>997.92</v>
      </c>
      <c r="L161" s="16"/>
      <c r="M161" s="16"/>
    </row>
    <row r="162" spans="1:13" ht="20.100000000000001" customHeight="1">
      <c r="A162" s="124" t="s">
        <v>440</v>
      </c>
      <c r="B162" s="124" t="s">
        <v>441</v>
      </c>
      <c r="C162" s="125" t="s">
        <v>442</v>
      </c>
      <c r="D162" s="126">
        <v>3</v>
      </c>
      <c r="E162" s="54"/>
      <c r="F162" s="41">
        <v>332.64</v>
      </c>
      <c r="G162" s="41">
        <f t="shared" si="0"/>
        <v>997.92</v>
      </c>
      <c r="L162" s="16"/>
      <c r="M162" s="16"/>
    </row>
    <row r="163" spans="1:13" ht="20.100000000000001" customHeight="1">
      <c r="A163" s="121" t="s">
        <v>443</v>
      </c>
      <c r="B163" s="121" t="s">
        <v>444</v>
      </c>
      <c r="C163" s="122" t="s">
        <v>445</v>
      </c>
      <c r="D163" s="126">
        <v>3</v>
      </c>
      <c r="E163" s="54"/>
      <c r="F163" s="41">
        <v>332.64</v>
      </c>
      <c r="G163" s="41">
        <f t="shared" si="0"/>
        <v>997.92</v>
      </c>
      <c r="L163" s="16"/>
      <c r="M163" s="16"/>
    </row>
    <row r="164" spans="1:13" ht="20.100000000000001" customHeight="1">
      <c r="A164" s="124" t="s">
        <v>446</v>
      </c>
      <c r="B164" s="124" t="s">
        <v>447</v>
      </c>
      <c r="C164" s="125" t="s">
        <v>448</v>
      </c>
      <c r="D164" s="126">
        <v>3</v>
      </c>
      <c r="E164" s="54"/>
      <c r="F164" s="41">
        <v>332.64</v>
      </c>
      <c r="G164" s="41">
        <f t="shared" si="0"/>
        <v>997.92</v>
      </c>
      <c r="L164" s="16"/>
      <c r="M164" s="16"/>
    </row>
    <row r="165" spans="1:13" ht="20.100000000000001" customHeight="1">
      <c r="A165" s="124" t="s">
        <v>449</v>
      </c>
      <c r="B165" s="124" t="s">
        <v>450</v>
      </c>
      <c r="C165" s="125" t="s">
        <v>451</v>
      </c>
      <c r="D165" s="126">
        <v>3</v>
      </c>
      <c r="E165" s="54"/>
      <c r="F165" s="41">
        <v>332.64</v>
      </c>
      <c r="G165" s="41">
        <f t="shared" si="0"/>
        <v>997.92</v>
      </c>
      <c r="L165" s="16"/>
      <c r="M165" s="16"/>
    </row>
    <row r="166" spans="1:13" ht="20.100000000000001" customHeight="1">
      <c r="A166" s="124" t="s">
        <v>452</v>
      </c>
      <c r="B166" s="124" t="s">
        <v>453</v>
      </c>
      <c r="C166" s="125" t="s">
        <v>454</v>
      </c>
      <c r="D166" s="126">
        <v>3</v>
      </c>
      <c r="E166" s="54"/>
      <c r="F166" s="41">
        <v>332.64</v>
      </c>
      <c r="G166" s="41">
        <f t="shared" si="0"/>
        <v>997.92</v>
      </c>
      <c r="L166" s="16"/>
      <c r="M166" s="16"/>
    </row>
    <row r="167" spans="1:13" ht="20.100000000000001" customHeight="1">
      <c r="A167" s="121" t="s">
        <v>455</v>
      </c>
      <c r="B167" s="121" t="s">
        <v>456</v>
      </c>
      <c r="C167" s="122" t="s">
        <v>457</v>
      </c>
      <c r="D167" s="126">
        <v>3</v>
      </c>
      <c r="E167" s="54"/>
      <c r="F167" s="41">
        <v>332.64</v>
      </c>
      <c r="G167" s="41">
        <f t="shared" si="0"/>
        <v>997.92</v>
      </c>
      <c r="L167" s="16"/>
      <c r="M167" s="16"/>
    </row>
    <row r="168" spans="1:13" ht="20.100000000000001" customHeight="1">
      <c r="A168" s="124" t="s">
        <v>458</v>
      </c>
      <c r="B168" s="132" t="s">
        <v>459</v>
      </c>
      <c r="C168" s="125" t="s">
        <v>460</v>
      </c>
      <c r="D168" s="126">
        <v>1</v>
      </c>
      <c r="E168" s="54"/>
      <c r="F168" s="41">
        <v>332.64</v>
      </c>
      <c r="G168" s="41">
        <f t="shared" si="0"/>
        <v>332.64</v>
      </c>
      <c r="L168" s="16"/>
      <c r="M168" s="16"/>
    </row>
    <row r="169" spans="1:13" ht="20.100000000000001" customHeight="1">
      <c r="A169" s="121" t="s">
        <v>461</v>
      </c>
      <c r="B169" s="133" t="s">
        <v>462</v>
      </c>
      <c r="C169" s="122" t="s">
        <v>463</v>
      </c>
      <c r="D169" s="126">
        <v>1</v>
      </c>
      <c r="E169" s="54"/>
      <c r="F169" s="41">
        <v>332.64</v>
      </c>
      <c r="G169" s="41">
        <f t="shared" si="0"/>
        <v>332.64</v>
      </c>
      <c r="L169" s="16"/>
      <c r="M169" s="16"/>
    </row>
    <row r="170" spans="1:13" ht="20.100000000000001" customHeight="1">
      <c r="A170" s="121" t="s">
        <v>464</v>
      </c>
      <c r="B170" s="121"/>
      <c r="C170" s="122" t="s">
        <v>465</v>
      </c>
      <c r="D170" s="126">
        <v>0</v>
      </c>
      <c r="E170" s="54"/>
      <c r="F170" s="41">
        <v>332.64</v>
      </c>
      <c r="G170" s="41">
        <f t="shared" si="0"/>
        <v>0</v>
      </c>
      <c r="L170" s="16"/>
      <c r="M170" s="16"/>
    </row>
    <row r="171" spans="1:13" ht="20.100000000000001" customHeight="1">
      <c r="A171" s="130" t="s">
        <v>427</v>
      </c>
      <c r="B171" s="124"/>
      <c r="C171" s="125"/>
      <c r="D171" s="127">
        <v>32</v>
      </c>
      <c r="E171" s="54"/>
      <c r="F171" s="41"/>
      <c r="G171" s="41">
        <f t="shared" si="0"/>
        <v>0</v>
      </c>
      <c r="L171" s="16"/>
      <c r="M171" s="16"/>
    </row>
    <row r="172" spans="1:13" ht="20.100000000000001" customHeight="1">
      <c r="A172" s="121" t="s">
        <v>466</v>
      </c>
      <c r="B172" s="121" t="s">
        <v>467</v>
      </c>
      <c r="C172" s="122" t="s">
        <v>468</v>
      </c>
      <c r="D172" s="126">
        <v>3</v>
      </c>
      <c r="E172" s="54"/>
      <c r="F172" s="41">
        <v>332.64</v>
      </c>
      <c r="G172" s="41">
        <f t="shared" si="0"/>
        <v>997.92</v>
      </c>
      <c r="L172" s="16"/>
      <c r="M172" s="16"/>
    </row>
    <row r="173" spans="1:13" ht="20.100000000000001" customHeight="1">
      <c r="A173" s="124" t="s">
        <v>469</v>
      </c>
      <c r="B173" s="124">
        <v>2100041278</v>
      </c>
      <c r="C173" s="125" t="s">
        <v>470</v>
      </c>
      <c r="D173" s="126">
        <v>2</v>
      </c>
      <c r="E173" s="54"/>
      <c r="F173" s="41">
        <v>332.64</v>
      </c>
      <c r="G173" s="41">
        <f t="shared" si="0"/>
        <v>665.28</v>
      </c>
      <c r="L173" s="16"/>
      <c r="M173" s="16"/>
    </row>
    <row r="174" spans="1:13" ht="20.100000000000001" customHeight="1">
      <c r="A174" s="121" t="s">
        <v>471</v>
      </c>
      <c r="B174" s="121" t="s">
        <v>472</v>
      </c>
      <c r="C174" s="122" t="s">
        <v>473</v>
      </c>
      <c r="D174" s="126">
        <v>3</v>
      </c>
      <c r="E174" s="54"/>
      <c r="F174" s="41">
        <v>332.64</v>
      </c>
      <c r="G174" s="41">
        <f t="shared" si="0"/>
        <v>997.92</v>
      </c>
      <c r="L174" s="16"/>
      <c r="M174" s="16"/>
    </row>
    <row r="175" spans="1:13" ht="20.100000000000001" customHeight="1">
      <c r="A175" s="124" t="s">
        <v>474</v>
      </c>
      <c r="B175" s="124" t="s">
        <v>475</v>
      </c>
      <c r="C175" s="125" t="s">
        <v>476</v>
      </c>
      <c r="D175" s="126">
        <v>3</v>
      </c>
      <c r="E175" s="54"/>
      <c r="F175" s="41">
        <v>332.64</v>
      </c>
      <c r="G175" s="41">
        <f t="shared" si="0"/>
        <v>997.92</v>
      </c>
      <c r="L175" s="16"/>
      <c r="M175" s="16"/>
    </row>
    <row r="176" spans="1:13" ht="20.100000000000001" customHeight="1">
      <c r="A176" s="121" t="s">
        <v>477</v>
      </c>
      <c r="B176" s="121" t="s">
        <v>478</v>
      </c>
      <c r="C176" s="122" t="s">
        <v>479</v>
      </c>
      <c r="D176" s="126">
        <v>3</v>
      </c>
      <c r="E176" s="54"/>
      <c r="F176" s="41">
        <v>332.64</v>
      </c>
      <c r="G176" s="41">
        <f t="shared" si="0"/>
        <v>997.92</v>
      </c>
      <c r="L176" s="16"/>
      <c r="M176" s="16"/>
    </row>
    <row r="177" spans="1:13" ht="20.100000000000001" customHeight="1">
      <c r="A177" s="124" t="s">
        <v>480</v>
      </c>
      <c r="B177" s="124" t="s">
        <v>481</v>
      </c>
      <c r="C177" s="125" t="s">
        <v>482</v>
      </c>
      <c r="D177" s="126">
        <v>3</v>
      </c>
      <c r="E177" s="54"/>
      <c r="F177" s="41">
        <v>332.64</v>
      </c>
      <c r="G177" s="41">
        <f t="shared" si="0"/>
        <v>997.92</v>
      </c>
      <c r="L177" s="16"/>
      <c r="M177" s="16"/>
    </row>
    <row r="178" spans="1:13" ht="20.100000000000001" customHeight="1">
      <c r="A178" s="121" t="s">
        <v>483</v>
      </c>
      <c r="B178" s="121" t="s">
        <v>484</v>
      </c>
      <c r="C178" s="122" t="s">
        <v>485</v>
      </c>
      <c r="D178" s="126">
        <v>3</v>
      </c>
      <c r="E178" s="54"/>
      <c r="F178" s="41">
        <v>332.64</v>
      </c>
      <c r="G178" s="41">
        <f t="shared" si="0"/>
        <v>997.92</v>
      </c>
      <c r="L178" s="16"/>
      <c r="M178" s="16"/>
    </row>
    <row r="179" spans="1:13" ht="20.100000000000001" customHeight="1">
      <c r="A179" s="124" t="s">
        <v>486</v>
      </c>
      <c r="B179" s="124" t="s">
        <v>487</v>
      </c>
      <c r="C179" s="125" t="s">
        <v>488</v>
      </c>
      <c r="D179" s="126">
        <v>3</v>
      </c>
      <c r="E179" s="54"/>
      <c r="F179" s="41">
        <v>332.64</v>
      </c>
      <c r="G179" s="41">
        <f t="shared" si="0"/>
        <v>997.92</v>
      </c>
      <c r="L179" s="16"/>
      <c r="M179" s="16"/>
    </row>
    <row r="180" spans="1:13" ht="20.100000000000001" customHeight="1">
      <c r="A180" s="121" t="s">
        <v>489</v>
      </c>
      <c r="B180" s="121" t="s">
        <v>490</v>
      </c>
      <c r="C180" s="122" t="s">
        <v>491</v>
      </c>
      <c r="D180" s="126">
        <v>3</v>
      </c>
      <c r="E180" s="54"/>
      <c r="F180" s="41">
        <v>332.64</v>
      </c>
      <c r="G180" s="41">
        <f t="shared" si="0"/>
        <v>997.92</v>
      </c>
      <c r="L180" s="16"/>
      <c r="M180" s="16"/>
    </row>
    <row r="181" spans="1:13" ht="20.100000000000001" customHeight="1">
      <c r="A181" s="124" t="s">
        <v>492</v>
      </c>
      <c r="B181" s="124" t="s">
        <v>493</v>
      </c>
      <c r="C181" s="125" t="s">
        <v>494</v>
      </c>
      <c r="D181" s="126">
        <v>2</v>
      </c>
      <c r="E181" s="54"/>
      <c r="F181" s="41">
        <v>332.64</v>
      </c>
      <c r="G181" s="41">
        <f t="shared" si="0"/>
        <v>665.28</v>
      </c>
      <c r="L181" s="16"/>
      <c r="M181" s="16"/>
    </row>
    <row r="182" spans="1:13" ht="20.100000000000001" customHeight="1">
      <c r="A182" s="124" t="s">
        <v>492</v>
      </c>
      <c r="B182" s="124" t="s">
        <v>495</v>
      </c>
      <c r="C182" s="125" t="s">
        <v>494</v>
      </c>
      <c r="D182" s="126">
        <v>1</v>
      </c>
      <c r="E182" s="54"/>
      <c r="F182" s="41">
        <v>332.64</v>
      </c>
      <c r="G182" s="41">
        <f t="shared" si="0"/>
        <v>332.64</v>
      </c>
      <c r="L182" s="16"/>
      <c r="M182" s="16"/>
    </row>
    <row r="183" spans="1:13" ht="20.100000000000001" customHeight="1">
      <c r="A183" s="121" t="s">
        <v>496</v>
      </c>
      <c r="B183" s="121" t="s">
        <v>497</v>
      </c>
      <c r="C183" s="122" t="s">
        <v>498</v>
      </c>
      <c r="D183" s="126">
        <v>3</v>
      </c>
      <c r="E183" s="54"/>
      <c r="F183" s="41">
        <v>332.64</v>
      </c>
      <c r="G183" s="41">
        <f t="shared" si="0"/>
        <v>997.92</v>
      </c>
      <c r="L183" s="16"/>
      <c r="M183" s="16"/>
    </row>
    <row r="184" spans="1:13" ht="20.100000000000001" customHeight="1">
      <c r="A184" s="124" t="s">
        <v>499</v>
      </c>
      <c r="B184" s="124" t="s">
        <v>500</v>
      </c>
      <c r="C184" s="125" t="s">
        <v>501</v>
      </c>
      <c r="D184" s="126">
        <v>3</v>
      </c>
      <c r="E184" s="54"/>
      <c r="F184" s="41">
        <v>332.64</v>
      </c>
      <c r="G184" s="41">
        <f t="shared" si="0"/>
        <v>997.92</v>
      </c>
      <c r="L184" s="16"/>
      <c r="M184" s="16"/>
    </row>
    <row r="185" spans="1:13" ht="20.100000000000001" customHeight="1">
      <c r="A185" s="121" t="s">
        <v>502</v>
      </c>
      <c r="B185" s="121" t="s">
        <v>503</v>
      </c>
      <c r="C185" s="122" t="s">
        <v>504</v>
      </c>
      <c r="D185" s="126">
        <v>1</v>
      </c>
      <c r="E185" s="54"/>
      <c r="F185" s="41">
        <v>332.64</v>
      </c>
      <c r="G185" s="41">
        <f t="shared" si="0"/>
        <v>332.64</v>
      </c>
      <c r="L185" s="16"/>
      <c r="M185" s="16"/>
    </row>
    <row r="186" spans="1:13" ht="20.100000000000001" customHeight="1">
      <c r="A186" s="124" t="s">
        <v>505</v>
      </c>
      <c r="B186" s="124" t="s">
        <v>506</v>
      </c>
      <c r="C186" s="125" t="s">
        <v>507</v>
      </c>
      <c r="D186" s="126">
        <v>0</v>
      </c>
      <c r="E186" s="54"/>
      <c r="F186" s="41">
        <v>332.64</v>
      </c>
      <c r="G186" s="41">
        <f t="shared" si="0"/>
        <v>0</v>
      </c>
      <c r="L186" s="16"/>
      <c r="M186" s="16"/>
    </row>
    <row r="187" spans="1:13" ht="20.100000000000001" customHeight="1">
      <c r="A187" s="121" t="s">
        <v>508</v>
      </c>
      <c r="B187" s="121" t="s">
        <v>509</v>
      </c>
      <c r="C187" s="122" t="s">
        <v>510</v>
      </c>
      <c r="D187" s="126">
        <v>0</v>
      </c>
      <c r="E187" s="54"/>
      <c r="F187" s="41">
        <v>332.64</v>
      </c>
      <c r="G187" s="41">
        <f t="shared" si="0"/>
        <v>0</v>
      </c>
      <c r="L187" s="16"/>
      <c r="M187" s="16"/>
    </row>
    <row r="188" spans="1:13" ht="20.100000000000001" customHeight="1">
      <c r="A188" s="131"/>
      <c r="B188" s="128"/>
      <c r="C188" s="128"/>
      <c r="D188" s="129">
        <v>36</v>
      </c>
      <c r="E188" s="54"/>
      <c r="F188" s="41"/>
      <c r="G188" s="41"/>
      <c r="L188" s="16"/>
      <c r="M188" s="16"/>
    </row>
    <row r="189" spans="1:13" ht="20.100000000000001" customHeight="1">
      <c r="A189" s="55"/>
      <c r="B189" s="55"/>
      <c r="C189" s="23"/>
      <c r="D189" s="47"/>
      <c r="E189" s="19"/>
      <c r="F189" s="42" t="s">
        <v>34</v>
      </c>
      <c r="G189" s="58">
        <f>SUM(G24:G188)</f>
        <v>76175.119999999937</v>
      </c>
    </row>
    <row r="190" spans="1:13" ht="20.100000000000001" customHeight="1">
      <c r="A190" s="55"/>
      <c r="B190" s="55"/>
      <c r="C190" s="23"/>
      <c r="D190" s="47"/>
      <c r="E190" s="19"/>
      <c r="F190" s="44" t="s">
        <v>51</v>
      </c>
      <c r="G190" s="43">
        <f>G189*15%</f>
        <v>11426.267999999991</v>
      </c>
    </row>
    <row r="191" spans="1:13" ht="20.100000000000001" customHeight="1">
      <c r="A191" s="55"/>
      <c r="B191" s="55"/>
      <c r="C191" s="23"/>
      <c r="D191" s="47"/>
      <c r="E191" s="19"/>
      <c r="F191" s="42" t="s">
        <v>35</v>
      </c>
      <c r="G191" s="43">
        <f>G189+G190</f>
        <v>87601.387999999934</v>
      </c>
    </row>
    <row r="192" spans="1:13" ht="20.100000000000001" customHeight="1">
      <c r="A192" s="55"/>
      <c r="B192" s="55"/>
      <c r="C192" s="23"/>
      <c r="D192" s="47"/>
      <c r="E192" s="19"/>
      <c r="F192" s="45"/>
      <c r="G192" s="46"/>
    </row>
    <row r="193" spans="1:7" ht="20.100000000000001" customHeight="1">
      <c r="A193" s="55"/>
      <c r="B193" s="72" t="s">
        <v>319</v>
      </c>
      <c r="C193" s="80"/>
      <c r="D193" s="47"/>
      <c r="E193" s="19"/>
      <c r="F193" s="45"/>
      <c r="G193" s="46"/>
    </row>
    <row r="194" spans="1:7" ht="20.100000000000001" customHeight="1">
      <c r="A194" s="55"/>
      <c r="B194" s="88"/>
      <c r="C194" s="89" t="s">
        <v>320</v>
      </c>
      <c r="D194" s="47"/>
      <c r="E194" s="19"/>
      <c r="F194" s="45"/>
      <c r="G194" s="46"/>
    </row>
    <row r="195" spans="1:7" ht="20.100000000000001" customHeight="1">
      <c r="A195" s="55"/>
      <c r="B195" s="83" t="s">
        <v>13</v>
      </c>
      <c r="C195" s="83" t="s">
        <v>12</v>
      </c>
      <c r="D195" s="47"/>
      <c r="E195" s="19"/>
      <c r="F195" s="45"/>
      <c r="G195" s="46"/>
    </row>
    <row r="196" spans="1:7" ht="20.100000000000001" customHeight="1">
      <c r="A196" s="55"/>
      <c r="B196" s="85">
        <v>2</v>
      </c>
      <c r="C196" s="90" t="s">
        <v>321</v>
      </c>
      <c r="D196" s="47"/>
      <c r="E196" s="19"/>
      <c r="F196" s="45"/>
      <c r="G196" s="46"/>
    </row>
    <row r="197" spans="1:7" ht="20.100000000000001" customHeight="1">
      <c r="A197" s="55"/>
      <c r="B197" s="85">
        <v>1</v>
      </c>
      <c r="C197" s="90" t="s">
        <v>322</v>
      </c>
      <c r="D197" s="47"/>
      <c r="E197" s="19"/>
      <c r="F197" s="45"/>
      <c r="G197" s="46"/>
    </row>
    <row r="198" spans="1:7" ht="20.100000000000001" customHeight="1">
      <c r="A198" s="55"/>
      <c r="B198" s="85">
        <v>1</v>
      </c>
      <c r="C198" s="90" t="s">
        <v>323</v>
      </c>
      <c r="D198" s="47"/>
      <c r="E198" s="19"/>
      <c r="F198" s="45"/>
      <c r="G198" s="46"/>
    </row>
    <row r="199" spans="1:7" ht="20.100000000000001" customHeight="1">
      <c r="A199" s="55"/>
      <c r="B199" s="85">
        <v>1</v>
      </c>
      <c r="C199" s="90" t="s">
        <v>324</v>
      </c>
      <c r="D199" s="47"/>
      <c r="E199" s="19"/>
      <c r="F199" s="45"/>
      <c r="G199" s="46"/>
    </row>
    <row r="200" spans="1:7" ht="20.100000000000001" customHeight="1">
      <c r="A200" s="55"/>
      <c r="B200" s="85">
        <v>1</v>
      </c>
      <c r="C200" s="90" t="s">
        <v>325</v>
      </c>
      <c r="D200" s="47"/>
      <c r="E200" s="19"/>
      <c r="F200" s="45"/>
      <c r="G200" s="46"/>
    </row>
    <row r="201" spans="1:7" ht="20.100000000000001" customHeight="1">
      <c r="A201" s="55"/>
      <c r="B201" s="91">
        <v>2</v>
      </c>
      <c r="C201" s="90" t="s">
        <v>326</v>
      </c>
      <c r="D201" s="47"/>
      <c r="E201" s="19"/>
      <c r="F201" s="45"/>
      <c r="G201" s="46"/>
    </row>
    <row r="202" spans="1:7" ht="20.100000000000001" customHeight="1">
      <c r="A202" s="55"/>
      <c r="B202" s="91">
        <v>4</v>
      </c>
      <c r="C202" s="90" t="s">
        <v>327</v>
      </c>
      <c r="D202" s="47"/>
      <c r="E202" s="19"/>
      <c r="F202" s="45"/>
      <c r="G202" s="46"/>
    </row>
    <row r="203" spans="1:7" ht="20.100000000000001" customHeight="1">
      <c r="A203" s="55"/>
      <c r="B203" s="92">
        <v>12</v>
      </c>
      <c r="C203" s="90"/>
      <c r="D203" s="47"/>
      <c r="E203" s="19"/>
      <c r="F203" s="45"/>
      <c r="G203" s="46"/>
    </row>
    <row r="204" spans="1:7" ht="20.100000000000001" customHeight="1">
      <c r="A204" s="55"/>
      <c r="B204" s="88"/>
      <c r="C204" s="93" t="s">
        <v>328</v>
      </c>
      <c r="D204" s="47"/>
      <c r="E204" s="19"/>
      <c r="F204" s="45"/>
      <c r="G204" s="46"/>
    </row>
    <row r="205" spans="1:7" ht="20.100000000000001" customHeight="1">
      <c r="A205" s="55"/>
      <c r="B205" s="85">
        <v>2</v>
      </c>
      <c r="C205" s="90" t="s">
        <v>329</v>
      </c>
      <c r="D205" s="47"/>
      <c r="E205" s="19"/>
      <c r="F205" s="45"/>
      <c r="G205" s="46"/>
    </row>
    <row r="206" spans="1:7" ht="20.100000000000001" customHeight="1">
      <c r="A206" s="55"/>
      <c r="B206" s="85">
        <v>1</v>
      </c>
      <c r="C206" s="90" t="s">
        <v>330</v>
      </c>
      <c r="D206" s="47"/>
      <c r="E206" s="19"/>
      <c r="F206" s="45"/>
      <c r="G206" s="46"/>
    </row>
    <row r="207" spans="1:7" ht="20.100000000000001" customHeight="1">
      <c r="A207" s="55"/>
      <c r="B207" s="85">
        <v>1</v>
      </c>
      <c r="C207" s="90" t="s">
        <v>324</v>
      </c>
      <c r="D207" s="47"/>
      <c r="E207" s="19"/>
      <c r="F207" s="45"/>
      <c r="G207" s="46"/>
    </row>
    <row r="208" spans="1:7" ht="20.100000000000001" customHeight="1">
      <c r="A208" s="55"/>
      <c r="B208" s="85">
        <v>1</v>
      </c>
      <c r="C208" s="90" t="s">
        <v>325</v>
      </c>
      <c r="D208" s="47"/>
      <c r="E208" s="19"/>
      <c r="F208" s="45"/>
      <c r="G208" s="46"/>
    </row>
    <row r="209" spans="1:7" ht="20.100000000000001" customHeight="1">
      <c r="A209" s="55"/>
      <c r="B209" s="91">
        <v>2</v>
      </c>
      <c r="C209" s="90" t="s">
        <v>331</v>
      </c>
      <c r="D209" s="47"/>
      <c r="E209" s="19"/>
      <c r="F209" s="45"/>
      <c r="G209" s="46"/>
    </row>
    <row r="210" spans="1:7" ht="20.100000000000001" customHeight="1">
      <c r="A210" s="55"/>
      <c r="B210" s="92">
        <v>7</v>
      </c>
      <c r="C210" s="92"/>
      <c r="D210" s="47"/>
      <c r="E210" s="19"/>
      <c r="F210" s="45"/>
      <c r="G210" s="46"/>
    </row>
    <row r="211" spans="1:7" ht="20.100000000000001" customHeight="1">
      <c r="A211" s="55"/>
      <c r="B211" s="94"/>
      <c r="C211" s="94"/>
      <c r="D211" s="47"/>
      <c r="E211" s="19"/>
      <c r="F211" s="45"/>
      <c r="G211" s="46"/>
    </row>
    <row r="212" spans="1:7" ht="20.100000000000001" customHeight="1">
      <c r="A212" s="55"/>
      <c r="B212" s="95"/>
      <c r="C212" s="93" t="s">
        <v>332</v>
      </c>
      <c r="D212" s="47"/>
      <c r="E212" s="19"/>
      <c r="F212" s="45"/>
      <c r="G212" s="46"/>
    </row>
    <row r="213" spans="1:7" ht="20.100000000000001" customHeight="1">
      <c r="A213" s="55"/>
      <c r="B213" s="83" t="s">
        <v>13</v>
      </c>
      <c r="C213" s="83" t="s">
        <v>12</v>
      </c>
      <c r="D213" s="47"/>
      <c r="E213" s="19"/>
      <c r="F213" s="45"/>
      <c r="G213" s="46"/>
    </row>
    <row r="214" spans="1:7" ht="20.100000000000001" customHeight="1">
      <c r="A214" s="55"/>
      <c r="B214" s="85">
        <v>1</v>
      </c>
      <c r="C214" s="90" t="s">
        <v>333</v>
      </c>
      <c r="D214" s="47"/>
      <c r="E214" s="19"/>
      <c r="F214" s="45"/>
      <c r="G214" s="46"/>
    </row>
    <row r="215" spans="1:7" ht="20.100000000000001" customHeight="1">
      <c r="A215" s="55"/>
      <c r="B215" s="85">
        <v>1</v>
      </c>
      <c r="C215" s="90" t="s">
        <v>334</v>
      </c>
      <c r="D215" s="47"/>
      <c r="E215" s="19"/>
      <c r="F215" s="45"/>
      <c r="G215" s="46"/>
    </row>
    <row r="216" spans="1:7" ht="20.100000000000001" customHeight="1">
      <c r="A216" s="55"/>
      <c r="B216" s="85">
        <v>2</v>
      </c>
      <c r="C216" s="90" t="s">
        <v>335</v>
      </c>
      <c r="D216" s="47"/>
      <c r="E216" s="19"/>
      <c r="F216" s="45"/>
      <c r="G216" s="46"/>
    </row>
    <row r="217" spans="1:7" ht="20.100000000000001" customHeight="1">
      <c r="A217" s="55"/>
      <c r="B217" s="85">
        <v>2</v>
      </c>
      <c r="C217" s="90" t="s">
        <v>336</v>
      </c>
      <c r="D217" s="47"/>
      <c r="E217" s="19"/>
      <c r="F217" s="45"/>
      <c r="G217" s="46"/>
    </row>
    <row r="218" spans="1:7" ht="20.100000000000001" customHeight="1">
      <c r="A218" s="55"/>
      <c r="B218" s="85">
        <v>1</v>
      </c>
      <c r="C218" s="90" t="s">
        <v>337</v>
      </c>
      <c r="D218" s="47"/>
      <c r="E218" s="19"/>
      <c r="F218" s="45"/>
      <c r="G218" s="46"/>
    </row>
    <row r="219" spans="1:7" ht="20.100000000000001" customHeight="1">
      <c r="A219" s="55"/>
      <c r="B219" s="85">
        <v>1</v>
      </c>
      <c r="C219" s="90" t="s">
        <v>338</v>
      </c>
      <c r="D219" s="47"/>
      <c r="E219" s="19"/>
      <c r="F219" s="45"/>
      <c r="G219" s="46"/>
    </row>
    <row r="220" spans="1:7" ht="20.100000000000001" customHeight="1">
      <c r="A220" s="55"/>
      <c r="B220" s="85">
        <v>1</v>
      </c>
      <c r="C220" s="96" t="s">
        <v>339</v>
      </c>
      <c r="D220" s="47"/>
      <c r="E220" s="19"/>
      <c r="F220" s="45"/>
      <c r="G220" s="46"/>
    </row>
    <row r="221" spans="1:7" ht="20.100000000000001" customHeight="1">
      <c r="A221" s="55"/>
      <c r="B221" s="97">
        <v>9</v>
      </c>
      <c r="C221" s="97"/>
      <c r="D221" s="47"/>
      <c r="E221" s="19"/>
      <c r="F221" s="45"/>
      <c r="G221" s="46"/>
    </row>
    <row r="222" spans="1:7" ht="20.100000000000001" customHeight="1">
      <c r="A222" s="55"/>
      <c r="B222" s="82"/>
      <c r="C222" s="82"/>
      <c r="D222" s="47"/>
      <c r="E222" s="19"/>
      <c r="F222" s="45"/>
      <c r="G222" s="46"/>
    </row>
    <row r="223" spans="1:7" ht="20.100000000000001" customHeight="1">
      <c r="A223" s="55"/>
      <c r="B223" s="95"/>
      <c r="C223" s="93" t="s">
        <v>340</v>
      </c>
      <c r="D223" s="47"/>
      <c r="E223" s="19"/>
      <c r="F223" s="45"/>
      <c r="G223" s="46"/>
    </row>
    <row r="224" spans="1:7" ht="20.100000000000001" customHeight="1">
      <c r="A224" s="55"/>
      <c r="B224" s="86">
        <v>1</v>
      </c>
      <c r="C224" s="87" t="s">
        <v>341</v>
      </c>
      <c r="D224" s="47"/>
      <c r="E224" s="19"/>
      <c r="F224" s="45"/>
      <c r="G224" s="46"/>
    </row>
    <row r="225" spans="1:7" ht="20.100000000000001" customHeight="1">
      <c r="A225" s="55"/>
      <c r="B225" s="86">
        <v>2</v>
      </c>
      <c r="C225" s="87" t="s">
        <v>342</v>
      </c>
      <c r="D225" s="47"/>
      <c r="E225" s="19"/>
      <c r="F225" s="45"/>
      <c r="G225" s="46"/>
    </row>
    <row r="226" spans="1:7" ht="20.100000000000001" customHeight="1">
      <c r="A226" s="55"/>
      <c r="B226" s="86">
        <v>1</v>
      </c>
      <c r="C226" s="87" t="s">
        <v>343</v>
      </c>
      <c r="D226" s="47"/>
      <c r="E226" s="19"/>
      <c r="F226" s="45"/>
      <c r="G226" s="46"/>
    </row>
    <row r="227" spans="1:7" ht="20.100000000000001" customHeight="1">
      <c r="A227" s="55"/>
      <c r="B227" s="98">
        <v>4</v>
      </c>
      <c r="C227" s="87"/>
      <c r="D227" s="47"/>
      <c r="E227" s="19"/>
      <c r="F227" s="45"/>
      <c r="G227" s="46"/>
    </row>
    <row r="228" spans="1:7" s="84" customFormat="1" ht="20.100000000000001" customHeight="1">
      <c r="A228" s="55"/>
      <c r="B228" s="98"/>
      <c r="C228" s="87"/>
      <c r="D228" s="47"/>
      <c r="E228" s="81"/>
      <c r="F228" s="45"/>
      <c r="G228" s="46"/>
    </row>
    <row r="229" spans="1:7" s="84" customFormat="1" ht="20.100000000000001" customHeight="1">
      <c r="A229" s="55"/>
      <c r="B229" s="100"/>
      <c r="C229" s="101" t="s">
        <v>344</v>
      </c>
      <c r="D229" s="47"/>
      <c r="E229" s="81"/>
      <c r="F229" s="45"/>
      <c r="G229" s="46"/>
    </row>
    <row r="230" spans="1:7" s="84" customFormat="1" ht="20.100000000000001" customHeight="1">
      <c r="A230" s="55"/>
      <c r="B230" s="101" t="s">
        <v>36</v>
      </c>
      <c r="C230" s="101" t="s">
        <v>47</v>
      </c>
      <c r="D230" s="47"/>
      <c r="E230" s="81"/>
      <c r="F230" s="45"/>
      <c r="G230" s="46"/>
    </row>
    <row r="231" spans="1:7" s="84" customFormat="1" ht="20.100000000000001" customHeight="1">
      <c r="A231" s="55"/>
      <c r="B231" s="102">
        <v>2</v>
      </c>
      <c r="C231" s="103" t="s">
        <v>345</v>
      </c>
      <c r="D231" s="47"/>
      <c r="E231" s="81"/>
      <c r="F231" s="45"/>
      <c r="G231" s="46"/>
    </row>
    <row r="232" spans="1:7" s="84" customFormat="1" ht="20.100000000000001" customHeight="1">
      <c r="A232" s="55"/>
      <c r="B232" s="102">
        <v>2</v>
      </c>
      <c r="C232" s="103" t="s">
        <v>346</v>
      </c>
      <c r="D232" s="47"/>
      <c r="E232" s="81"/>
      <c r="F232" s="45"/>
      <c r="G232" s="46"/>
    </row>
    <row r="233" spans="1:7" s="84" customFormat="1" ht="20.100000000000001" customHeight="1">
      <c r="A233" s="55"/>
      <c r="B233" s="102">
        <v>1</v>
      </c>
      <c r="C233" s="103" t="s">
        <v>347</v>
      </c>
      <c r="D233" s="47"/>
      <c r="E233" s="81"/>
      <c r="F233" s="45"/>
      <c r="G233" s="46"/>
    </row>
    <row r="234" spans="1:7" s="84" customFormat="1" ht="20.100000000000001" customHeight="1">
      <c r="A234" s="55"/>
      <c r="B234" s="104">
        <v>2</v>
      </c>
      <c r="C234" s="105" t="s">
        <v>348</v>
      </c>
      <c r="D234" s="47"/>
      <c r="E234" s="81"/>
      <c r="F234" s="45"/>
      <c r="G234" s="46"/>
    </row>
    <row r="235" spans="1:7" s="84" customFormat="1" ht="20.100000000000001" customHeight="1">
      <c r="A235" s="55"/>
      <c r="B235" s="104">
        <v>1</v>
      </c>
      <c r="C235" s="105" t="s">
        <v>349</v>
      </c>
      <c r="D235" s="47"/>
      <c r="E235" s="81"/>
      <c r="F235" s="45"/>
      <c r="G235" s="46"/>
    </row>
    <row r="236" spans="1:7" s="84" customFormat="1" ht="20.100000000000001" customHeight="1">
      <c r="A236" s="55"/>
      <c r="B236" s="104">
        <v>1</v>
      </c>
      <c r="C236" s="105" t="s">
        <v>350</v>
      </c>
      <c r="D236" s="47"/>
      <c r="E236" s="81"/>
      <c r="F236" s="45"/>
      <c r="G236" s="46"/>
    </row>
    <row r="237" spans="1:7" s="84" customFormat="1" ht="20.100000000000001" customHeight="1">
      <c r="A237" s="55"/>
      <c r="B237" s="104">
        <v>1</v>
      </c>
      <c r="C237" s="105" t="s">
        <v>351</v>
      </c>
      <c r="D237" s="47"/>
      <c r="E237" s="81"/>
      <c r="F237" s="45"/>
      <c r="G237" s="46"/>
    </row>
    <row r="238" spans="1:7" s="84" customFormat="1" ht="20.100000000000001" customHeight="1">
      <c r="A238" s="55"/>
      <c r="B238" s="104">
        <v>1</v>
      </c>
      <c r="C238" s="105" t="s">
        <v>352</v>
      </c>
      <c r="D238" s="47"/>
      <c r="E238" s="81"/>
      <c r="F238" s="45"/>
      <c r="G238" s="46"/>
    </row>
    <row r="239" spans="1:7" s="84" customFormat="1" ht="20.100000000000001" customHeight="1">
      <c r="A239" s="55"/>
      <c r="B239" s="104">
        <v>1</v>
      </c>
      <c r="C239" s="105" t="s">
        <v>353</v>
      </c>
      <c r="D239" s="47"/>
      <c r="E239" s="81"/>
      <c r="F239" s="45"/>
      <c r="G239" s="46"/>
    </row>
    <row r="240" spans="1:7" s="84" customFormat="1" ht="20.100000000000001" customHeight="1">
      <c r="A240" s="55"/>
      <c r="B240" s="104">
        <v>1</v>
      </c>
      <c r="C240" s="105" t="s">
        <v>354</v>
      </c>
      <c r="D240" s="47"/>
      <c r="E240" s="81"/>
      <c r="F240" s="45"/>
      <c r="G240" s="46"/>
    </row>
    <row r="241" spans="1:7" s="84" customFormat="1" ht="20.100000000000001" customHeight="1">
      <c r="A241" s="55"/>
      <c r="B241" s="104">
        <v>1</v>
      </c>
      <c r="C241" s="105" t="s">
        <v>355</v>
      </c>
      <c r="D241" s="47"/>
      <c r="E241" s="81"/>
      <c r="F241" s="45"/>
      <c r="G241" s="46"/>
    </row>
    <row r="242" spans="1:7" s="84" customFormat="1" ht="20.100000000000001" customHeight="1">
      <c r="A242" s="55"/>
      <c r="B242" s="104">
        <v>1</v>
      </c>
      <c r="C242" s="105" t="s">
        <v>356</v>
      </c>
      <c r="D242" s="47"/>
      <c r="E242" s="81"/>
      <c r="F242" s="45"/>
      <c r="G242" s="46"/>
    </row>
    <row r="243" spans="1:7" s="84" customFormat="1" ht="20.100000000000001" customHeight="1">
      <c r="A243" s="55"/>
      <c r="B243" s="104">
        <v>1</v>
      </c>
      <c r="C243" s="105" t="s">
        <v>357</v>
      </c>
      <c r="D243" s="47"/>
      <c r="E243" s="81"/>
      <c r="F243" s="45"/>
      <c r="G243" s="46"/>
    </row>
    <row r="244" spans="1:7" s="84" customFormat="1" ht="20.100000000000001" customHeight="1">
      <c r="A244" s="55"/>
      <c r="B244" s="104">
        <v>1</v>
      </c>
      <c r="C244" s="105" t="s">
        <v>358</v>
      </c>
      <c r="D244" s="47"/>
      <c r="E244" s="81"/>
      <c r="F244" s="45"/>
      <c r="G244" s="46"/>
    </row>
    <row r="245" spans="1:7" s="84" customFormat="1" ht="20.100000000000001" customHeight="1">
      <c r="A245" s="55"/>
      <c r="B245" s="104">
        <v>1</v>
      </c>
      <c r="C245" s="105" t="s">
        <v>359</v>
      </c>
      <c r="D245" s="47"/>
      <c r="E245" s="81"/>
      <c r="F245" s="45"/>
      <c r="G245" s="46"/>
    </row>
    <row r="246" spans="1:7" s="84" customFormat="1" ht="20.100000000000001" customHeight="1">
      <c r="A246" s="55"/>
      <c r="B246" s="104">
        <v>1</v>
      </c>
      <c r="C246" s="105" t="s">
        <v>360</v>
      </c>
      <c r="D246" s="47"/>
      <c r="E246" s="81"/>
      <c r="F246" s="45"/>
      <c r="G246" s="46"/>
    </row>
    <row r="247" spans="1:7" s="84" customFormat="1" ht="20.100000000000001" customHeight="1">
      <c r="A247" s="55"/>
      <c r="B247" s="104">
        <v>1</v>
      </c>
      <c r="C247" s="105" t="s">
        <v>361</v>
      </c>
      <c r="D247" s="47"/>
      <c r="E247" s="81"/>
      <c r="F247" s="45"/>
      <c r="G247" s="46"/>
    </row>
    <row r="248" spans="1:7" s="84" customFormat="1" ht="20.100000000000001" customHeight="1">
      <c r="A248" s="55"/>
      <c r="B248" s="104">
        <v>1</v>
      </c>
      <c r="C248" s="105" t="s">
        <v>362</v>
      </c>
      <c r="D248" s="47"/>
      <c r="E248" s="81"/>
      <c r="F248" s="45"/>
      <c r="G248" s="46"/>
    </row>
    <row r="249" spans="1:7" s="84" customFormat="1" ht="20.100000000000001" customHeight="1">
      <c r="A249" s="55"/>
      <c r="B249" s="104">
        <v>1</v>
      </c>
      <c r="C249" s="105" t="s">
        <v>363</v>
      </c>
      <c r="D249" s="47"/>
      <c r="E249" s="81"/>
      <c r="F249" s="45"/>
      <c r="G249" s="46"/>
    </row>
    <row r="250" spans="1:7" s="84" customFormat="1" ht="20.100000000000001" customHeight="1">
      <c r="A250" s="55"/>
      <c r="B250" s="104">
        <v>1</v>
      </c>
      <c r="C250" s="105" t="s">
        <v>364</v>
      </c>
      <c r="D250" s="47"/>
      <c r="E250" s="81"/>
      <c r="F250" s="45"/>
      <c r="G250" s="46"/>
    </row>
    <row r="251" spans="1:7" s="84" customFormat="1" ht="20.100000000000001" customHeight="1">
      <c r="A251" s="55"/>
      <c r="B251" s="104">
        <v>1</v>
      </c>
      <c r="C251" s="105" t="s">
        <v>365</v>
      </c>
      <c r="D251" s="47"/>
      <c r="E251" s="81"/>
      <c r="F251" s="45"/>
      <c r="G251" s="46"/>
    </row>
    <row r="252" spans="1:7" s="84" customFormat="1" ht="20.100000000000001" customHeight="1">
      <c r="A252" s="55"/>
      <c r="B252" s="104">
        <v>1</v>
      </c>
      <c r="C252" s="105" t="s">
        <v>366</v>
      </c>
      <c r="D252" s="47"/>
      <c r="E252" s="81"/>
      <c r="F252" s="45"/>
      <c r="G252" s="46"/>
    </row>
    <row r="253" spans="1:7" s="84" customFormat="1" ht="20.100000000000001" customHeight="1">
      <c r="A253" s="55"/>
      <c r="B253" s="106">
        <v>25</v>
      </c>
      <c r="C253" s="105"/>
      <c r="D253" s="47"/>
      <c r="E253" s="81"/>
      <c r="F253" s="45"/>
      <c r="G253" s="46"/>
    </row>
    <row r="254" spans="1:7" s="84" customFormat="1" ht="20.100000000000001" customHeight="1">
      <c r="A254" s="55"/>
      <c r="B254" s="98"/>
      <c r="C254" s="87"/>
      <c r="D254" s="47"/>
      <c r="E254" s="81"/>
      <c r="F254" s="45"/>
      <c r="G254" s="46"/>
    </row>
    <row r="255" spans="1:7" s="84" customFormat="1" ht="20.100000000000001" customHeight="1">
      <c r="A255" s="55"/>
      <c r="B255" s="99" t="s">
        <v>367</v>
      </c>
      <c r="C255" s="99"/>
      <c r="D255" s="47"/>
      <c r="E255" s="81"/>
      <c r="F255" s="45"/>
      <c r="G255" s="46"/>
    </row>
    <row r="256" spans="1:7" s="84" customFormat="1" ht="20.100000000000001" customHeight="1">
      <c r="A256" s="55"/>
      <c r="B256" s="116" t="s">
        <v>36</v>
      </c>
      <c r="C256" s="117" t="s">
        <v>47</v>
      </c>
      <c r="D256" s="47"/>
      <c r="E256" s="81"/>
      <c r="F256" s="45"/>
      <c r="G256" s="46"/>
    </row>
    <row r="257" spans="1:7" s="84" customFormat="1" ht="20.100000000000001" customHeight="1">
      <c r="A257" s="55"/>
      <c r="B257" s="113">
        <v>2</v>
      </c>
      <c r="C257" s="114" t="s">
        <v>368</v>
      </c>
      <c r="D257" s="47"/>
      <c r="E257" s="81"/>
      <c r="F257" s="45"/>
      <c r="G257" s="46"/>
    </row>
    <row r="258" spans="1:7" s="84" customFormat="1" ht="20.100000000000001" customHeight="1">
      <c r="A258" s="55"/>
      <c r="B258" s="113">
        <v>1</v>
      </c>
      <c r="C258" s="114" t="s">
        <v>369</v>
      </c>
      <c r="D258" s="47"/>
      <c r="E258" s="81"/>
      <c r="F258" s="45"/>
      <c r="G258" s="46"/>
    </row>
    <row r="259" spans="1:7" s="84" customFormat="1" ht="20.100000000000001" customHeight="1">
      <c r="A259" s="55"/>
      <c r="B259" s="113">
        <v>1</v>
      </c>
      <c r="C259" s="114" t="s">
        <v>370</v>
      </c>
      <c r="D259" s="47"/>
      <c r="E259" s="81"/>
      <c r="F259" s="45"/>
      <c r="G259" s="46"/>
    </row>
    <row r="260" spans="1:7" s="84" customFormat="1" ht="20.100000000000001" customHeight="1">
      <c r="A260" s="55"/>
      <c r="B260" s="113">
        <v>1</v>
      </c>
      <c r="C260" s="114" t="s">
        <v>371</v>
      </c>
      <c r="D260" s="47"/>
      <c r="E260" s="81"/>
      <c r="F260" s="45"/>
      <c r="G260" s="46"/>
    </row>
    <row r="261" spans="1:7" s="84" customFormat="1" ht="20.100000000000001" customHeight="1">
      <c r="A261" s="55"/>
      <c r="B261" s="113">
        <v>1</v>
      </c>
      <c r="C261" s="114" t="s">
        <v>372</v>
      </c>
      <c r="D261" s="47"/>
      <c r="E261" s="81"/>
      <c r="F261" s="45"/>
      <c r="G261" s="46"/>
    </row>
    <row r="262" spans="1:7" s="84" customFormat="1" ht="20.100000000000001" customHeight="1">
      <c r="A262" s="55"/>
      <c r="B262" s="116">
        <v>6</v>
      </c>
      <c r="C262" s="114"/>
      <c r="D262" s="47"/>
      <c r="E262" s="81"/>
      <c r="F262" s="45"/>
      <c r="G262" s="46"/>
    </row>
    <row r="263" spans="1:7" s="84" customFormat="1" ht="20.100000000000001" customHeight="1">
      <c r="A263" s="55"/>
      <c r="B263" s="113"/>
      <c r="C263" s="119" t="s">
        <v>373</v>
      </c>
      <c r="D263" s="47"/>
      <c r="E263" s="81"/>
      <c r="F263" s="45"/>
      <c r="G263" s="46"/>
    </row>
    <row r="264" spans="1:7" s="84" customFormat="1" ht="20.100000000000001" customHeight="1">
      <c r="A264" s="55"/>
      <c r="B264" s="113">
        <v>1</v>
      </c>
      <c r="C264" s="114" t="s">
        <v>374</v>
      </c>
      <c r="D264" s="47"/>
      <c r="E264" s="81"/>
      <c r="F264" s="45"/>
      <c r="G264" s="46"/>
    </row>
    <row r="265" spans="1:7" s="84" customFormat="1" ht="20.100000000000001" customHeight="1">
      <c r="A265" s="55"/>
      <c r="B265" s="113">
        <v>1</v>
      </c>
      <c r="C265" s="114" t="s">
        <v>375</v>
      </c>
      <c r="D265" s="47"/>
      <c r="E265" s="81"/>
      <c r="F265" s="45"/>
      <c r="G265" s="46"/>
    </row>
    <row r="266" spans="1:7" s="84" customFormat="1" ht="20.100000000000001" customHeight="1">
      <c r="A266" s="55"/>
      <c r="B266" s="113">
        <v>1</v>
      </c>
      <c r="C266" s="114" t="s">
        <v>376</v>
      </c>
      <c r="D266" s="47"/>
      <c r="E266" s="81"/>
      <c r="F266" s="45"/>
      <c r="G266" s="46"/>
    </row>
    <row r="267" spans="1:7" s="84" customFormat="1" ht="20.100000000000001" customHeight="1">
      <c r="A267" s="55"/>
      <c r="B267" s="113">
        <v>1</v>
      </c>
      <c r="C267" s="114" t="s">
        <v>377</v>
      </c>
      <c r="D267" s="47"/>
      <c r="E267" s="81"/>
      <c r="F267" s="45"/>
      <c r="G267" s="46"/>
    </row>
    <row r="268" spans="1:7" s="84" customFormat="1" ht="20.100000000000001" customHeight="1">
      <c r="A268" s="55"/>
      <c r="B268" s="113">
        <v>1</v>
      </c>
      <c r="C268" s="114" t="s">
        <v>378</v>
      </c>
      <c r="D268" s="47"/>
      <c r="E268" s="81"/>
      <c r="F268" s="45"/>
      <c r="G268" s="46"/>
    </row>
    <row r="269" spans="1:7" s="84" customFormat="1" ht="20.100000000000001" customHeight="1">
      <c r="A269" s="55"/>
      <c r="B269" s="113">
        <v>4</v>
      </c>
      <c r="C269" s="118" t="s">
        <v>379</v>
      </c>
      <c r="D269" s="47"/>
      <c r="E269" s="81"/>
      <c r="F269" s="45"/>
      <c r="G269" s="46"/>
    </row>
    <row r="270" spans="1:7" s="84" customFormat="1" ht="20.100000000000001" customHeight="1">
      <c r="A270" s="55"/>
      <c r="B270" s="116">
        <v>9</v>
      </c>
      <c r="C270" s="118"/>
      <c r="D270" s="47"/>
      <c r="E270" s="81"/>
      <c r="F270" s="45"/>
      <c r="G270" s="46"/>
    </row>
    <row r="271" spans="1:7" s="84" customFormat="1" ht="20.100000000000001" customHeight="1">
      <c r="A271" s="55"/>
      <c r="B271" s="113"/>
      <c r="C271" s="119" t="s">
        <v>380</v>
      </c>
      <c r="D271" s="47"/>
      <c r="E271" s="81"/>
      <c r="F271" s="45"/>
      <c r="G271" s="46"/>
    </row>
    <row r="272" spans="1:7" s="84" customFormat="1" ht="20.100000000000001" customHeight="1">
      <c r="A272" s="55"/>
      <c r="B272" s="113">
        <v>1</v>
      </c>
      <c r="C272" s="114" t="s">
        <v>374</v>
      </c>
      <c r="D272" s="47"/>
      <c r="E272" s="81"/>
      <c r="F272" s="45"/>
      <c r="G272" s="46"/>
    </row>
    <row r="273" spans="1:7" s="84" customFormat="1" ht="20.100000000000001" customHeight="1">
      <c r="A273" s="55"/>
      <c r="B273" s="113">
        <v>1</v>
      </c>
      <c r="C273" s="114" t="s">
        <v>375</v>
      </c>
      <c r="D273" s="47"/>
      <c r="E273" s="81"/>
      <c r="F273" s="45"/>
      <c r="G273" s="46"/>
    </row>
    <row r="274" spans="1:7" s="84" customFormat="1" ht="20.100000000000001" customHeight="1">
      <c r="A274" s="55"/>
      <c r="B274" s="113">
        <v>1</v>
      </c>
      <c r="C274" s="114" t="s">
        <v>376</v>
      </c>
      <c r="D274" s="47"/>
      <c r="E274" s="81"/>
      <c r="F274" s="45"/>
      <c r="G274" s="46"/>
    </row>
    <row r="275" spans="1:7" s="84" customFormat="1" ht="20.100000000000001" customHeight="1">
      <c r="A275" s="55"/>
      <c r="B275" s="113">
        <v>1</v>
      </c>
      <c r="C275" s="114" t="s">
        <v>377</v>
      </c>
      <c r="D275" s="47"/>
      <c r="E275" s="81"/>
      <c r="F275" s="45"/>
      <c r="G275" s="46"/>
    </row>
    <row r="276" spans="1:7" s="84" customFormat="1" ht="20.100000000000001" customHeight="1">
      <c r="A276" s="55"/>
      <c r="B276" s="113">
        <v>1</v>
      </c>
      <c r="C276" s="114" t="s">
        <v>378</v>
      </c>
      <c r="D276" s="47"/>
      <c r="E276" s="81"/>
      <c r="F276" s="45"/>
      <c r="G276" s="46"/>
    </row>
    <row r="277" spans="1:7" s="84" customFormat="1" ht="20.100000000000001" customHeight="1">
      <c r="A277" s="55"/>
      <c r="B277" s="113">
        <v>4</v>
      </c>
      <c r="C277" s="114" t="s">
        <v>379</v>
      </c>
      <c r="D277" s="47"/>
      <c r="E277" s="81"/>
      <c r="F277" s="45"/>
      <c r="G277" s="46"/>
    </row>
    <row r="278" spans="1:7" s="84" customFormat="1" ht="20.100000000000001" customHeight="1">
      <c r="A278" s="55"/>
      <c r="B278" s="116">
        <v>9</v>
      </c>
      <c r="C278" s="118"/>
      <c r="D278" s="47"/>
      <c r="E278" s="81"/>
      <c r="F278" s="45"/>
      <c r="G278" s="46"/>
    </row>
    <row r="279" spans="1:7" s="84" customFormat="1" ht="20.100000000000001" customHeight="1">
      <c r="A279" s="55"/>
      <c r="B279" s="113"/>
      <c r="C279" s="119" t="s">
        <v>381</v>
      </c>
      <c r="D279" s="47"/>
      <c r="E279" s="81"/>
      <c r="F279" s="45"/>
      <c r="G279" s="46"/>
    </row>
    <row r="280" spans="1:7" s="84" customFormat="1" ht="20.100000000000001" customHeight="1">
      <c r="A280" s="55"/>
      <c r="B280" s="113">
        <v>1</v>
      </c>
      <c r="C280" s="114" t="s">
        <v>374</v>
      </c>
      <c r="D280" s="47"/>
      <c r="E280" s="81"/>
      <c r="F280" s="45"/>
      <c r="G280" s="46"/>
    </row>
    <row r="281" spans="1:7" s="84" customFormat="1" ht="20.100000000000001" customHeight="1">
      <c r="A281" s="55"/>
      <c r="B281" s="113">
        <v>1</v>
      </c>
      <c r="C281" s="114" t="s">
        <v>375</v>
      </c>
      <c r="D281" s="47"/>
      <c r="E281" s="81"/>
      <c r="F281" s="45"/>
      <c r="G281" s="46"/>
    </row>
    <row r="282" spans="1:7" s="84" customFormat="1" ht="20.100000000000001" customHeight="1">
      <c r="A282" s="55"/>
      <c r="B282" s="113">
        <v>1</v>
      </c>
      <c r="C282" s="114" t="s">
        <v>376</v>
      </c>
      <c r="D282" s="47"/>
      <c r="E282" s="81"/>
      <c r="F282" s="45"/>
      <c r="G282" s="46"/>
    </row>
    <row r="283" spans="1:7" s="84" customFormat="1" ht="20.100000000000001" customHeight="1">
      <c r="A283" s="55"/>
      <c r="B283" s="113">
        <v>1</v>
      </c>
      <c r="C283" s="114" t="s">
        <v>377</v>
      </c>
      <c r="D283" s="47"/>
      <c r="E283" s="81"/>
      <c r="F283" s="45"/>
      <c r="G283" s="46"/>
    </row>
    <row r="284" spans="1:7" s="84" customFormat="1" ht="20.100000000000001" customHeight="1">
      <c r="A284" s="55"/>
      <c r="B284" s="113">
        <v>1</v>
      </c>
      <c r="C284" s="114" t="s">
        <v>378</v>
      </c>
      <c r="D284" s="47"/>
      <c r="E284" s="81"/>
      <c r="F284" s="45"/>
      <c r="G284" s="46"/>
    </row>
    <row r="285" spans="1:7" s="84" customFormat="1" ht="20.100000000000001" customHeight="1">
      <c r="A285" s="55"/>
      <c r="B285" s="112">
        <v>4</v>
      </c>
      <c r="C285" s="114" t="s">
        <v>379</v>
      </c>
      <c r="D285" s="47"/>
      <c r="E285" s="81"/>
      <c r="F285" s="45"/>
      <c r="G285" s="46"/>
    </row>
    <row r="286" spans="1:7" s="84" customFormat="1" ht="20.100000000000001" customHeight="1">
      <c r="A286" s="55"/>
      <c r="B286" s="120">
        <v>9</v>
      </c>
      <c r="C286" s="118"/>
      <c r="D286" s="47"/>
      <c r="E286" s="81"/>
      <c r="F286" s="45"/>
      <c r="G286" s="46"/>
    </row>
    <row r="287" spans="1:7" s="84" customFormat="1" ht="20.100000000000001" customHeight="1">
      <c r="A287" s="55"/>
      <c r="B287" s="108"/>
      <c r="C287" s="109"/>
      <c r="D287" s="47"/>
      <c r="E287" s="81"/>
      <c r="F287" s="45"/>
      <c r="G287" s="46"/>
    </row>
    <row r="288" spans="1:7" s="84" customFormat="1" ht="20.100000000000001" customHeight="1">
      <c r="A288" s="55"/>
      <c r="B288" s="106"/>
      <c r="C288" s="105"/>
      <c r="D288" s="47"/>
      <c r="E288" s="81"/>
      <c r="F288" s="45"/>
      <c r="G288" s="46"/>
    </row>
    <row r="289" spans="1:7" s="84" customFormat="1" ht="20.100000000000001" customHeight="1">
      <c r="A289" s="55"/>
      <c r="B289" s="107">
        <v>1</v>
      </c>
      <c r="C289" s="110" t="s">
        <v>383</v>
      </c>
      <c r="D289" s="47"/>
      <c r="E289" s="81"/>
      <c r="F289" s="45"/>
      <c r="G289" s="46"/>
    </row>
    <row r="290" spans="1:7" s="84" customFormat="1" ht="20.100000000000001" customHeight="1">
      <c r="A290" s="55"/>
      <c r="B290" s="107">
        <v>3</v>
      </c>
      <c r="C290" s="110" t="s">
        <v>48</v>
      </c>
      <c r="D290" s="47"/>
      <c r="E290" s="81"/>
      <c r="F290" s="45"/>
      <c r="G290" s="46"/>
    </row>
    <row r="291" spans="1:7" s="84" customFormat="1" ht="20.100000000000001" customHeight="1">
      <c r="A291" s="55"/>
      <c r="B291" s="107">
        <v>1</v>
      </c>
      <c r="C291" s="110" t="s">
        <v>49</v>
      </c>
      <c r="D291" s="47"/>
      <c r="E291" s="81"/>
      <c r="F291" s="45"/>
      <c r="G291" s="46"/>
    </row>
    <row r="292" spans="1:7" s="84" customFormat="1" ht="20.100000000000001" customHeight="1">
      <c r="A292" s="55"/>
      <c r="B292" s="107">
        <v>1</v>
      </c>
      <c r="C292" s="110" t="s">
        <v>384</v>
      </c>
      <c r="D292" s="47"/>
      <c r="E292" s="81"/>
      <c r="F292" s="45"/>
      <c r="G292" s="46"/>
    </row>
    <row r="293" spans="1:7" s="84" customFormat="1" ht="20.100000000000001" customHeight="1">
      <c r="A293" s="55"/>
      <c r="B293" s="107">
        <v>1</v>
      </c>
      <c r="C293" s="110" t="s">
        <v>50</v>
      </c>
      <c r="D293" s="47"/>
      <c r="E293" s="81"/>
      <c r="F293" s="45"/>
      <c r="G293" s="46"/>
    </row>
    <row r="294" spans="1:7" s="84" customFormat="1" ht="20.100000000000001" customHeight="1">
      <c r="A294" s="55"/>
      <c r="B294" s="107">
        <v>2</v>
      </c>
      <c r="C294" s="110" t="s">
        <v>382</v>
      </c>
      <c r="D294" s="47"/>
      <c r="E294" s="81"/>
      <c r="F294" s="45"/>
      <c r="G294" s="46"/>
    </row>
    <row r="295" spans="1:7" s="84" customFormat="1" ht="20.100000000000001" customHeight="1">
      <c r="A295" s="55"/>
      <c r="B295" s="111">
        <v>9</v>
      </c>
      <c r="C295" s="110"/>
      <c r="D295" s="47"/>
      <c r="E295" s="81"/>
      <c r="F295" s="45"/>
      <c r="G295" s="46"/>
    </row>
    <row r="296" spans="1:7" s="84" customFormat="1" ht="20.100000000000001" customHeight="1">
      <c r="A296" s="55"/>
      <c r="B296" s="98"/>
      <c r="C296" s="87"/>
      <c r="D296" s="47"/>
      <c r="E296" s="81"/>
      <c r="F296" s="45"/>
      <c r="G296" s="46"/>
    </row>
    <row r="297" spans="1:7" ht="20.100000000000001" customHeight="1">
      <c r="A297" s="55"/>
      <c r="B297" s="55"/>
      <c r="C297" s="23"/>
      <c r="D297" s="47"/>
      <c r="E297" s="19"/>
      <c r="F297" s="45"/>
      <c r="G297" s="46"/>
    </row>
    <row r="298" spans="1:7" ht="20.100000000000001" customHeight="1">
      <c r="A298" s="19"/>
      <c r="B298" s="48"/>
      <c r="C298" s="40"/>
      <c r="D298" s="19"/>
      <c r="E298" s="19"/>
      <c r="F298" s="19"/>
      <c r="G298" s="19"/>
    </row>
    <row r="299" spans="1:7" ht="20.100000000000001" customHeight="1">
      <c r="A299" s="19"/>
      <c r="B299" s="20"/>
      <c r="C299" s="51"/>
      <c r="D299" s="19"/>
      <c r="E299" s="19"/>
      <c r="F299" s="19"/>
      <c r="G299" s="19"/>
    </row>
    <row r="300" spans="1:7" ht="20.100000000000001" customHeight="1">
      <c r="A300" s="19"/>
      <c r="B300" s="52"/>
      <c r="C300" s="56" t="s">
        <v>40</v>
      </c>
      <c r="D300" s="19"/>
      <c r="E300" s="19"/>
      <c r="F300" s="19"/>
      <c r="G300" s="19"/>
    </row>
    <row r="301" spans="1:7" ht="20.100000000000001" customHeight="1">
      <c r="A301" s="19"/>
      <c r="B301" s="52"/>
      <c r="C301" s="56" t="s">
        <v>41</v>
      </c>
      <c r="D301" s="19"/>
      <c r="E301" s="19"/>
      <c r="F301" s="19"/>
      <c r="G301" s="19"/>
    </row>
    <row r="302" spans="1:7" ht="20.100000000000001" customHeight="1">
      <c r="A302" s="19"/>
      <c r="B302" s="52"/>
      <c r="C302" s="56" t="s">
        <v>42</v>
      </c>
      <c r="D302" s="19"/>
      <c r="E302" s="19"/>
      <c r="F302" s="19"/>
      <c r="G302" s="19"/>
    </row>
    <row r="303" spans="1:7" ht="20.100000000000001" customHeight="1">
      <c r="A303" s="19"/>
      <c r="B303" s="52"/>
      <c r="C303" s="56" t="s">
        <v>43</v>
      </c>
      <c r="D303" s="19"/>
      <c r="E303" s="19"/>
      <c r="F303" s="19"/>
      <c r="G303" s="19"/>
    </row>
    <row r="304" spans="1:7" ht="20.100000000000001" customHeight="1">
      <c r="A304" s="19"/>
      <c r="B304" s="52"/>
      <c r="C304" s="56"/>
      <c r="D304" s="19"/>
      <c r="E304" s="19"/>
      <c r="F304" s="19"/>
      <c r="G304" s="19"/>
    </row>
    <row r="305" spans="1:7" ht="20.100000000000001" customHeight="1">
      <c r="A305" s="19"/>
      <c r="B305" s="53" t="s">
        <v>20</v>
      </c>
      <c r="C305" s="57" t="s">
        <v>44</v>
      </c>
      <c r="D305" s="19"/>
      <c r="E305" s="19"/>
      <c r="F305" s="19"/>
      <c r="G305" s="19"/>
    </row>
    <row r="306" spans="1:7" ht="20.100000000000001" customHeight="1">
      <c r="A306" s="19"/>
      <c r="B306" s="53"/>
      <c r="C306" s="57" t="s">
        <v>45</v>
      </c>
      <c r="D306" s="19"/>
      <c r="E306" s="19"/>
      <c r="F306" s="19"/>
      <c r="G306" s="19"/>
    </row>
    <row r="307" spans="1:7" ht="20.100000000000001" customHeight="1">
      <c r="A307" s="19"/>
      <c r="B307" s="53"/>
      <c r="C307" s="57" t="s">
        <v>46</v>
      </c>
      <c r="D307" s="19"/>
      <c r="E307" s="19"/>
      <c r="F307" s="19"/>
      <c r="G307" s="19"/>
    </row>
    <row r="308" spans="1:7" ht="20.100000000000001" customHeight="1">
      <c r="A308" s="19"/>
      <c r="B308" s="49"/>
      <c r="C308" s="19"/>
      <c r="D308" s="19"/>
      <c r="E308" s="19"/>
      <c r="F308" s="19"/>
      <c r="G308" s="19"/>
    </row>
    <row r="309" spans="1:7" ht="20.100000000000001" customHeight="1" thickBot="1">
      <c r="A309" s="19"/>
      <c r="B309" s="19" t="s">
        <v>37</v>
      </c>
      <c r="C309" s="50"/>
      <c r="D309" s="19"/>
      <c r="E309" s="19"/>
      <c r="F309" s="19"/>
      <c r="G309" s="19"/>
    </row>
    <row r="310" spans="1:7" ht="20.100000000000001" customHeight="1">
      <c r="A310" s="19"/>
      <c r="B310" s="19"/>
      <c r="C310" s="19"/>
      <c r="D310" s="19"/>
      <c r="E310" s="19"/>
      <c r="F310" s="19"/>
      <c r="G310" s="19"/>
    </row>
    <row r="311" spans="1:7" ht="20.100000000000001" customHeight="1">
      <c r="A311" s="19"/>
      <c r="B311" s="19"/>
      <c r="C311" s="19"/>
      <c r="D311" s="19"/>
      <c r="E311" s="19"/>
      <c r="F311" s="19"/>
      <c r="G311" s="19"/>
    </row>
    <row r="312" spans="1:7" ht="20.100000000000001" customHeight="1" thickBot="1">
      <c r="A312" s="19"/>
      <c r="B312" s="19" t="s">
        <v>38</v>
      </c>
      <c r="C312" s="50"/>
      <c r="D312" s="19"/>
      <c r="E312" s="19"/>
      <c r="F312" s="19"/>
      <c r="G312" s="19"/>
    </row>
    <row r="313" spans="1:7" ht="20.100000000000001" customHeight="1">
      <c r="A313" s="19"/>
      <c r="B313" s="19"/>
      <c r="C313" s="19"/>
      <c r="D313" s="19"/>
      <c r="E313" s="19"/>
      <c r="F313" s="19"/>
      <c r="G313" s="19"/>
    </row>
    <row r="314" spans="1:7" ht="20.100000000000001" customHeight="1">
      <c r="A314" s="19"/>
      <c r="B314" s="19"/>
      <c r="C314" s="19"/>
      <c r="D314" s="19"/>
      <c r="E314" s="19"/>
      <c r="F314" s="19"/>
      <c r="G314" s="19"/>
    </row>
    <row r="315" spans="1:7" ht="20.100000000000001" customHeight="1" thickBot="1">
      <c r="A315" s="19"/>
      <c r="B315" s="19" t="s">
        <v>15</v>
      </c>
      <c r="C315" s="50"/>
      <c r="D315" s="19"/>
      <c r="E315" s="19"/>
      <c r="F315" s="19"/>
      <c r="G315" s="19"/>
    </row>
    <row r="316" spans="1:7" ht="20.100000000000001" customHeight="1">
      <c r="A316" s="19"/>
      <c r="B316" s="19"/>
      <c r="C316" s="19"/>
      <c r="D316" s="19"/>
      <c r="E316" s="19"/>
      <c r="F316" s="19"/>
      <c r="G316" s="19"/>
    </row>
    <row r="317" spans="1:7" ht="20.100000000000001" customHeight="1">
      <c r="A317" s="19"/>
      <c r="B317" s="19"/>
      <c r="C317" s="19"/>
      <c r="D317" s="19"/>
      <c r="E317" s="19"/>
      <c r="F317" s="19"/>
      <c r="G317" s="19"/>
    </row>
    <row r="318" spans="1:7" ht="20.100000000000001" customHeight="1" thickBot="1">
      <c r="A318" s="19"/>
      <c r="B318" s="19" t="s">
        <v>39</v>
      </c>
      <c r="C318" s="50"/>
      <c r="D318" s="19"/>
      <c r="E318" s="19"/>
      <c r="F318" s="19"/>
      <c r="G318" s="19"/>
    </row>
    <row r="319" spans="1:7" ht="20.100000000000001" customHeight="1">
      <c r="A319" s="19"/>
      <c r="B319" s="19"/>
      <c r="C319" s="19"/>
      <c r="D319" s="19"/>
      <c r="E319" s="19"/>
      <c r="F319" s="19"/>
      <c r="G319" s="19"/>
    </row>
    <row r="320" spans="1:7" ht="20.100000000000001" customHeight="1">
      <c r="A320" s="19"/>
      <c r="B320" s="19"/>
      <c r="C320" s="19"/>
      <c r="D320" s="19"/>
      <c r="E320" s="19"/>
      <c r="F320" s="19"/>
      <c r="G320" s="19"/>
    </row>
    <row r="321" spans="1:7" ht="20.100000000000001" customHeight="1" thickBot="1">
      <c r="A321" s="19"/>
      <c r="B321" s="19" t="s">
        <v>16</v>
      </c>
      <c r="C321" s="50"/>
      <c r="D321" s="19"/>
      <c r="E321" s="19"/>
      <c r="F321" s="19"/>
      <c r="G321" s="19"/>
    </row>
    <row r="322" spans="1:7" ht="20.100000000000001" customHeight="1">
      <c r="A322" s="19"/>
      <c r="B322" s="49"/>
      <c r="C322" s="19"/>
      <c r="D322" s="19"/>
      <c r="E322" s="19"/>
      <c r="F322" s="19"/>
      <c r="G322" s="19"/>
    </row>
    <row r="323" spans="1:7" ht="20.100000000000001" customHeight="1">
      <c r="A323" s="19"/>
      <c r="B323" s="49"/>
      <c r="C323" s="19"/>
      <c r="D323" s="19"/>
      <c r="E323" s="19"/>
      <c r="F323" s="19"/>
      <c r="G323" s="19"/>
    </row>
    <row r="324" spans="1:7" ht="20.100000000000001" customHeight="1">
      <c r="A324" s="19"/>
      <c r="B324" s="49"/>
      <c r="C324" s="19"/>
      <c r="D324" s="19"/>
      <c r="E324" s="19"/>
      <c r="F324" s="19"/>
      <c r="G324" s="19"/>
    </row>
  </sheetData>
  <mergeCells count="9">
    <mergeCell ref="B193:C193"/>
    <mergeCell ref="B255:C255"/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2024-04-13T04:15:20Z</cp:lastPrinted>
  <dcterms:created xsi:type="dcterms:W3CDTF">2023-01-26T13:28:36Z</dcterms:created>
  <dcterms:modified xsi:type="dcterms:W3CDTF">2024-04-13T04:15:21Z</dcterms:modified>
</cp:coreProperties>
</file>