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Y:\ONMIHOSPITAL\"/>
    </mc:Choice>
  </mc:AlternateContent>
  <xr:revisionPtr revIDLastSave="0" documentId="13_ncr:1_{EA1F6F7F-7173-47F3-840C-6B962D1C642E}" xr6:coauthVersionLast="47" xr6:coauthVersionMax="47" xr10:uidLastSave="{00000000-0000-0000-0000-000000000000}"/>
  <bookViews>
    <workbookView xWindow="-120" yWindow="-120" windowWidth="29040" windowHeight="15840" xr2:uid="{04CF8597-DDE4-4F8F-9D0F-220AD8B51E1F}"/>
  </bookViews>
  <sheets>
    <sheet name="Hoja1" sheetId="1" r:id="rId1"/>
  </sheets>
  <definedNames>
    <definedName name="_xlnm.Print_Area" localSheetId="0">Hoja1!$A$1:$G$312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83" i="1" l="1"/>
  <c r="D185" i="1"/>
  <c r="G184" i="1"/>
  <c r="G183" i="1"/>
  <c r="D182" i="1"/>
  <c r="G179" i="1"/>
  <c r="G178" i="1"/>
  <c r="G177" i="1"/>
  <c r="G176" i="1"/>
  <c r="G175" i="1"/>
  <c r="G174" i="1"/>
  <c r="G173" i="1"/>
  <c r="G172" i="1"/>
  <c r="D171" i="1"/>
  <c r="G171" i="1" s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D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80" i="1" l="1"/>
  <c r="G181" i="1" l="1"/>
  <c r="G182" i="1" s="1"/>
  <c r="B291" i="1" l="1"/>
  <c r="B261" i="1"/>
  <c r="B249" i="1"/>
  <c r="B229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134" i="1"/>
  <c r="D133" i="1"/>
  <c r="G132" i="1"/>
  <c r="G131" i="1"/>
  <c r="G130" i="1"/>
  <c r="G129" i="1"/>
  <c r="G128" i="1"/>
  <c r="G127" i="1"/>
  <c r="G126" i="1"/>
  <c r="G125" i="1"/>
  <c r="G124" i="1"/>
  <c r="D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D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D73" i="1"/>
  <c r="G186" i="1" l="1"/>
  <c r="G187" i="1" s="1"/>
  <c r="G188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5" authorId="0" shapeId="0" xr:uid="{8E6E5D52-DDF9-4374-9FA2-24801DD26378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 shapeId="0" xr:uid="{9A51B86E-08E9-4AC5-A997-970EC0111CC2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<sst xmlns="http://schemas.openxmlformats.org/spreadsheetml/2006/main" count="546" uniqueCount="531">
  <si>
    <t>REGISTRO DE NOTA DE ENTREGA</t>
  </si>
  <si>
    <t>Código: R-ORT-02</t>
  </si>
  <si>
    <t>ANEXO AL PROCEDIMIENTO DE DESPACHO</t>
  </si>
  <si>
    <t>Edicion: 00</t>
  </si>
  <si>
    <t>FECHA DE EMISIÓN:</t>
  </si>
  <si>
    <t>No. DOC</t>
  </si>
  <si>
    <t>NOMBRE CLIENTE</t>
  </si>
  <si>
    <t>FIDEICOMIZO TITULARIZACION OMNIHOSPITAL</t>
  </si>
  <si>
    <t>RUC. CLIENTE</t>
  </si>
  <si>
    <t>O992426187001</t>
  </si>
  <si>
    <t>INSTITUCION/CLINICA/HOSPITAL</t>
  </si>
  <si>
    <t>NOTA</t>
  </si>
  <si>
    <t>INQ</t>
  </si>
  <si>
    <t>PUNTO DE LLEGADA</t>
  </si>
  <si>
    <t>AV. ROMEO CASTILLO S/N Y AV. JUAN TANCCA MARENGO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</si>
  <si>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</si>
  <si>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</si>
  <si>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</si>
  <si>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</si>
  <si>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</si>
  <si>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</si>
  <si>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</si>
  <si>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</si>
  <si>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</si>
  <si>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</si>
  <si>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</si>
  <si>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</si>
  <si>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</si>
  <si>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PRECIO UNITARIO</t>
  </si>
  <si>
    <t>PRECIO TOTAL</t>
  </si>
  <si>
    <t>Ti-102.212</t>
  </si>
  <si>
    <t>TORNILLO CORTICAL 3.5*12mm TITANIO</t>
  </si>
  <si>
    <t>Ti-102.214</t>
  </si>
  <si>
    <t>TORNILLO CORTICAL 3.5*14mm TITANIO</t>
  </si>
  <si>
    <t>Ti-102.216</t>
  </si>
  <si>
    <t>TORNILLO CORTICAL 3.5*16mm TITANIO</t>
  </si>
  <si>
    <t>Ti-102.218</t>
  </si>
  <si>
    <t>TORNILLO CORTICAL 3.5*18mm TITANIO</t>
  </si>
  <si>
    <t>Ti-102.220</t>
  </si>
  <si>
    <t xml:space="preserve">TORNILLO CORTICAL 3.5*20mm TITANIO </t>
  </si>
  <si>
    <t>Ti-102.222</t>
  </si>
  <si>
    <t xml:space="preserve">TORNILLO CORTICAL 3.5*22mm TITANIO </t>
  </si>
  <si>
    <t>Ti-102.224</t>
  </si>
  <si>
    <t xml:space="preserve">TORNILLO CORTICAL 3.5*24mm TITANIO </t>
  </si>
  <si>
    <t>Ti-102.226</t>
  </si>
  <si>
    <t xml:space="preserve">TORNILLO CORTICAL 3.5*26mm TITANIO </t>
  </si>
  <si>
    <t>Ti-102.228</t>
  </si>
  <si>
    <t xml:space="preserve">TORNILLO CORTICAL 3.5*28mm TITANIO </t>
  </si>
  <si>
    <t>Ti-102.230</t>
  </si>
  <si>
    <t xml:space="preserve">TORNILLO CORTICAL 3.5*30mm TITANIO </t>
  </si>
  <si>
    <t>Ti-102.232</t>
  </si>
  <si>
    <t xml:space="preserve">TORNILLO CORTICAL 3.5*32mm TITANIO </t>
  </si>
  <si>
    <t>Ti-102.234</t>
  </si>
  <si>
    <t>TORNILLO CORTICAL 3.5*34mm TITANIO</t>
  </si>
  <si>
    <t>Ti-102.236</t>
  </si>
  <si>
    <t>TORNILLO CORTICAL 3.5*36mm TITANIO</t>
  </si>
  <si>
    <t>Ti-102.238</t>
  </si>
  <si>
    <t>TORNILLO CORTICAL 3.5*38mm TITANIO</t>
  </si>
  <si>
    <t>Ti-102.240</t>
  </si>
  <si>
    <t>TORNILLO CORTICAL 3.5*40mm TITANIO</t>
  </si>
  <si>
    <t>Ti-102.242</t>
  </si>
  <si>
    <t>TORNILLO CORTICAL 3.5*42mm TITANIO</t>
  </si>
  <si>
    <t>Ti-102.244</t>
  </si>
  <si>
    <t>TORNILLO CORTICAL 3.5*44mm TITANIO</t>
  </si>
  <si>
    <t>Ti-102.246</t>
  </si>
  <si>
    <t>TORNILLO CORTICAL 3.5*46mm TITANIO</t>
  </si>
  <si>
    <t>Ti-102.248</t>
  </si>
  <si>
    <t>2200079727</t>
  </si>
  <si>
    <t>TORNILLO CORTICAL 3.5*48mm TITANIO</t>
  </si>
  <si>
    <t>Ti-102.250</t>
  </si>
  <si>
    <t>2200061633</t>
  </si>
  <si>
    <t>TORNILLO CORTICAL 3.5*50mm TITANIO</t>
  </si>
  <si>
    <t>Ti-102.255</t>
  </si>
  <si>
    <t>2100027758</t>
  </si>
  <si>
    <t>TORNILLO CORTICAL 3.5*55mm TITANIO</t>
  </si>
  <si>
    <t>Ti-102.260</t>
  </si>
  <si>
    <t>210002759</t>
  </si>
  <si>
    <t>TORNILLO CORTICAL 3.5*60mm TITANIO</t>
  </si>
  <si>
    <t>55903565YN</t>
  </si>
  <si>
    <t>1900047462</t>
  </si>
  <si>
    <t>TORNILLO CORTICAL 3.5*65mm TITANIO</t>
  </si>
  <si>
    <t>55903570YN</t>
  </si>
  <si>
    <t>1900047727</t>
  </si>
  <si>
    <t>TORNILLO CORTICAL 3.5*70mm TITANIO</t>
  </si>
  <si>
    <t>T500935012</t>
  </si>
  <si>
    <t xml:space="preserve">TORNILLO DE BLOQUEO 3.5*12mm TITANIO </t>
  </si>
  <si>
    <t>T500935014</t>
  </si>
  <si>
    <t xml:space="preserve">TORNILLO DE BLOQUEO 3.5*14mm TITANIO </t>
  </si>
  <si>
    <t>T500935016</t>
  </si>
  <si>
    <t xml:space="preserve">TORNILLO DE BLOQUEO 3.5*16mm TITANIO </t>
  </si>
  <si>
    <t>T500935018</t>
  </si>
  <si>
    <t>TORNILLO DE BLOQUEO 3.5*18mm TITANIO</t>
  </si>
  <si>
    <t>T500935020</t>
  </si>
  <si>
    <t>TORNILLO DE BLOQUEO 3.5*20mm TITANIO</t>
  </si>
  <si>
    <t>T500935022</t>
  </si>
  <si>
    <t>D180400701</t>
  </si>
  <si>
    <t>TORNILLO DE BLOQUEO 3.5*22mm TITANIO</t>
  </si>
  <si>
    <t>T500935024</t>
  </si>
  <si>
    <t>TORNILLO DE BLOQUEO 3.5*24mm TITANIO</t>
  </si>
  <si>
    <t>T500935026</t>
  </si>
  <si>
    <t>G200400794</t>
  </si>
  <si>
    <t>TORNILLO DE BLOQUEO 3.5*26mm TITANIO</t>
  </si>
  <si>
    <t>T500935028</t>
  </si>
  <si>
    <t>G200400784</t>
  </si>
  <si>
    <t>TORNILLO DE BLOQUEO 3.5*28mm TITANIO</t>
  </si>
  <si>
    <t>T500935030</t>
  </si>
  <si>
    <t>J2104590</t>
  </si>
  <si>
    <t xml:space="preserve">TORNILLO DE BLOQUEO 3.5*30mm TITANIO </t>
  </si>
  <si>
    <t>T500935032</t>
  </si>
  <si>
    <t>B2100005</t>
  </si>
  <si>
    <t>TORNILLO DE BLOQUEO 3.5*32mm TITANIO</t>
  </si>
  <si>
    <t>T500935034</t>
  </si>
  <si>
    <t>M190400704</t>
  </si>
  <si>
    <t>TORNILLO DE BLOQUEO 3.5*34mm TITANIO</t>
  </si>
  <si>
    <t>T500935036</t>
  </si>
  <si>
    <t>M180400712</t>
  </si>
  <si>
    <t>TORNILLO DE BLOQUEO 3.5*36mm TITANIO</t>
  </si>
  <si>
    <t>T500935038</t>
  </si>
  <si>
    <t>J2104467</t>
  </si>
  <si>
    <t>TORNILLO DE BLOQUEO 3.5*38mm TITANIO</t>
  </si>
  <si>
    <t>T500935040</t>
  </si>
  <si>
    <t>TORNILLO DE BLOQUEO 3.5*40mm TITANIO</t>
  </si>
  <si>
    <t>T500935042</t>
  </si>
  <si>
    <t>K180400706</t>
  </si>
  <si>
    <t>TORNILLO DE BLOQUEO 3.5*42mm TITANIO</t>
  </si>
  <si>
    <t>T500935044</t>
  </si>
  <si>
    <t>M180400715</t>
  </si>
  <si>
    <t>TORNILLO DE BLOQUEO 3.5*44mm TITANIO</t>
  </si>
  <si>
    <t>T500935046</t>
  </si>
  <si>
    <t>E190400736</t>
  </si>
  <si>
    <t>TORNILLO DE BLOQUEO 3.5*46mm TITANIO</t>
  </si>
  <si>
    <t>T500935048</t>
  </si>
  <si>
    <t>K180400719</t>
  </si>
  <si>
    <t>TORNILLO DE BLOQUEO 3.5*48mm TITANIO</t>
  </si>
  <si>
    <t>T500935050</t>
  </si>
  <si>
    <t>TORNILLO DE BLOQUEO 3.5*50mm TITANIO</t>
  </si>
  <si>
    <t>T500935056</t>
  </si>
  <si>
    <t>F180400701</t>
  </si>
  <si>
    <t>TORNILLO DE BLOQUEO 3.5*56mm TITANIO</t>
  </si>
  <si>
    <t>T500935060</t>
  </si>
  <si>
    <t>TORNILLO DE BLOQUEO 3.5*60mm TITANIO</t>
  </si>
  <si>
    <t>T500935065</t>
  </si>
  <si>
    <t>TORNILLO DE BLOQUEO 3.5*65mm TITANIO</t>
  </si>
  <si>
    <t>T500935070</t>
  </si>
  <si>
    <t xml:space="preserve">TORNILLO DE BLOQUEO 3.5*70mm TITANIO </t>
  </si>
  <si>
    <t>040030020</t>
  </si>
  <si>
    <t>2104461</t>
  </si>
  <si>
    <t xml:space="preserve">TORNILLO ESPONJOSO 4.0*20mm TITANIO </t>
  </si>
  <si>
    <t>040030025</t>
  </si>
  <si>
    <t>K200400304</t>
  </si>
  <si>
    <t xml:space="preserve">TORNILLO ESPONJOSO 4.0*25mm TITANIO </t>
  </si>
  <si>
    <t>040030030</t>
  </si>
  <si>
    <t>M200400313</t>
  </si>
  <si>
    <t xml:space="preserve">TORNILLO ESPONJOSO 4.0*30mm TITANIO </t>
  </si>
  <si>
    <t>040030035</t>
  </si>
  <si>
    <t>1405040036</t>
  </si>
  <si>
    <t xml:space="preserve">TORNILLO ESPONJOSO 4.0*35mm TITANIO </t>
  </si>
  <si>
    <t>040030040</t>
  </si>
  <si>
    <t>M180400312</t>
  </si>
  <si>
    <t xml:space="preserve">TORNILLO ESPONJOSO 4.0*40mm TITANIO </t>
  </si>
  <si>
    <t>040030045</t>
  </si>
  <si>
    <t>H2102855</t>
  </si>
  <si>
    <t xml:space="preserve">TORNILLO ESPONJOSO 4.0*45mm TITANIO </t>
  </si>
  <si>
    <t>040030050</t>
  </si>
  <si>
    <t>G200400307</t>
  </si>
  <si>
    <t>TORNILLO ESPONJOSO 4.0*50mm TITANIO</t>
  </si>
  <si>
    <t>040030055</t>
  </si>
  <si>
    <t>H2104250</t>
  </si>
  <si>
    <t>TORNILLO ESPONJOSO 4.0*55mm TITANIO</t>
  </si>
  <si>
    <t>040030060</t>
  </si>
  <si>
    <t>H200400312</t>
  </si>
  <si>
    <t xml:space="preserve">TORNILLO ESPONJOSO 4.0*60mm TITANIO </t>
  </si>
  <si>
    <t>TI-115.030</t>
  </si>
  <si>
    <t xml:space="preserve">ARANDELAS 3.5mm TITANIO </t>
  </si>
  <si>
    <t>35V-DLFH-003</t>
  </si>
  <si>
    <t>J210121-L005</t>
  </si>
  <si>
    <t>Fibula Hook Plate 3Hole,2.0T(4열)</t>
  </si>
  <si>
    <t>35V-DLFH-004</t>
  </si>
  <si>
    <t>J190313-L105</t>
  </si>
  <si>
    <t>Fibula Hook Plate 4Hole,2.0T(4열)</t>
  </si>
  <si>
    <t>35V-DIST-305</t>
  </si>
  <si>
    <t>J210126-L018</t>
  </si>
  <si>
    <t>1/3 Type, All Thickness, 5Hole</t>
  </si>
  <si>
    <t>35V-DIST-306</t>
  </si>
  <si>
    <t>J201119-L032</t>
  </si>
  <si>
    <t>1/3 Type, All Thickness, 6Hole</t>
  </si>
  <si>
    <t>35V-DIST-307</t>
  </si>
  <si>
    <t>J210129-L006</t>
  </si>
  <si>
    <t>1/3 Type, All Thickness, 7Hole</t>
  </si>
  <si>
    <t>35V-DIST-308</t>
  </si>
  <si>
    <t>J190513-L028</t>
  </si>
  <si>
    <t>1/3 Type, All Thickness, 8Hole</t>
  </si>
  <si>
    <t>35V-DIST-309</t>
  </si>
  <si>
    <t>R200827-L006</t>
  </si>
  <si>
    <t>1/3 Type, All Thickness, 9Hole</t>
  </si>
  <si>
    <t>35V-DIST-310</t>
  </si>
  <si>
    <t>R200827-L007</t>
  </si>
  <si>
    <t>1/3 Type, All Thickness, 10Hole</t>
  </si>
  <si>
    <t>35V-DIST-311</t>
  </si>
  <si>
    <t>J200821-L101</t>
  </si>
  <si>
    <t>1/3 Type, All Thickness, 11Hole</t>
  </si>
  <si>
    <t>35V-DIST-312</t>
  </si>
  <si>
    <t>R200827-L009</t>
  </si>
  <si>
    <t>1/3 Type, All Thickness, 12Hole</t>
  </si>
  <si>
    <t>35V-DLF2-003-R</t>
  </si>
  <si>
    <t>J200821-L107</t>
  </si>
  <si>
    <t>Distal Fibula 2 Plate, Right, 3h</t>
  </si>
  <si>
    <t>35V-DLF2-004-R</t>
  </si>
  <si>
    <t>J200821-L106</t>
  </si>
  <si>
    <t>Distal Fibula 2 Plate, Right, 4H</t>
  </si>
  <si>
    <t>35V-DLF2-005-R</t>
  </si>
  <si>
    <t>J200727-L039</t>
  </si>
  <si>
    <t>Distal Fibula 2 Plate, Right, 5H</t>
  </si>
  <si>
    <t>35V-DLF2-006-R</t>
  </si>
  <si>
    <t>J200727-L040</t>
  </si>
  <si>
    <t>Distal Fibula 2 Plate, Right, 6H</t>
  </si>
  <si>
    <t>35V-DLF2-007-R</t>
  </si>
  <si>
    <t>J200727-L041</t>
  </si>
  <si>
    <t>Distal Fibula 2 Plate, Right, 7H</t>
  </si>
  <si>
    <t>35V-DLF2-008-R</t>
  </si>
  <si>
    <t>J210121-L113</t>
  </si>
  <si>
    <t>Distal Fibula 2 Plate, Right, 8H</t>
  </si>
  <si>
    <t>35V-DLF2-003-L</t>
  </si>
  <si>
    <t>J200821-L105</t>
  </si>
  <si>
    <t>Distal Fibula 2 Plate, Left, 3H</t>
  </si>
  <si>
    <t>35V-DLF2-004-L</t>
  </si>
  <si>
    <t>J200727-L043</t>
  </si>
  <si>
    <t>Distal Fibula 2 Plate, Left, 4H</t>
  </si>
  <si>
    <t>35V-DLF2-005-L</t>
  </si>
  <si>
    <t>J201223-L002</t>
  </si>
  <si>
    <t>Distal Fibula 2 Plate, Left, 5H</t>
  </si>
  <si>
    <t>35V-DLF2-006-L</t>
  </si>
  <si>
    <t>J200727-L045</t>
  </si>
  <si>
    <t>Distal Fibula 2 Plate, Left, 6H</t>
  </si>
  <si>
    <t>35V-DLF2-007-L</t>
  </si>
  <si>
    <t>J200727-L046</t>
  </si>
  <si>
    <t>Distal Fibula 2 Plate, Left, 7H</t>
  </si>
  <si>
    <t>35V-DLF2-008-L</t>
  </si>
  <si>
    <t>J200821-L009</t>
  </si>
  <si>
    <t>Distal Fibula 2 Plate, Left, 8H</t>
  </si>
  <si>
    <t>35L-SO-L10-TA</t>
  </si>
  <si>
    <t>J210628-L049</t>
  </si>
  <si>
    <t>3.5 LOCKING CORTICAL STARIX GREEN 10MM</t>
  </si>
  <si>
    <t>35L-SO-L12-TA</t>
  </si>
  <si>
    <t>3.5 LOCKING CORTICAL STARIX GREEN 12MM</t>
  </si>
  <si>
    <t>35L-SO-L14-TA</t>
  </si>
  <si>
    <t>J211129-L060</t>
  </si>
  <si>
    <t>3.5 LOCKING CORTICAL STARIX GREEN 14MM</t>
  </si>
  <si>
    <t>35L-SO-L16-TA</t>
  </si>
  <si>
    <t>211223</t>
  </si>
  <si>
    <t>3.5 LOCKING CORTICAL STARIX GREEN 16MM</t>
  </si>
  <si>
    <t>35L-SO-L18-TA</t>
  </si>
  <si>
    <t>211227</t>
  </si>
  <si>
    <t>3.5 LOCKING CORTICAL STARIX GREEN 18MM</t>
  </si>
  <si>
    <t>35L-SO-L20-TA</t>
  </si>
  <si>
    <t>3.5 LOCKING CORTICAL STARIX GREEN 20MM</t>
  </si>
  <si>
    <t>35L-SO-L22-TA</t>
  </si>
  <si>
    <t>211202</t>
  </si>
  <si>
    <t>3.5 LOCKING CORTICAL STARIX GREEN 22MM</t>
  </si>
  <si>
    <t>35L-SO-L24-TA</t>
  </si>
  <si>
    <t>3.5 LOCKING CORTICAL STARIX GREEN 24MM</t>
  </si>
  <si>
    <t>35L-SO-L26-TA</t>
  </si>
  <si>
    <t>3.5 LOCKING CORTICAL STARIX GREEN 26MM</t>
  </si>
  <si>
    <t>28L-SO-L10-TA</t>
  </si>
  <si>
    <t>J220706-L213</t>
  </si>
  <si>
    <t>3.5 Locking 2.8 Body Screw T10</t>
  </si>
  <si>
    <t>28L-SO-L12-TA</t>
  </si>
  <si>
    <t>J220831-L067</t>
  </si>
  <si>
    <t>3.5 Locking 2.8 Body Screw T12</t>
  </si>
  <si>
    <t>28L-SO-L14-TA</t>
  </si>
  <si>
    <t>J220714-L093</t>
  </si>
  <si>
    <t>3.5 Locking 2.8 Body Screw T14</t>
  </si>
  <si>
    <t>28L-SO-L16-TA</t>
  </si>
  <si>
    <t>J220907-L083</t>
  </si>
  <si>
    <t>3.5 Locking 2.8 Body Screw T16</t>
  </si>
  <si>
    <t>28L-SO-L18-TA</t>
  </si>
  <si>
    <t>J220706-L149</t>
  </si>
  <si>
    <t>3.5 Locking 2.8 Body Screw T18</t>
  </si>
  <si>
    <t>35-SO-L10-T</t>
  </si>
  <si>
    <t>R211202-L007</t>
  </si>
  <si>
    <t>3.5 NON LOCKING CORTICAL STARIX NON ANODIZING 10MM</t>
  </si>
  <si>
    <t>35-SO-L12-T</t>
  </si>
  <si>
    <t>J211125-L064</t>
  </si>
  <si>
    <t>3.5 NON LOCKING CORTICAL STARIX NON ANODIZING 12MM</t>
  </si>
  <si>
    <t>35-SO-L14-T</t>
  </si>
  <si>
    <t>3.5 NON LOCKING CORTICAL STARIX NON ANODIZING 14MM</t>
  </si>
  <si>
    <t>35-SO-L16-T</t>
  </si>
  <si>
    <t>J201015-L046</t>
  </si>
  <si>
    <t>3.5 NON LOCKING CORTICAL STARIX NON ANODIZING 16MM</t>
  </si>
  <si>
    <t>35-SO-L18-T</t>
  </si>
  <si>
    <t>J211125-L066</t>
  </si>
  <si>
    <t>3.5 NON LOCKING CORTICAL STARIX NON ANODIZING 18MM</t>
  </si>
  <si>
    <t>35-SO-L20-T</t>
  </si>
  <si>
    <t>J211125-L067</t>
  </si>
  <si>
    <t>3.5 NON LOCKING CORTICAL STARIX NON ANODIZING 20MM</t>
  </si>
  <si>
    <t>35-SO-L22-T</t>
  </si>
  <si>
    <t>J210907-L102</t>
  </si>
  <si>
    <t>3.5 NON LOCKING CORTICAL STARIX NON ANODIZING 22MM</t>
  </si>
  <si>
    <t>35-SO-L24-T</t>
  </si>
  <si>
    <t>3.5 NON LOCKING CORTICAL STARIX NON ANODIZING 24MM</t>
  </si>
  <si>
    <t>35-SO-L50-T</t>
  </si>
  <si>
    <t>J200821-L093</t>
  </si>
  <si>
    <t>3.5 NON LOCKING CORTICAL STARIX NON ANODIZING 50MM</t>
  </si>
  <si>
    <t>35-SO-L55-T</t>
  </si>
  <si>
    <t>J200821-L006</t>
  </si>
  <si>
    <t>3.5 NON LOCKING CORTICAL STARIX NON ANODIZING 55MM</t>
  </si>
  <si>
    <t>35-SO-L60-T</t>
  </si>
  <si>
    <t>J200821-L007</t>
  </si>
  <si>
    <t>3.5 NON LOCKING CORTICAL STARIX NON ANODIZING 60MM</t>
  </si>
  <si>
    <t>35-SO-L65-T</t>
  </si>
  <si>
    <t>R210120-L016</t>
  </si>
  <si>
    <t>3.5 NON LOCKING CORTICAL STARIX NON ANODIZING 65MM</t>
  </si>
  <si>
    <t>35-SO-L70-T</t>
  </si>
  <si>
    <t>R210120-L017</t>
  </si>
  <si>
    <t>3.5 NON LOCKING CORTICAL STARIX NON ANODIZING 70MM</t>
  </si>
  <si>
    <t xml:space="preserve">SUBTOTAL </t>
  </si>
  <si>
    <t>IVA 12%</t>
  </si>
  <si>
    <t>TOTAL</t>
  </si>
  <si>
    <t>INSTRUMENTAL ARIX Ankle System 2.8 / 3.5 Lateral Distal Fibula Plate</t>
  </si>
  <si>
    <t>CODIGO</t>
  </si>
  <si>
    <t>DESCRIPCIÓN</t>
  </si>
  <si>
    <t>CANTIDAD</t>
  </si>
  <si>
    <t>111-063</t>
  </si>
  <si>
    <t xml:space="preserve">MANGO DE ATORNILLADOR </t>
  </si>
  <si>
    <t xml:space="preserve">114-009 </t>
  </si>
  <si>
    <t xml:space="preserve">PINZA DE SUJECION </t>
  </si>
  <si>
    <t xml:space="preserve">111-172 </t>
  </si>
  <si>
    <t>GUIA DE ANGULO VARIABLE  2.8</t>
  </si>
  <si>
    <t>111-157</t>
  </si>
  <si>
    <t>GUIA DE ANGULO VARIABLE 3.5</t>
  </si>
  <si>
    <t xml:space="preserve">111-201 </t>
  </si>
  <si>
    <t>GUIA DE BLOQUEO LARGA</t>
  </si>
  <si>
    <t>111-170</t>
  </si>
  <si>
    <t>GUIA DE BLOQUEO CORTA</t>
  </si>
  <si>
    <t>111-100</t>
  </si>
  <si>
    <t>GUIA DOBLE 2.7/3.6</t>
  </si>
  <si>
    <t>111-260</t>
  </si>
  <si>
    <t xml:space="preserve">GUIA DOBLE 2.7 </t>
  </si>
  <si>
    <t>111-204</t>
  </si>
  <si>
    <t xml:space="preserve">GUIA Ø2.4 FIXED (Optional) </t>
  </si>
  <si>
    <t xml:space="preserve">113-HF-616 </t>
  </si>
  <si>
    <t>ATORNILLADORES ANCLAJE RAPIDO</t>
  </si>
  <si>
    <t>112-35-701-L</t>
  </si>
  <si>
    <t>BROCA 3.6</t>
  </si>
  <si>
    <t>112-35-703</t>
  </si>
  <si>
    <t>BROCA 2.7</t>
  </si>
  <si>
    <t>112-28-702</t>
  </si>
  <si>
    <t>BROCA 2.8</t>
  </si>
  <si>
    <t xml:space="preserve">111-096 </t>
  </si>
  <si>
    <t xml:space="preserve">DISPENSADOR DE PINES </t>
  </si>
  <si>
    <t>111-086</t>
  </si>
  <si>
    <t>MEDIDOR DE PROFUNDIDAD</t>
  </si>
  <si>
    <t xml:space="preserve">111-088 </t>
  </si>
  <si>
    <t>DOBLADORAS DE PLACA</t>
  </si>
  <si>
    <t>INSTRUMENTAL 3.5 IRENE # 2</t>
  </si>
  <si>
    <t>DESCRIPCION</t>
  </si>
  <si>
    <t>BANDEJA SUPERIOR</t>
  </si>
  <si>
    <t>MANGO TORQUE DORADO 1.5 N.m</t>
  </si>
  <si>
    <t>ATORNILLADOR DE  ANCLAJE RAPIDO STARDRIVE 3.5</t>
  </si>
  <si>
    <t>ATORNILLADOR  DE  ANCLAJE RAPIDO HEXAGONAL 3.5</t>
  </si>
  <si>
    <t>MACHUELO DE ANCLAJE  RAPIDO ( TARRAJA)</t>
  </si>
  <si>
    <t>ATORNILLADOR 3.5 BICELADO LARGO</t>
  </si>
  <si>
    <t xml:space="preserve">BROCAS DE ANCLAJE RAPIDO 2.7MM CON TOPE </t>
  </si>
  <si>
    <t>MANCHUELO EN T (TARRAJA)</t>
  </si>
  <si>
    <t>PINZA REDUCTORA  DE PUNTA CREMALLERA</t>
  </si>
  <si>
    <t>MANGO EN T ANCLAJE RAPIDO</t>
  </si>
  <si>
    <t>GUIAS DE BLOQUEO 2.8</t>
  </si>
  <si>
    <t>GUIAS DE BLOQUEO 1.5</t>
  </si>
  <si>
    <t>LLAVES EN L GRANDE 4.5</t>
  </si>
  <si>
    <t>LLAVES EN L PEQUEÑA 2.5</t>
  </si>
  <si>
    <t>SEPARADORES DE SENMILER</t>
  </si>
  <si>
    <t>PINES</t>
  </si>
  <si>
    <t>BANDEJA MEDIA</t>
  </si>
  <si>
    <t xml:space="preserve">SEPARADORES  MINIHOMAN ANCHOS </t>
  </si>
  <si>
    <t xml:space="preserve">SEPARADORES  MINIHOMAN ANGOSTOS </t>
  </si>
  <si>
    <t xml:space="preserve">MANGO AZUL  ANCLAJE RAPIDO  </t>
  </si>
  <si>
    <t>PLANTILLAS MEDIDORAS</t>
  </si>
  <si>
    <t xml:space="preserve">GUIAS BROCA 2,5 MM </t>
  </si>
  <si>
    <t xml:space="preserve">GUIAS BROCA  DOBLE 2.5/3.5MM </t>
  </si>
  <si>
    <t>GUIA CENTRICA Y EXCENTRICA 2.5 MM</t>
  </si>
  <si>
    <t>MANCHUELO ANCLAJE RAPIDO  (TARRAJA)</t>
  </si>
  <si>
    <t>BROCAS 3.5</t>
  </si>
  <si>
    <t>BROCAS 3.2</t>
  </si>
  <si>
    <t>BROCAS 2.5</t>
  </si>
  <si>
    <t xml:space="preserve">TREFINA ( ESCAREADOR PARA  HUESO) ANCLAJE RAPIDO </t>
  </si>
  <si>
    <t>DOBLADORAS DE PLACAS</t>
  </si>
  <si>
    <t xml:space="preserve">EXTRACTOR  ANCLAJE RAPIDO  </t>
  </si>
  <si>
    <t xml:space="preserve">PINES </t>
  </si>
  <si>
    <t xml:space="preserve">AVELLANADOR ANCLAJE RAPIDO </t>
  </si>
  <si>
    <t>BANDEJA INFERIOR</t>
  </si>
  <si>
    <t xml:space="preserve">SEPARADORES DE VOLKMAN </t>
  </si>
  <si>
    <t xml:space="preserve">DESPERIO  MANGO AZUL ANGOSTO </t>
  </si>
  <si>
    <t xml:space="preserve">ATORNILLADOR MANGO AZUL 3.5 CON CAMISA </t>
  </si>
  <si>
    <t>DESPERIO  MANGO AZUL ANCHO</t>
  </si>
  <si>
    <t xml:space="preserve">PINZA DE REDUCCION VERBRUGGE </t>
  </si>
  <si>
    <t>PINZAS REDUCTORAS CANGREJO ARANDELA</t>
  </si>
  <si>
    <t>GANCHO REDUCTORES 3.5 MANGO AZUL</t>
  </si>
  <si>
    <t>CURETA</t>
  </si>
  <si>
    <t xml:space="preserve">PINZA REDUCTORA ESPAÑOLA CON CREMALLERA </t>
  </si>
  <si>
    <t>GUBIA</t>
  </si>
  <si>
    <t>ADAPTADORES ANCLAJE RAPIDO #3</t>
  </si>
  <si>
    <t>OBSERVACIONES</t>
  </si>
  <si>
    <t>DR. MONTANERO</t>
  </si>
  <si>
    <t>DEL POZO DIANA</t>
  </si>
  <si>
    <t>ASEGURADORA</t>
  </si>
  <si>
    <t>10:00AM</t>
  </si>
  <si>
    <t>Ti-116.318</t>
  </si>
  <si>
    <t xml:space="preserve">TORNILLO CANULADO 4.0*18mm TITANIO </t>
  </si>
  <si>
    <t>Ti-116.320</t>
  </si>
  <si>
    <t xml:space="preserve">TORNILLO CANULADO 4.0*20mm TITANIO </t>
  </si>
  <si>
    <t>Ti-116.324</t>
  </si>
  <si>
    <t>A190600233</t>
  </si>
  <si>
    <t>TORNILLO CANULADO 4.0*24mm TITANIO</t>
  </si>
  <si>
    <t>Ti-116.326</t>
  </si>
  <si>
    <t xml:space="preserve">TORNILLO CANULADO 4.0*26mm TITANIO </t>
  </si>
  <si>
    <t>Ti-116.328</t>
  </si>
  <si>
    <t xml:space="preserve">TORNILLO CANULADO 4.0*28mm TITANIO </t>
  </si>
  <si>
    <t>Ti-116.330</t>
  </si>
  <si>
    <t>C190600201</t>
  </si>
  <si>
    <t>TORNILLO CANULADO 4.0*30mm TITANIO</t>
  </si>
  <si>
    <t>Ti-116.334</t>
  </si>
  <si>
    <t>C190600216</t>
  </si>
  <si>
    <t>TORNILLO CANULADO 4.0*34mm TITANIO</t>
  </si>
  <si>
    <t>Ti-116.336</t>
  </si>
  <si>
    <t>M180600209</t>
  </si>
  <si>
    <t>TORNILLO CANULADO 4.0*36mm TITANIO</t>
  </si>
  <si>
    <t>060020040</t>
  </si>
  <si>
    <t xml:space="preserve">TORNILLO CANULADO 4.0*40mm TITANIO </t>
  </si>
  <si>
    <t>060020045</t>
  </si>
  <si>
    <t>TORNILLO CANULADO 4.0*45mm TITANIO</t>
  </si>
  <si>
    <t>060020050</t>
  </si>
  <si>
    <t>TORNILLO CANULADO 4.0*50mm TITANIO</t>
  </si>
  <si>
    <t>060020055</t>
  </si>
  <si>
    <t>TORNILLO CANULADO 4.0*55mm TITANIO</t>
  </si>
  <si>
    <t>060020060</t>
  </si>
  <si>
    <t xml:space="preserve">TORNILLO CANULADO 4.0*60mm TITANIO </t>
  </si>
  <si>
    <t>TI-115.130</t>
  </si>
  <si>
    <t>220344116</t>
  </si>
  <si>
    <t>TORNILLO CANULADO 3.0*30mm TITANIO</t>
  </si>
  <si>
    <t>116.116</t>
  </si>
  <si>
    <t>TORNILLO CANULADO 4.0*16mm ACERO</t>
  </si>
  <si>
    <t>116.118</t>
  </si>
  <si>
    <t>TORNILLO CANULADO 4.0*18mm ACERO</t>
  </si>
  <si>
    <t>116.120</t>
  </si>
  <si>
    <t>TORNILLO CANULADO 4.0*20mm ACERO</t>
  </si>
  <si>
    <t>116.122</t>
  </si>
  <si>
    <t>TORNILLO CANULADO 4.0*22mm ACERO</t>
  </si>
  <si>
    <t>116.124</t>
  </si>
  <si>
    <t>TORNILLO CANULADO 4.0*24mm ACERO</t>
  </si>
  <si>
    <t>116.126</t>
  </si>
  <si>
    <t>TORNILLO CANULADO 4.0*26mm ACERO</t>
  </si>
  <si>
    <t>116.128</t>
  </si>
  <si>
    <t>TORNILLO CANULADO 4.0*28mm ACERO</t>
  </si>
  <si>
    <t>116.130</t>
  </si>
  <si>
    <t>210431403</t>
  </si>
  <si>
    <t>TORNILLO CANULADO 4.0*30mm ACERO</t>
  </si>
  <si>
    <t>116.132</t>
  </si>
  <si>
    <t>TORNILLO CANULADO 4.0*32mm ACERO</t>
  </si>
  <si>
    <t>116.134</t>
  </si>
  <si>
    <t>TORNILLO CANULADO 4.0*34mm ACERO</t>
  </si>
  <si>
    <t>116.136</t>
  </si>
  <si>
    <t>TORNILLO CANULADO 4.0*36mm ACERO</t>
  </si>
  <si>
    <t>116.138</t>
  </si>
  <si>
    <t>TORNILLO CANULADO 4.0*38mm ACERO</t>
  </si>
  <si>
    <t>116.140</t>
  </si>
  <si>
    <t>TORNILLO CANULADO 4.0*40mm ACERO</t>
  </si>
  <si>
    <t>116.142</t>
  </si>
  <si>
    <t>TORNILLO CANULADO 4.0*42mm ACERO</t>
  </si>
  <si>
    <t>116.144</t>
  </si>
  <si>
    <t>TORNILLO CANULADO 4.0*44mm ACERO</t>
  </si>
  <si>
    <t>116.146</t>
  </si>
  <si>
    <t>TORNILLO CANULADO 4.0*46mm ACERO</t>
  </si>
  <si>
    <t>116.148</t>
  </si>
  <si>
    <t>TORNILLO CANULADO 4.0*48mm ACERO</t>
  </si>
  <si>
    <t>116.150</t>
  </si>
  <si>
    <t>TORNILLO CANULADO 4.0*50mm ACERO</t>
  </si>
  <si>
    <t>116.155</t>
  </si>
  <si>
    <t>TORNILLO CANULADO 4.0*55mm ACERO</t>
  </si>
  <si>
    <t>116.160</t>
  </si>
  <si>
    <t>TORNILLO CANULADO 4.0*60mm ACERO</t>
  </si>
  <si>
    <t>T56034530</t>
  </si>
  <si>
    <t xml:space="preserve">TORNILLO CANULADO 4.5*30mm TITANIO </t>
  </si>
  <si>
    <t>T56034536</t>
  </si>
  <si>
    <t xml:space="preserve">TORNILLO CANULADO 4.5*36mm TITANIO </t>
  </si>
  <si>
    <t>T56034540</t>
  </si>
  <si>
    <t xml:space="preserve">TORNILLO CANULADO 4.5*40mm TITANIO </t>
  </si>
  <si>
    <t>T56034546</t>
  </si>
  <si>
    <t xml:space="preserve">TORNILLO CANULADO 4.5*46mm TITANIO </t>
  </si>
  <si>
    <t>T56034550</t>
  </si>
  <si>
    <t xml:space="preserve">TORNILLO CANULADO 4.5*50mm TITANIO </t>
  </si>
  <si>
    <t>T56034554</t>
  </si>
  <si>
    <t xml:space="preserve">TORNILLO CANULADO 4.5*54mm TITANIO </t>
  </si>
  <si>
    <t>T56034560</t>
  </si>
  <si>
    <t xml:space="preserve">TORNILLO CANULADO 4.5*60mm TITANIO </t>
  </si>
  <si>
    <t>T56034564</t>
  </si>
  <si>
    <t xml:space="preserve">TORNILLO CANULADO 4.5*64mm TITANIO </t>
  </si>
  <si>
    <t>T56034570</t>
  </si>
  <si>
    <t xml:space="preserve">TORNILLO CANULADO 4.5*70mm TITANIO </t>
  </si>
  <si>
    <t>T56034574</t>
  </si>
  <si>
    <t xml:space="preserve">TORNILLO CANULADO 4.5*74mm TITANIO </t>
  </si>
  <si>
    <t>115.030</t>
  </si>
  <si>
    <t>220445447</t>
  </si>
  <si>
    <t>ARANDELA 3.5mm ACERO</t>
  </si>
  <si>
    <t xml:space="preserve">ARANDELA 3.5mm TITANIO </t>
  </si>
  <si>
    <t>INSTRUMENTAL TORNILLO CANULADO 4.0MM TITANIO/ACERO # 1</t>
  </si>
  <si>
    <t>Medidor de Profundidad (0-70mm)</t>
  </si>
  <si>
    <t>Aguja de Limpieza 1.2mm</t>
  </si>
  <si>
    <t>Broca Canulada con Bloque Limitado 2.7mm</t>
  </si>
  <si>
    <t>Broca Canulada  2.7mm</t>
  </si>
  <si>
    <t>Destornillador hexagonal de punta 2.5mm</t>
  </si>
  <si>
    <t>Macho de Canulado para Tornillos 4.0mm</t>
  </si>
  <si>
    <t xml:space="preserve">Destornillador hexagonal Canulado, de punta 2.5mm con camisa </t>
  </si>
  <si>
    <t>Avellanador Canulado ∅ 6.5</t>
  </si>
  <si>
    <t>Llave hexagonal</t>
  </si>
  <si>
    <t xml:space="preserve">Guía de pin 1.2mm con mango 2 piezas </t>
  </si>
  <si>
    <t>Guía de broca 1.2mm</t>
  </si>
  <si>
    <t>extractor de tornillos en T</t>
  </si>
  <si>
    <t xml:space="preserve">pinza sujetadora de tornillos </t>
  </si>
  <si>
    <t xml:space="preserve">Pin De 1.0MM </t>
  </si>
  <si>
    <t xml:space="preserve">Pines De 1.2MM </t>
  </si>
  <si>
    <t xml:space="preserve">PINZA EN PUNTA CON CREMALLERA </t>
  </si>
  <si>
    <t>ATORNILLADOR CANULADO 4.5 MM</t>
  </si>
  <si>
    <t>MOTOR ACCULAN</t>
  </si>
  <si>
    <t>LLAVE JACOBS</t>
  </si>
  <si>
    <t xml:space="preserve">INTERCAMBIADOR DE BATERIA </t>
  </si>
  <si>
    <t>PROLONGADOR CLAVOS KIRSCHNER</t>
  </si>
  <si>
    <t>BATERIAS ROJAS #1 # 2</t>
  </si>
  <si>
    <t>ENTREGADO POR:</t>
  </si>
  <si>
    <t>RECIBIDO POR:</t>
  </si>
  <si>
    <t>INSRUMENTADOR</t>
  </si>
  <si>
    <t>VERIFICADO POR: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</si>
</sst>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4" formatCode="[$-F800]dddd\,\ mmmm\ dd\,\ yyyy"/>
    <numFmt numFmtId="165" formatCode="_-[$$-240A]\ * #,##0.00_-;\-[$$-240A]\ * #,##0.00_-;_-[$$-240A]\ * &quot;-&quot;??_-;_-@_-"/>
    <numFmt numFmtId="166" formatCode="&quot;$&quot;#,##0.00"/>
    <numFmt numFmtId="167" formatCode="_-&quot;$&quot;\ * #,##0.00_-;\-&quot;$&quot;\ * #,##0.00_-;_-&quot;$&quot;\ * &quot;-&quot;??_-;_-@_-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Arial"/>
      <family val="2"/>
    </font>
    <font>
      <b/>
      <sz val="16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8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1"/>
      <name val="Calibri"/>
      <family val="2"/>
      <scheme val="minor"/>
    </font>
    <font>
      <b/>
      <sz val="12"/>
      <color theme="0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i/>
      <sz val="12"/>
      <color theme="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  <fill>
      <patternFill patternType="solid">
        <fgColor rgb="FF002060"/>
        <bgColor indexed="64"/>
      </patternFill>
    </fill>
    <fill>
      <patternFill patternType="solid">
        <fgColor theme="4" tint="-0.499984740745262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8" fillId="0" borderId="0"/>
    <xf numFmtId="42" fontId="1" fillId="0" borderId="0" applyFont="0" applyFill="0" applyBorder="0" applyAlignment="0" applyProtection="0"/>
  </cellStyleXfs>
  <cellXfs count="121">
    <xf numFmtId="0" fontId="0" fillId="0" borderId="0" xfId="0"/>
    <xf numFmtId="0" fontId="3" fillId="0" borderId="0" xfId="0" applyFont="1"/>
    <xf numFmtId="0" fontId="3" fillId="0" borderId="0" xfId="0" applyFont="1" applyAlignment="1">
      <alignment horizontal="left"/>
    </xf>
    <xf numFmtId="0" fontId="3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5" fillId="2" borderId="5" xfId="0" applyFont="1" applyFill="1" applyBorder="1" applyAlignment="1">
      <alignment horizontal="left" vertical="center"/>
    </xf>
    <xf numFmtId="0" fontId="6" fillId="2" borderId="0" xfId="0" applyFont="1" applyFill="1" applyAlignment="1">
      <alignment horizontal="left" vertical="center"/>
    </xf>
    <xf numFmtId="14" fontId="7" fillId="0" borderId="0" xfId="0" applyNumberFormat="1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9" fillId="0" borderId="6" xfId="2" applyFont="1" applyBorder="1"/>
    <xf numFmtId="0" fontId="9" fillId="0" borderId="7" xfId="2" applyFont="1" applyBorder="1"/>
    <xf numFmtId="0" fontId="5" fillId="0" borderId="8" xfId="2" applyFont="1" applyBorder="1"/>
    <xf numFmtId="0" fontId="11" fillId="0" borderId="0" xfId="2" applyFont="1"/>
    <xf numFmtId="0" fontId="12" fillId="0" borderId="0" xfId="0" applyFont="1" applyAlignment="1">
      <alignment horizontal="center" vertical="center"/>
    </xf>
    <xf numFmtId="0" fontId="9" fillId="0" borderId="0" xfId="2" applyFont="1"/>
    <xf numFmtId="0" fontId="13" fillId="3" borderId="0" xfId="0" applyFont="1" applyFill="1" applyAlignment="1">
      <alignment vertical="center"/>
    </xf>
    <xf numFmtId="164" fontId="14" fillId="0" borderId="9" xfId="0" applyNumberFormat="1" applyFont="1" applyBorder="1" applyAlignment="1">
      <alignment horizontal="left" vertical="center"/>
    </xf>
    <xf numFmtId="0" fontId="15" fillId="2" borderId="9" xfId="0" applyFont="1" applyFill="1" applyBorder="1" applyAlignment="1">
      <alignment horizontal="center" vertical="center"/>
    </xf>
    <xf numFmtId="0" fontId="14" fillId="0" borderId="0" xfId="0" applyFont="1" applyAlignment="1">
      <alignment horizontal="left"/>
    </xf>
    <xf numFmtId="0" fontId="14" fillId="0" borderId="9" xfId="0" applyFont="1" applyBorder="1" applyAlignment="1">
      <alignment vertical="center"/>
    </xf>
    <xf numFmtId="0" fontId="13" fillId="3" borderId="0" xfId="0" applyFont="1" applyFill="1" applyAlignment="1">
      <alignment vertical="center" wrapText="1"/>
    </xf>
    <xf numFmtId="49" fontId="14" fillId="0" borderId="9" xfId="0" applyNumberFormat="1" applyFont="1" applyBorder="1" applyAlignment="1">
      <alignment horizontal="left" vertical="center"/>
    </xf>
    <xf numFmtId="49" fontId="14" fillId="2" borderId="9" xfId="0" applyNumberFormat="1" applyFont="1" applyFill="1" applyBorder="1" applyAlignment="1">
      <alignment horizontal="left" vertical="center"/>
    </xf>
    <xf numFmtId="0" fontId="14" fillId="0" borderId="9" xfId="0" applyFont="1" applyBorder="1" applyAlignment="1">
      <alignment vertical="center" wrapText="1"/>
    </xf>
    <xf numFmtId="0" fontId="16" fillId="0" borderId="0" xfId="0" applyFont="1" applyAlignment="1" applyProtection="1">
      <alignment vertical="top"/>
      <protection locked="0"/>
    </xf>
    <xf numFmtId="20" fontId="14" fillId="0" borderId="9" xfId="0" applyNumberFormat="1" applyFont="1" applyBorder="1" applyAlignment="1">
      <alignment vertical="center"/>
    </xf>
    <xf numFmtId="0" fontId="3" fillId="0" borderId="0" xfId="0" applyFont="1" applyAlignment="1" applyProtection="1">
      <alignment vertical="top"/>
      <protection locked="0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left" vertical="center"/>
    </xf>
    <xf numFmtId="0" fontId="17" fillId="0" borderId="0" xfId="0" applyFont="1" applyAlignment="1">
      <alignment horizontal="left" vertical="top"/>
    </xf>
    <xf numFmtId="49" fontId="15" fillId="0" borderId="9" xfId="0" applyNumberFormat="1" applyFont="1" applyBorder="1" applyAlignment="1">
      <alignment horizontal="left" vertical="center"/>
    </xf>
    <xf numFmtId="0" fontId="18" fillId="0" borderId="0" xfId="0" applyFont="1" applyAlignment="1">
      <alignment vertical="center"/>
    </xf>
    <xf numFmtId="0" fontId="18" fillId="0" borderId="0" xfId="0" applyFont="1" applyAlignment="1">
      <alignment horizontal="left" vertical="center"/>
    </xf>
    <xf numFmtId="0" fontId="19" fillId="0" borderId="0" xfId="0" applyFont="1"/>
    <xf numFmtId="0" fontId="19" fillId="0" borderId="0" xfId="0" applyFont="1" applyAlignment="1">
      <alignment horizontal="center"/>
    </xf>
    <xf numFmtId="0" fontId="20" fillId="4" borderId="9" xfId="0" applyFont="1" applyFill="1" applyBorder="1" applyAlignment="1">
      <alignment horizontal="center"/>
    </xf>
    <xf numFmtId="0" fontId="12" fillId="5" borderId="9" xfId="0" applyFont="1" applyFill="1" applyBorder="1" applyAlignment="1" applyProtection="1">
      <alignment horizontal="center" wrapText="1" readingOrder="1"/>
      <protection locked="0"/>
    </xf>
    <xf numFmtId="49" fontId="3" fillId="2" borderId="9" xfId="0" applyNumberFormat="1" applyFont="1" applyFill="1" applyBorder="1" applyAlignment="1">
      <alignment horizontal="center"/>
    </xf>
    <xf numFmtId="0" fontId="3" fillId="2" borderId="9" xfId="0" applyFont="1" applyFill="1" applyBorder="1" applyAlignment="1">
      <alignment horizontal="left"/>
    </xf>
    <xf numFmtId="0" fontId="3" fillId="2" borderId="9" xfId="0" applyFont="1" applyFill="1" applyBorder="1" applyAlignment="1">
      <alignment horizontal="center"/>
    </xf>
    <xf numFmtId="0" fontId="19" fillId="0" borderId="9" xfId="0" applyFont="1" applyBorder="1"/>
    <xf numFmtId="4" fontId="19" fillId="0" borderId="9" xfId="0" applyNumberFormat="1" applyFont="1" applyBorder="1"/>
    <xf numFmtId="165" fontId="3" fillId="0" borderId="9" xfId="3" applyNumberFormat="1" applyFont="1" applyFill="1" applyBorder="1" applyAlignment="1"/>
    <xf numFmtId="0" fontId="3" fillId="0" borderId="0" xfId="0" applyFont="1" applyAlignment="1">
      <alignment horizontal="center" readingOrder="1"/>
    </xf>
    <xf numFmtId="49" fontId="3" fillId="6" borderId="9" xfId="0" applyNumberFormat="1" applyFont="1" applyFill="1" applyBorder="1" applyAlignment="1">
      <alignment horizontal="center"/>
    </xf>
    <xf numFmtId="0" fontId="3" fillId="6" borderId="9" xfId="0" applyFont="1" applyFill="1" applyBorder="1" applyAlignment="1">
      <alignment horizontal="left"/>
    </xf>
    <xf numFmtId="49" fontId="19" fillId="6" borderId="9" xfId="0" applyNumberFormat="1" applyFont="1" applyFill="1" applyBorder="1" applyAlignment="1">
      <alignment horizontal="center"/>
    </xf>
    <xf numFmtId="0" fontId="19" fillId="6" borderId="9" xfId="0" applyFont="1" applyFill="1" applyBorder="1" applyAlignment="1">
      <alignment horizontal="left"/>
    </xf>
    <xf numFmtId="49" fontId="19" fillId="2" borderId="9" xfId="0" applyNumberFormat="1" applyFont="1" applyFill="1" applyBorder="1" applyAlignment="1">
      <alignment horizontal="center"/>
    </xf>
    <xf numFmtId="0" fontId="19" fillId="2" borderId="9" xfId="0" applyFont="1" applyFill="1" applyBorder="1" applyAlignment="1">
      <alignment horizontal="left"/>
    </xf>
    <xf numFmtId="49" fontId="19" fillId="6" borderId="9" xfId="0" applyNumberFormat="1" applyFont="1" applyFill="1" applyBorder="1" applyAlignment="1">
      <alignment horizontal="left"/>
    </xf>
    <xf numFmtId="0" fontId="3" fillId="6" borderId="9" xfId="0" applyFont="1" applyFill="1" applyBorder="1"/>
    <xf numFmtId="0" fontId="12" fillId="2" borderId="9" xfId="0" applyFont="1" applyFill="1" applyBorder="1" applyAlignment="1">
      <alignment horizontal="center"/>
    </xf>
    <xf numFmtId="0" fontId="17" fillId="0" borderId="9" xfId="0" applyFont="1" applyBorder="1" applyAlignment="1">
      <alignment horizontal="center"/>
    </xf>
    <xf numFmtId="0" fontId="19" fillId="0" borderId="9" xfId="0" applyFont="1" applyBorder="1" applyAlignment="1">
      <alignment horizontal="center"/>
    </xf>
    <xf numFmtId="0" fontId="3" fillId="0" borderId="9" xfId="0" applyFont="1" applyBorder="1" applyAlignment="1" applyProtection="1">
      <alignment readingOrder="1"/>
      <protection locked="0"/>
    </xf>
    <xf numFmtId="1" fontId="3" fillId="0" borderId="9" xfId="0" applyNumberFormat="1" applyFont="1" applyBorder="1" applyAlignment="1">
      <alignment horizontal="center"/>
    </xf>
    <xf numFmtId="1" fontId="12" fillId="0" borderId="9" xfId="0" applyNumberFormat="1" applyFont="1" applyBorder="1" applyAlignment="1">
      <alignment horizontal="center"/>
    </xf>
    <xf numFmtId="0" fontId="3" fillId="2" borderId="9" xfId="0" applyFont="1" applyFill="1" applyBorder="1"/>
    <xf numFmtId="49" fontId="19" fillId="0" borderId="9" xfId="0" applyNumberFormat="1" applyFont="1" applyBorder="1" applyAlignment="1">
      <alignment horizontal="center"/>
    </xf>
    <xf numFmtId="0" fontId="3" fillId="0" borderId="9" xfId="0" applyFont="1" applyBorder="1"/>
    <xf numFmtId="49" fontId="17" fillId="0" borderId="9" xfId="0" applyNumberFormat="1" applyFont="1" applyBorder="1" applyAlignment="1">
      <alignment horizontal="center"/>
    </xf>
    <xf numFmtId="0" fontId="17" fillId="0" borderId="9" xfId="0" applyFont="1" applyBorder="1" applyAlignment="1">
      <alignment horizontal="left"/>
    </xf>
    <xf numFmtId="1" fontId="3" fillId="0" borderId="11" xfId="0" applyNumberFormat="1" applyFont="1" applyBorder="1" applyAlignment="1">
      <alignment horizontal="center"/>
    </xf>
    <xf numFmtId="166" fontId="19" fillId="0" borderId="9" xfId="0" applyNumberFormat="1" applyFont="1" applyBorder="1"/>
    <xf numFmtId="0" fontId="19" fillId="0" borderId="9" xfId="0" applyFont="1" applyBorder="1" applyAlignment="1">
      <alignment horizontal="center" wrapText="1"/>
    </xf>
    <xf numFmtId="0" fontId="19" fillId="0" borderId="9" xfId="0" applyFont="1" applyBorder="1" applyAlignment="1">
      <alignment horizontal="left"/>
    </xf>
    <xf numFmtId="0" fontId="3" fillId="0" borderId="9" xfId="0" applyFont="1" applyBorder="1" applyAlignment="1">
      <alignment horizontal="center"/>
    </xf>
    <xf numFmtId="0" fontId="3" fillId="0" borderId="9" xfId="0" applyFont="1" applyBorder="1" applyAlignment="1">
      <alignment horizontal="left"/>
    </xf>
    <xf numFmtId="167" fontId="3" fillId="6" borderId="9" xfId="1" applyNumberFormat="1" applyFont="1" applyFill="1" applyBorder="1" applyAlignment="1">
      <alignment horizontal="center"/>
    </xf>
    <xf numFmtId="49" fontId="0" fillId="6" borderId="0" xfId="0" applyNumberFormat="1" applyFill="1" applyAlignment="1">
      <alignment horizontal="center"/>
    </xf>
    <xf numFmtId="49" fontId="21" fillId="6" borderId="0" xfId="0" applyNumberFormat="1" applyFont="1" applyFill="1" applyAlignment="1">
      <alignment horizontal="center"/>
    </xf>
    <xf numFmtId="0" fontId="0" fillId="6" borderId="0" xfId="0" applyFill="1" applyAlignment="1">
      <alignment horizontal="left"/>
    </xf>
    <xf numFmtId="0" fontId="3" fillId="0" borderId="0" xfId="0" applyFont="1" applyAlignment="1">
      <alignment horizontal="center"/>
    </xf>
    <xf numFmtId="166" fontId="20" fillId="0" borderId="12" xfId="1" applyNumberFormat="1" applyFont="1" applyBorder="1" applyAlignment="1">
      <alignment horizontal="right"/>
    </xf>
    <xf numFmtId="166" fontId="20" fillId="0" borderId="9" xfId="1" applyNumberFormat="1" applyFont="1" applyBorder="1" applyAlignment="1">
      <alignment horizontal="right"/>
    </xf>
    <xf numFmtId="0" fontId="22" fillId="7" borderId="0" xfId="0" applyFont="1" applyFill="1"/>
    <xf numFmtId="0" fontId="22" fillId="7" borderId="0" xfId="0" applyFont="1" applyFill="1" applyAlignment="1">
      <alignment horizontal="center"/>
    </xf>
    <xf numFmtId="0" fontId="22" fillId="7" borderId="0" xfId="0" applyFont="1" applyFill="1" applyAlignment="1">
      <alignment wrapText="1"/>
    </xf>
    <xf numFmtId="0" fontId="22" fillId="0" borderId="0" xfId="0" applyFont="1"/>
    <xf numFmtId="0" fontId="20" fillId="0" borderId="12" xfId="0" applyFont="1" applyBorder="1" applyAlignment="1">
      <alignment horizontal="center"/>
    </xf>
    <xf numFmtId="0" fontId="20" fillId="0" borderId="9" xfId="0" applyFont="1" applyBorder="1" applyAlignment="1">
      <alignment horizontal="center"/>
    </xf>
    <xf numFmtId="0" fontId="20" fillId="0" borderId="0" xfId="0" applyFont="1" applyAlignment="1">
      <alignment horizontal="center"/>
    </xf>
    <xf numFmtId="0" fontId="23" fillId="0" borderId="0" xfId="0" applyFont="1"/>
    <xf numFmtId="0" fontId="24" fillId="0" borderId="0" xfId="0" applyFont="1" applyAlignment="1">
      <alignment horizontal="center"/>
    </xf>
    <xf numFmtId="0" fontId="2" fillId="0" borderId="9" xfId="0" applyFont="1" applyBorder="1" applyAlignment="1">
      <alignment horizontal="center"/>
    </xf>
    <xf numFmtId="0" fontId="12" fillId="0" borderId="9" xfId="0" applyFont="1" applyBorder="1" applyAlignment="1">
      <alignment horizontal="center"/>
    </xf>
    <xf numFmtId="0" fontId="17" fillId="0" borderId="13" xfId="0" applyFont="1" applyBorder="1" applyAlignment="1">
      <alignment horizontal="left"/>
    </xf>
    <xf numFmtId="0" fontId="25" fillId="0" borderId="0" xfId="0" applyFont="1"/>
    <xf numFmtId="0" fontId="26" fillId="0" borderId="9" xfId="0" applyFont="1" applyBorder="1" applyAlignment="1">
      <alignment horizontal="center"/>
    </xf>
    <xf numFmtId="0" fontId="0" fillId="0" borderId="9" xfId="0" applyBorder="1"/>
    <xf numFmtId="0" fontId="19" fillId="0" borderId="0" xfId="2" applyFont="1" applyAlignment="1">
      <alignment horizontal="left"/>
    </xf>
    <xf numFmtId="0" fontId="19" fillId="0" borderId="14" xfId="0" applyFont="1" applyBorder="1"/>
    <xf numFmtId="0" fontId="19" fillId="2" borderId="9" xfId="0" applyFont="1" applyFill="1" applyBorder="1"/>
    <xf numFmtId="1" fontId="19" fillId="6" borderId="9" xfId="0" applyNumberFormat="1" applyFont="1" applyFill="1" applyBorder="1" applyAlignment="1">
      <alignment horizontal="center"/>
    </xf>
    <xf numFmtId="1" fontId="19" fillId="2" borderId="9" xfId="0" applyNumberFormat="1" applyFont="1" applyFill="1" applyBorder="1" applyAlignment="1">
      <alignment horizontal="center"/>
    </xf>
    <xf numFmtId="0" fontId="19" fillId="2" borderId="9" xfId="0" applyFont="1" applyFill="1" applyBorder="1" applyAlignment="1">
      <alignment horizontal="center"/>
    </xf>
    <xf numFmtId="0" fontId="20" fillId="2" borderId="9" xfId="0" applyFont="1" applyFill="1" applyBorder="1" applyAlignment="1">
      <alignment horizontal="center"/>
    </xf>
    <xf numFmtId="166" fontId="20" fillId="0" borderId="9" xfId="2" applyNumberFormat="1" applyFont="1" applyBorder="1" applyAlignment="1">
      <alignment wrapText="1"/>
    </xf>
    <xf numFmtId="0" fontId="29" fillId="8" borderId="17" xfId="0" applyFont="1" applyFill="1" applyBorder="1" applyAlignment="1">
      <alignment horizontal="center"/>
    </xf>
    <xf numFmtId="0" fontId="29" fillId="8" borderId="12" xfId="0" applyFont="1" applyFill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25" fillId="0" borderId="14" xfId="0" applyFont="1" applyBorder="1"/>
    <xf numFmtId="0" fontId="19" fillId="0" borderId="0" xfId="2" applyFont="1" applyAlignment="1">
      <alignment wrapText="1"/>
    </xf>
    <xf numFmtId="0" fontId="19" fillId="0" borderId="11" xfId="0" applyFont="1" applyBorder="1" applyAlignment="1">
      <alignment horizontal="center"/>
    </xf>
    <xf numFmtId="0" fontId="19" fillId="0" borderId="15" xfId="0" applyFont="1" applyBorder="1" applyAlignment="1">
      <alignment horizontal="center"/>
    </xf>
    <xf numFmtId="0" fontId="19" fillId="0" borderId="16" xfId="0" applyFont="1" applyBorder="1" applyAlignment="1">
      <alignment horizontal="center"/>
    </xf>
    <xf numFmtId="49" fontId="19" fillId="6" borderId="11" xfId="0" applyNumberFormat="1" applyFont="1" applyFill="1" applyBorder="1" applyAlignment="1">
      <alignment horizontal="center"/>
    </xf>
    <xf numFmtId="49" fontId="19" fillId="6" borderId="15" xfId="0" applyNumberFormat="1" applyFont="1" applyFill="1" applyBorder="1" applyAlignment="1">
      <alignment horizontal="center"/>
    </xf>
    <xf numFmtId="49" fontId="19" fillId="6" borderId="16" xfId="0" applyNumberFormat="1" applyFont="1" applyFill="1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2" fillId="0" borderId="0" xfId="0" applyFont="1" applyAlignment="1">
      <alignment horizontal="center" vertical="center"/>
    </xf>
    <xf numFmtId="0" fontId="13" fillId="3" borderId="0" xfId="0" applyFont="1" applyFill="1" applyAlignment="1">
      <alignment horizontal="left" vertical="center"/>
    </xf>
    <xf numFmtId="0" fontId="13" fillId="3" borderId="10" xfId="0" applyFont="1" applyFill="1" applyBorder="1" applyAlignment="1">
      <alignment horizontal="left" vertical="center"/>
    </xf>
    <xf numFmtId="0" fontId="19" fillId="0" borderId="11" xfId="0" applyFont="1" applyBorder="1" applyAlignment="1">
      <alignment horizontal="center" wrapText="1"/>
    </xf>
    <xf numFmtId="0" fontId="19" fillId="0" borderId="15" xfId="0" applyFont="1" applyBorder="1" applyAlignment="1">
      <alignment horizontal="center" wrapText="1"/>
    </xf>
    <xf numFmtId="0" fontId="19" fillId="0" borderId="16" xfId="0" applyFont="1" applyBorder="1" applyAlignment="1">
      <alignment horizontal="center" wrapText="1"/>
    </xf>
  </cellXfs>
  <cellStyles count="4">
    <cellStyle name="Moneda" xfId="1" builtinId="4"/>
    <cellStyle name="Moneda [0] 2" xfId="3" xr:uid="{07BFE3C8-2660-4AF7-A26D-EC886F7E6B53}"/>
    <cellStyle name="Normal" xfId="0" builtinId="0"/>
    <cellStyle name="Normal 2" xfId="2" xr:uid="{95BDC5D8-1712-4A49-96E2-915E17AA86A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E75862CE-8983-45E1-AE7C-A5D08D300C7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9A08D-B864-4763-AFFF-45F485209F82}">
  <dimension ref="A1:N312"/>
  <sheetViews>
    <sheetView tabSelected="1" view="pageBreakPreview" topLeftCell="A76" zoomScale="71" zoomScaleNormal="100" zoomScaleSheetLayoutView="71" workbookViewId="0">
      <selection activeCell="G11" sqref="G11"/>
    </sheetView>
  </sheetViews>
  <sheetFormatPr baseColWidth="10" defaultColWidth="11.42578125" defaultRowHeight="20.100000000000001" customHeight="1" x14ac:dyDescent="0.2"/>
  <cols>
    <col min="1" max="1" width="21.28515625" style="1" bestFit="1" customWidth="1"/>
    <col min="2" max="2" width="18.5703125" style="2" customWidth="1"/>
    <col min="3" max="3" width="62.5703125" style="3" customWidth="1"/>
    <col min="4" max="4" width="25.28515625" style="3" customWidth="1"/>
    <col min="5" max="5" width="19.7109375" style="3" bestFit="1" customWidth="1"/>
    <col min="6" max="6" width="14.85546875" style="1" customWidth="1"/>
    <col min="7" max="7" width="19" style="1" customWidth="1"/>
    <col min="8" max="11" width="11.42578125" style="1"/>
    <col min="12" max="12" width="14.42578125" style="1" bestFit="1" customWidth="1"/>
    <col min="13" max="13" width="50.140625" style="1" bestFit="1" customWidth="1"/>
    <col min="14" max="258" width="11.42578125" style="1"/>
    <col min="259" max="259" width="13.140625" style="1" customWidth="1"/>
    <col min="260" max="260" width="15.140625" style="1" customWidth="1"/>
    <col min="261" max="261" width="42" style="1" customWidth="1"/>
    <col min="262" max="262" width="11.42578125" style="1"/>
    <col min="263" max="263" width="13.140625" style="1" customWidth="1"/>
    <col min="264" max="514" width="11.42578125" style="1"/>
    <col min="515" max="515" width="13.140625" style="1" customWidth="1"/>
    <col min="516" max="516" width="15.140625" style="1" customWidth="1"/>
    <col min="517" max="517" width="42" style="1" customWidth="1"/>
    <col min="518" max="518" width="11.42578125" style="1"/>
    <col min="519" max="519" width="13.140625" style="1" customWidth="1"/>
    <col min="520" max="770" width="11.42578125" style="1"/>
    <col min="771" max="771" width="13.140625" style="1" customWidth="1"/>
    <col min="772" max="772" width="15.140625" style="1" customWidth="1"/>
    <col min="773" max="773" width="42" style="1" customWidth="1"/>
    <col min="774" max="774" width="11.42578125" style="1"/>
    <col min="775" max="775" width="13.140625" style="1" customWidth="1"/>
    <col min="776" max="1026" width="11.42578125" style="1"/>
    <col min="1027" max="1027" width="13.140625" style="1" customWidth="1"/>
    <col min="1028" max="1028" width="15.140625" style="1" customWidth="1"/>
    <col min="1029" max="1029" width="42" style="1" customWidth="1"/>
    <col min="1030" max="1030" width="11.42578125" style="1"/>
    <col min="1031" max="1031" width="13.140625" style="1" customWidth="1"/>
    <col min="1032" max="1282" width="11.42578125" style="1"/>
    <col min="1283" max="1283" width="13.140625" style="1" customWidth="1"/>
    <col min="1284" max="1284" width="15.140625" style="1" customWidth="1"/>
    <col min="1285" max="1285" width="42" style="1" customWidth="1"/>
    <col min="1286" max="1286" width="11.42578125" style="1"/>
    <col min="1287" max="1287" width="13.140625" style="1" customWidth="1"/>
    <col min="1288" max="1538" width="11.42578125" style="1"/>
    <col min="1539" max="1539" width="13.140625" style="1" customWidth="1"/>
    <col min="1540" max="1540" width="15.140625" style="1" customWidth="1"/>
    <col min="1541" max="1541" width="42" style="1" customWidth="1"/>
    <col min="1542" max="1542" width="11.42578125" style="1"/>
    <col min="1543" max="1543" width="13.140625" style="1" customWidth="1"/>
    <col min="1544" max="1794" width="11.42578125" style="1"/>
    <col min="1795" max="1795" width="13.140625" style="1" customWidth="1"/>
    <col min="1796" max="1796" width="15.140625" style="1" customWidth="1"/>
    <col min="1797" max="1797" width="42" style="1" customWidth="1"/>
    <col min="1798" max="1798" width="11.42578125" style="1"/>
    <col min="1799" max="1799" width="13.140625" style="1" customWidth="1"/>
    <col min="1800" max="2050" width="11.42578125" style="1"/>
    <col min="2051" max="2051" width="13.140625" style="1" customWidth="1"/>
    <col min="2052" max="2052" width="15.140625" style="1" customWidth="1"/>
    <col min="2053" max="2053" width="42" style="1" customWidth="1"/>
    <col min="2054" max="2054" width="11.42578125" style="1"/>
    <col min="2055" max="2055" width="13.140625" style="1" customWidth="1"/>
    <col min="2056" max="2306" width="11.42578125" style="1"/>
    <col min="2307" max="2307" width="13.140625" style="1" customWidth="1"/>
    <col min="2308" max="2308" width="15.140625" style="1" customWidth="1"/>
    <col min="2309" max="2309" width="42" style="1" customWidth="1"/>
    <col min="2310" max="2310" width="11.42578125" style="1"/>
    <col min="2311" max="2311" width="13.140625" style="1" customWidth="1"/>
    <col min="2312" max="2562" width="11.42578125" style="1"/>
    <col min="2563" max="2563" width="13.140625" style="1" customWidth="1"/>
    <col min="2564" max="2564" width="15.140625" style="1" customWidth="1"/>
    <col min="2565" max="2565" width="42" style="1" customWidth="1"/>
    <col min="2566" max="2566" width="11.42578125" style="1"/>
    <col min="2567" max="2567" width="13.140625" style="1" customWidth="1"/>
    <col min="2568" max="2818" width="11.42578125" style="1"/>
    <col min="2819" max="2819" width="13.140625" style="1" customWidth="1"/>
    <col min="2820" max="2820" width="15.140625" style="1" customWidth="1"/>
    <col min="2821" max="2821" width="42" style="1" customWidth="1"/>
    <col min="2822" max="2822" width="11.42578125" style="1"/>
    <col min="2823" max="2823" width="13.140625" style="1" customWidth="1"/>
    <col min="2824" max="3074" width="11.42578125" style="1"/>
    <col min="3075" max="3075" width="13.140625" style="1" customWidth="1"/>
    <col min="3076" max="3076" width="15.140625" style="1" customWidth="1"/>
    <col min="3077" max="3077" width="42" style="1" customWidth="1"/>
    <col min="3078" max="3078" width="11.42578125" style="1"/>
    <col min="3079" max="3079" width="13.140625" style="1" customWidth="1"/>
    <col min="3080" max="3330" width="11.42578125" style="1"/>
    <col min="3331" max="3331" width="13.140625" style="1" customWidth="1"/>
    <col min="3332" max="3332" width="15.140625" style="1" customWidth="1"/>
    <col min="3333" max="3333" width="42" style="1" customWidth="1"/>
    <col min="3334" max="3334" width="11.42578125" style="1"/>
    <col min="3335" max="3335" width="13.140625" style="1" customWidth="1"/>
    <col min="3336" max="3586" width="11.42578125" style="1"/>
    <col min="3587" max="3587" width="13.140625" style="1" customWidth="1"/>
    <col min="3588" max="3588" width="15.140625" style="1" customWidth="1"/>
    <col min="3589" max="3589" width="42" style="1" customWidth="1"/>
    <col min="3590" max="3590" width="11.42578125" style="1"/>
    <col min="3591" max="3591" width="13.140625" style="1" customWidth="1"/>
    <col min="3592" max="3842" width="11.42578125" style="1"/>
    <col min="3843" max="3843" width="13.140625" style="1" customWidth="1"/>
    <col min="3844" max="3844" width="15.140625" style="1" customWidth="1"/>
    <col min="3845" max="3845" width="42" style="1" customWidth="1"/>
    <col min="3846" max="3846" width="11.42578125" style="1"/>
    <col min="3847" max="3847" width="13.140625" style="1" customWidth="1"/>
    <col min="3848" max="4098" width="11.42578125" style="1"/>
    <col min="4099" max="4099" width="13.140625" style="1" customWidth="1"/>
    <col min="4100" max="4100" width="15.140625" style="1" customWidth="1"/>
    <col min="4101" max="4101" width="42" style="1" customWidth="1"/>
    <col min="4102" max="4102" width="11.42578125" style="1"/>
    <col min="4103" max="4103" width="13.140625" style="1" customWidth="1"/>
    <col min="4104" max="4354" width="11.42578125" style="1"/>
    <col min="4355" max="4355" width="13.140625" style="1" customWidth="1"/>
    <col min="4356" max="4356" width="15.140625" style="1" customWidth="1"/>
    <col min="4357" max="4357" width="42" style="1" customWidth="1"/>
    <col min="4358" max="4358" width="11.42578125" style="1"/>
    <col min="4359" max="4359" width="13.140625" style="1" customWidth="1"/>
    <col min="4360" max="4610" width="11.42578125" style="1"/>
    <col min="4611" max="4611" width="13.140625" style="1" customWidth="1"/>
    <col min="4612" max="4612" width="15.140625" style="1" customWidth="1"/>
    <col min="4613" max="4613" width="42" style="1" customWidth="1"/>
    <col min="4614" max="4614" width="11.42578125" style="1"/>
    <col min="4615" max="4615" width="13.140625" style="1" customWidth="1"/>
    <col min="4616" max="4866" width="11.42578125" style="1"/>
    <col min="4867" max="4867" width="13.140625" style="1" customWidth="1"/>
    <col min="4868" max="4868" width="15.140625" style="1" customWidth="1"/>
    <col min="4869" max="4869" width="42" style="1" customWidth="1"/>
    <col min="4870" max="4870" width="11.42578125" style="1"/>
    <col min="4871" max="4871" width="13.140625" style="1" customWidth="1"/>
    <col min="4872" max="5122" width="11.42578125" style="1"/>
    <col min="5123" max="5123" width="13.140625" style="1" customWidth="1"/>
    <col min="5124" max="5124" width="15.140625" style="1" customWidth="1"/>
    <col min="5125" max="5125" width="42" style="1" customWidth="1"/>
    <col min="5126" max="5126" width="11.42578125" style="1"/>
    <col min="5127" max="5127" width="13.140625" style="1" customWidth="1"/>
    <col min="5128" max="5378" width="11.42578125" style="1"/>
    <col min="5379" max="5379" width="13.140625" style="1" customWidth="1"/>
    <col min="5380" max="5380" width="15.140625" style="1" customWidth="1"/>
    <col min="5381" max="5381" width="42" style="1" customWidth="1"/>
    <col min="5382" max="5382" width="11.42578125" style="1"/>
    <col min="5383" max="5383" width="13.140625" style="1" customWidth="1"/>
    <col min="5384" max="5634" width="11.42578125" style="1"/>
    <col min="5635" max="5635" width="13.140625" style="1" customWidth="1"/>
    <col min="5636" max="5636" width="15.140625" style="1" customWidth="1"/>
    <col min="5637" max="5637" width="42" style="1" customWidth="1"/>
    <col min="5638" max="5638" width="11.42578125" style="1"/>
    <col min="5639" max="5639" width="13.140625" style="1" customWidth="1"/>
    <col min="5640" max="5890" width="11.42578125" style="1"/>
    <col min="5891" max="5891" width="13.140625" style="1" customWidth="1"/>
    <col min="5892" max="5892" width="15.140625" style="1" customWidth="1"/>
    <col min="5893" max="5893" width="42" style="1" customWidth="1"/>
    <col min="5894" max="5894" width="11.42578125" style="1"/>
    <col min="5895" max="5895" width="13.140625" style="1" customWidth="1"/>
    <col min="5896" max="6146" width="11.42578125" style="1"/>
    <col min="6147" max="6147" width="13.140625" style="1" customWidth="1"/>
    <col min="6148" max="6148" width="15.140625" style="1" customWidth="1"/>
    <col min="6149" max="6149" width="42" style="1" customWidth="1"/>
    <col min="6150" max="6150" width="11.42578125" style="1"/>
    <col min="6151" max="6151" width="13.140625" style="1" customWidth="1"/>
    <col min="6152" max="6402" width="11.42578125" style="1"/>
    <col min="6403" max="6403" width="13.140625" style="1" customWidth="1"/>
    <col min="6404" max="6404" width="15.140625" style="1" customWidth="1"/>
    <col min="6405" max="6405" width="42" style="1" customWidth="1"/>
    <col min="6406" max="6406" width="11.42578125" style="1"/>
    <col min="6407" max="6407" width="13.140625" style="1" customWidth="1"/>
    <col min="6408" max="6658" width="11.42578125" style="1"/>
    <col min="6659" max="6659" width="13.140625" style="1" customWidth="1"/>
    <col min="6660" max="6660" width="15.140625" style="1" customWidth="1"/>
    <col min="6661" max="6661" width="42" style="1" customWidth="1"/>
    <col min="6662" max="6662" width="11.42578125" style="1"/>
    <col min="6663" max="6663" width="13.140625" style="1" customWidth="1"/>
    <col min="6664" max="6914" width="11.42578125" style="1"/>
    <col min="6915" max="6915" width="13.140625" style="1" customWidth="1"/>
    <col min="6916" max="6916" width="15.140625" style="1" customWidth="1"/>
    <col min="6917" max="6917" width="42" style="1" customWidth="1"/>
    <col min="6918" max="6918" width="11.42578125" style="1"/>
    <col min="6919" max="6919" width="13.140625" style="1" customWidth="1"/>
    <col min="6920" max="7170" width="11.42578125" style="1"/>
    <col min="7171" max="7171" width="13.140625" style="1" customWidth="1"/>
    <col min="7172" max="7172" width="15.140625" style="1" customWidth="1"/>
    <col min="7173" max="7173" width="42" style="1" customWidth="1"/>
    <col min="7174" max="7174" width="11.42578125" style="1"/>
    <col min="7175" max="7175" width="13.140625" style="1" customWidth="1"/>
    <col min="7176" max="7426" width="11.42578125" style="1"/>
    <col min="7427" max="7427" width="13.140625" style="1" customWidth="1"/>
    <col min="7428" max="7428" width="15.140625" style="1" customWidth="1"/>
    <col min="7429" max="7429" width="42" style="1" customWidth="1"/>
    <col min="7430" max="7430" width="11.42578125" style="1"/>
    <col min="7431" max="7431" width="13.140625" style="1" customWidth="1"/>
    <col min="7432" max="7682" width="11.42578125" style="1"/>
    <col min="7683" max="7683" width="13.140625" style="1" customWidth="1"/>
    <col min="7684" max="7684" width="15.140625" style="1" customWidth="1"/>
    <col min="7685" max="7685" width="42" style="1" customWidth="1"/>
    <col min="7686" max="7686" width="11.42578125" style="1"/>
    <col min="7687" max="7687" width="13.140625" style="1" customWidth="1"/>
    <col min="7688" max="7938" width="11.42578125" style="1"/>
    <col min="7939" max="7939" width="13.140625" style="1" customWidth="1"/>
    <col min="7940" max="7940" width="15.140625" style="1" customWidth="1"/>
    <col min="7941" max="7941" width="42" style="1" customWidth="1"/>
    <col min="7942" max="7942" width="11.42578125" style="1"/>
    <col min="7943" max="7943" width="13.140625" style="1" customWidth="1"/>
    <col min="7944" max="8194" width="11.42578125" style="1"/>
    <col min="8195" max="8195" width="13.140625" style="1" customWidth="1"/>
    <col min="8196" max="8196" width="15.140625" style="1" customWidth="1"/>
    <col min="8197" max="8197" width="42" style="1" customWidth="1"/>
    <col min="8198" max="8198" width="11.42578125" style="1"/>
    <col min="8199" max="8199" width="13.140625" style="1" customWidth="1"/>
    <col min="8200" max="8450" width="11.42578125" style="1"/>
    <col min="8451" max="8451" width="13.140625" style="1" customWidth="1"/>
    <col min="8452" max="8452" width="15.140625" style="1" customWidth="1"/>
    <col min="8453" max="8453" width="42" style="1" customWidth="1"/>
    <col min="8454" max="8454" width="11.42578125" style="1"/>
    <col min="8455" max="8455" width="13.140625" style="1" customWidth="1"/>
    <col min="8456" max="8706" width="11.42578125" style="1"/>
    <col min="8707" max="8707" width="13.140625" style="1" customWidth="1"/>
    <col min="8708" max="8708" width="15.140625" style="1" customWidth="1"/>
    <col min="8709" max="8709" width="42" style="1" customWidth="1"/>
    <col min="8710" max="8710" width="11.42578125" style="1"/>
    <col min="8711" max="8711" width="13.140625" style="1" customWidth="1"/>
    <col min="8712" max="8962" width="11.42578125" style="1"/>
    <col min="8963" max="8963" width="13.140625" style="1" customWidth="1"/>
    <col min="8964" max="8964" width="15.140625" style="1" customWidth="1"/>
    <col min="8965" max="8965" width="42" style="1" customWidth="1"/>
    <col min="8966" max="8966" width="11.42578125" style="1"/>
    <col min="8967" max="8967" width="13.140625" style="1" customWidth="1"/>
    <col min="8968" max="9218" width="11.42578125" style="1"/>
    <col min="9219" max="9219" width="13.140625" style="1" customWidth="1"/>
    <col min="9220" max="9220" width="15.140625" style="1" customWidth="1"/>
    <col min="9221" max="9221" width="42" style="1" customWidth="1"/>
    <col min="9222" max="9222" width="11.42578125" style="1"/>
    <col min="9223" max="9223" width="13.140625" style="1" customWidth="1"/>
    <col min="9224" max="9474" width="11.42578125" style="1"/>
    <col min="9475" max="9475" width="13.140625" style="1" customWidth="1"/>
    <col min="9476" max="9476" width="15.140625" style="1" customWidth="1"/>
    <col min="9477" max="9477" width="42" style="1" customWidth="1"/>
    <col min="9478" max="9478" width="11.42578125" style="1"/>
    <col min="9479" max="9479" width="13.140625" style="1" customWidth="1"/>
    <col min="9480" max="9730" width="11.42578125" style="1"/>
    <col min="9731" max="9731" width="13.140625" style="1" customWidth="1"/>
    <col min="9732" max="9732" width="15.140625" style="1" customWidth="1"/>
    <col min="9733" max="9733" width="42" style="1" customWidth="1"/>
    <col min="9734" max="9734" width="11.42578125" style="1"/>
    <col min="9735" max="9735" width="13.140625" style="1" customWidth="1"/>
    <col min="9736" max="9986" width="11.42578125" style="1"/>
    <col min="9987" max="9987" width="13.140625" style="1" customWidth="1"/>
    <col min="9988" max="9988" width="15.140625" style="1" customWidth="1"/>
    <col min="9989" max="9989" width="42" style="1" customWidth="1"/>
    <col min="9990" max="9990" width="11.42578125" style="1"/>
    <col min="9991" max="9991" width="13.140625" style="1" customWidth="1"/>
    <col min="9992" max="10242" width="11.42578125" style="1"/>
    <col min="10243" max="10243" width="13.140625" style="1" customWidth="1"/>
    <col min="10244" max="10244" width="15.140625" style="1" customWidth="1"/>
    <col min="10245" max="10245" width="42" style="1" customWidth="1"/>
    <col min="10246" max="10246" width="11.42578125" style="1"/>
    <col min="10247" max="10247" width="13.140625" style="1" customWidth="1"/>
    <col min="10248" max="10498" width="11.42578125" style="1"/>
    <col min="10499" max="10499" width="13.140625" style="1" customWidth="1"/>
    <col min="10500" max="10500" width="15.140625" style="1" customWidth="1"/>
    <col min="10501" max="10501" width="42" style="1" customWidth="1"/>
    <col min="10502" max="10502" width="11.42578125" style="1"/>
    <col min="10503" max="10503" width="13.140625" style="1" customWidth="1"/>
    <col min="10504" max="10754" width="11.42578125" style="1"/>
    <col min="10755" max="10755" width="13.140625" style="1" customWidth="1"/>
    <col min="10756" max="10756" width="15.140625" style="1" customWidth="1"/>
    <col min="10757" max="10757" width="42" style="1" customWidth="1"/>
    <col min="10758" max="10758" width="11.42578125" style="1"/>
    <col min="10759" max="10759" width="13.140625" style="1" customWidth="1"/>
    <col min="10760" max="11010" width="11.42578125" style="1"/>
    <col min="11011" max="11011" width="13.140625" style="1" customWidth="1"/>
    <col min="11012" max="11012" width="15.140625" style="1" customWidth="1"/>
    <col min="11013" max="11013" width="42" style="1" customWidth="1"/>
    <col min="11014" max="11014" width="11.42578125" style="1"/>
    <col min="11015" max="11015" width="13.140625" style="1" customWidth="1"/>
    <col min="11016" max="11266" width="11.42578125" style="1"/>
    <col min="11267" max="11267" width="13.140625" style="1" customWidth="1"/>
    <col min="11268" max="11268" width="15.140625" style="1" customWidth="1"/>
    <col min="11269" max="11269" width="42" style="1" customWidth="1"/>
    <col min="11270" max="11270" width="11.42578125" style="1"/>
    <col min="11271" max="11271" width="13.140625" style="1" customWidth="1"/>
    <col min="11272" max="11522" width="11.42578125" style="1"/>
    <col min="11523" max="11523" width="13.140625" style="1" customWidth="1"/>
    <col min="11524" max="11524" width="15.140625" style="1" customWidth="1"/>
    <col min="11525" max="11525" width="42" style="1" customWidth="1"/>
    <col min="11526" max="11526" width="11.42578125" style="1"/>
    <col min="11527" max="11527" width="13.140625" style="1" customWidth="1"/>
    <col min="11528" max="11778" width="11.42578125" style="1"/>
    <col min="11779" max="11779" width="13.140625" style="1" customWidth="1"/>
    <col min="11780" max="11780" width="15.140625" style="1" customWidth="1"/>
    <col min="11781" max="11781" width="42" style="1" customWidth="1"/>
    <col min="11782" max="11782" width="11.42578125" style="1"/>
    <col min="11783" max="11783" width="13.140625" style="1" customWidth="1"/>
    <col min="11784" max="12034" width="11.42578125" style="1"/>
    <col min="12035" max="12035" width="13.140625" style="1" customWidth="1"/>
    <col min="12036" max="12036" width="15.140625" style="1" customWidth="1"/>
    <col min="12037" max="12037" width="42" style="1" customWidth="1"/>
    <col min="12038" max="12038" width="11.42578125" style="1"/>
    <col min="12039" max="12039" width="13.140625" style="1" customWidth="1"/>
    <col min="12040" max="12290" width="11.42578125" style="1"/>
    <col min="12291" max="12291" width="13.140625" style="1" customWidth="1"/>
    <col min="12292" max="12292" width="15.140625" style="1" customWidth="1"/>
    <col min="12293" max="12293" width="42" style="1" customWidth="1"/>
    <col min="12294" max="12294" width="11.42578125" style="1"/>
    <col min="12295" max="12295" width="13.140625" style="1" customWidth="1"/>
    <col min="12296" max="12546" width="11.42578125" style="1"/>
    <col min="12547" max="12547" width="13.140625" style="1" customWidth="1"/>
    <col min="12548" max="12548" width="15.140625" style="1" customWidth="1"/>
    <col min="12549" max="12549" width="42" style="1" customWidth="1"/>
    <col min="12550" max="12550" width="11.42578125" style="1"/>
    <col min="12551" max="12551" width="13.140625" style="1" customWidth="1"/>
    <col min="12552" max="12802" width="11.42578125" style="1"/>
    <col min="12803" max="12803" width="13.140625" style="1" customWidth="1"/>
    <col min="12804" max="12804" width="15.140625" style="1" customWidth="1"/>
    <col min="12805" max="12805" width="42" style="1" customWidth="1"/>
    <col min="12806" max="12806" width="11.42578125" style="1"/>
    <col min="12807" max="12807" width="13.140625" style="1" customWidth="1"/>
    <col min="12808" max="13058" width="11.42578125" style="1"/>
    <col min="13059" max="13059" width="13.140625" style="1" customWidth="1"/>
    <col min="13060" max="13060" width="15.140625" style="1" customWidth="1"/>
    <col min="13061" max="13061" width="42" style="1" customWidth="1"/>
    <col min="13062" max="13062" width="11.42578125" style="1"/>
    <col min="13063" max="13063" width="13.140625" style="1" customWidth="1"/>
    <col min="13064" max="13314" width="11.42578125" style="1"/>
    <col min="13315" max="13315" width="13.140625" style="1" customWidth="1"/>
    <col min="13316" max="13316" width="15.140625" style="1" customWidth="1"/>
    <col min="13317" max="13317" width="42" style="1" customWidth="1"/>
    <col min="13318" max="13318" width="11.42578125" style="1"/>
    <col min="13319" max="13319" width="13.140625" style="1" customWidth="1"/>
    <col min="13320" max="13570" width="11.42578125" style="1"/>
    <col min="13571" max="13571" width="13.140625" style="1" customWidth="1"/>
    <col min="13572" max="13572" width="15.140625" style="1" customWidth="1"/>
    <col min="13573" max="13573" width="42" style="1" customWidth="1"/>
    <col min="13574" max="13574" width="11.42578125" style="1"/>
    <col min="13575" max="13575" width="13.140625" style="1" customWidth="1"/>
    <col min="13576" max="13826" width="11.42578125" style="1"/>
    <col min="13827" max="13827" width="13.140625" style="1" customWidth="1"/>
    <col min="13828" max="13828" width="15.140625" style="1" customWidth="1"/>
    <col min="13829" max="13829" width="42" style="1" customWidth="1"/>
    <col min="13830" max="13830" width="11.42578125" style="1"/>
    <col min="13831" max="13831" width="13.140625" style="1" customWidth="1"/>
    <col min="13832" max="14082" width="11.42578125" style="1"/>
    <col min="14083" max="14083" width="13.140625" style="1" customWidth="1"/>
    <col min="14084" max="14084" width="15.140625" style="1" customWidth="1"/>
    <col min="14085" max="14085" width="42" style="1" customWidth="1"/>
    <col min="14086" max="14086" width="11.42578125" style="1"/>
    <col min="14087" max="14087" width="13.140625" style="1" customWidth="1"/>
    <col min="14088" max="14338" width="11.42578125" style="1"/>
    <col min="14339" max="14339" width="13.140625" style="1" customWidth="1"/>
    <col min="14340" max="14340" width="15.140625" style="1" customWidth="1"/>
    <col min="14341" max="14341" width="42" style="1" customWidth="1"/>
    <col min="14342" max="14342" width="11.42578125" style="1"/>
    <col min="14343" max="14343" width="13.140625" style="1" customWidth="1"/>
    <col min="14344" max="14594" width="11.42578125" style="1"/>
    <col min="14595" max="14595" width="13.140625" style="1" customWidth="1"/>
    <col min="14596" max="14596" width="15.140625" style="1" customWidth="1"/>
    <col min="14597" max="14597" width="42" style="1" customWidth="1"/>
    <col min="14598" max="14598" width="11.42578125" style="1"/>
    <col min="14599" max="14599" width="13.140625" style="1" customWidth="1"/>
    <col min="14600" max="14850" width="11.42578125" style="1"/>
    <col min="14851" max="14851" width="13.140625" style="1" customWidth="1"/>
    <col min="14852" max="14852" width="15.140625" style="1" customWidth="1"/>
    <col min="14853" max="14853" width="42" style="1" customWidth="1"/>
    <col min="14854" max="14854" width="11.42578125" style="1"/>
    <col min="14855" max="14855" width="13.140625" style="1" customWidth="1"/>
    <col min="14856" max="15106" width="11.42578125" style="1"/>
    <col min="15107" max="15107" width="13.140625" style="1" customWidth="1"/>
    <col min="15108" max="15108" width="15.140625" style="1" customWidth="1"/>
    <col min="15109" max="15109" width="42" style="1" customWidth="1"/>
    <col min="15110" max="15110" width="11.42578125" style="1"/>
    <col min="15111" max="15111" width="13.140625" style="1" customWidth="1"/>
    <col min="15112" max="15362" width="11.42578125" style="1"/>
    <col min="15363" max="15363" width="13.140625" style="1" customWidth="1"/>
    <col min="15364" max="15364" width="15.140625" style="1" customWidth="1"/>
    <col min="15365" max="15365" width="42" style="1" customWidth="1"/>
    <col min="15366" max="15366" width="11.42578125" style="1"/>
    <col min="15367" max="15367" width="13.140625" style="1" customWidth="1"/>
    <col min="15368" max="15618" width="11.42578125" style="1"/>
    <col min="15619" max="15619" width="13.140625" style="1" customWidth="1"/>
    <col min="15620" max="15620" width="15.140625" style="1" customWidth="1"/>
    <col min="15621" max="15621" width="42" style="1" customWidth="1"/>
    <col min="15622" max="15622" width="11.42578125" style="1"/>
    <col min="15623" max="15623" width="13.140625" style="1" customWidth="1"/>
    <col min="15624" max="15874" width="11.42578125" style="1"/>
    <col min="15875" max="15875" width="13.140625" style="1" customWidth="1"/>
    <col min="15876" max="15876" width="15.140625" style="1" customWidth="1"/>
    <col min="15877" max="15877" width="42" style="1" customWidth="1"/>
    <col min="15878" max="15878" width="11.42578125" style="1"/>
    <col min="15879" max="15879" width="13.140625" style="1" customWidth="1"/>
    <col min="15880" max="16130" width="11.42578125" style="1"/>
    <col min="16131" max="16131" width="13.140625" style="1" customWidth="1"/>
    <col min="16132" max="16132" width="15.140625" style="1" customWidth="1"/>
    <col min="16133" max="16133" width="42" style="1" customWidth="1"/>
    <col min="16134" max="16134" width="11.42578125" style="1"/>
    <col min="16135" max="16135" width="13.140625" style="1" customWidth="1"/>
    <col min="16136" max="16384" width="11.42578125" style="1"/>
  </cols>
  <sheetData>
    <row r="1" spans="1:14" ht="20.100000000000001" customHeight="1" thickBot="1" x14ac:dyDescent="0.25"/>
    <row r="2" spans="1:14" customFormat="1" ht="42.6" customHeight="1" thickBot="1" x14ac:dyDescent="0.3">
      <c r="A2" s="4"/>
      <c r="B2" s="5"/>
      <c r="C2" s="111" t="s">
        <v>0</v>
      </c>
      <c r="D2" s="112"/>
      <c r="E2" s="6" t="s">
        <v>1</v>
      </c>
      <c r="F2" s="7"/>
      <c r="G2" s="7"/>
      <c r="H2" s="7"/>
      <c r="I2" s="7"/>
      <c r="J2" s="8"/>
      <c r="K2" s="9"/>
    </row>
    <row r="3" spans="1:14" customFormat="1" ht="30" customHeight="1" thickBot="1" x14ac:dyDescent="0.4">
      <c r="A3" s="10"/>
      <c r="B3" s="11"/>
      <c r="C3" s="113" t="s">
        <v>2</v>
      </c>
      <c r="D3" s="114"/>
      <c r="E3" s="12" t="s">
        <v>3</v>
      </c>
      <c r="F3" s="13"/>
      <c r="G3" s="13"/>
      <c r="H3" s="13"/>
      <c r="I3" s="13"/>
      <c r="J3" s="13"/>
      <c r="K3" s="13"/>
      <c r="L3" s="115"/>
      <c r="M3" s="115"/>
      <c r="N3" s="1"/>
    </row>
    <row r="4" spans="1:14" ht="20.100000000000001" customHeight="1" x14ac:dyDescent="0.25">
      <c r="A4" s="15"/>
      <c r="B4" s="15"/>
      <c r="C4" s="15"/>
      <c r="D4" s="15"/>
      <c r="E4" s="15"/>
      <c r="L4" s="115"/>
      <c r="M4" s="115"/>
    </row>
    <row r="5" spans="1:14" ht="20.100000000000001" customHeight="1" x14ac:dyDescent="0.2">
      <c r="A5" s="16" t="s">
        <v>4</v>
      </c>
      <c r="B5" s="16"/>
      <c r="C5" s="17">
        <v>44993</v>
      </c>
      <c r="D5" s="16" t="s">
        <v>5</v>
      </c>
      <c r="E5" s="18">
        <v>20230300121</v>
      </c>
      <c r="L5" s="14"/>
      <c r="M5" s="14"/>
    </row>
    <row r="6" spans="1:14" ht="8.4499999999999993" customHeight="1" x14ac:dyDescent="0.25">
      <c r="A6" s="19"/>
      <c r="B6" s="19"/>
      <c r="C6" s="19"/>
      <c r="D6" s="19"/>
      <c r="E6" s="19"/>
      <c r="L6" s="14"/>
      <c r="M6" s="14"/>
    </row>
    <row r="7" spans="1:14" ht="20.45" customHeight="1" x14ac:dyDescent="0.2">
      <c r="A7" s="16" t="s">
        <v>6</v>
      </c>
      <c r="B7" s="16"/>
      <c r="C7" s="20" t="s">
        <v>7</v>
      </c>
      <c r="D7" s="21" t="s">
        <v>8</v>
      </c>
      <c r="E7" s="22" t="s">
        <v>9</v>
      </c>
      <c r="L7" s="14"/>
      <c r="M7" s="14"/>
    </row>
    <row r="8" spans="1:14" ht="8.4499999999999993" customHeight="1" x14ac:dyDescent="0.25">
      <c r="A8" s="19"/>
      <c r="B8" s="19"/>
      <c r="C8" s="19"/>
      <c r="D8" s="19"/>
      <c r="E8" s="19"/>
      <c r="L8" s="14"/>
      <c r="M8" s="14"/>
    </row>
    <row r="9" spans="1:14" ht="20.100000000000001" customHeight="1" x14ac:dyDescent="0.2">
      <c r="A9" s="116" t="s">
        <v>10</v>
      </c>
      <c r="B9" s="117"/>
      <c r="C9" s="20" t="s">
        <v>7</v>
      </c>
      <c r="D9" s="21" t="s">
        <v>11</v>
      </c>
      <c r="E9" s="23" t="s">
        <v>12</v>
      </c>
      <c r="L9" s="14"/>
      <c r="M9" s="14"/>
    </row>
    <row r="10" spans="1:14" ht="8.4499999999999993" customHeight="1" x14ac:dyDescent="0.25">
      <c r="A10" s="19"/>
      <c r="B10" s="19"/>
      <c r="C10" s="19"/>
      <c r="D10" s="19"/>
      <c r="E10" s="19"/>
      <c r="L10" s="14"/>
      <c r="M10" s="14"/>
    </row>
    <row r="11" spans="1:14" ht="30.6" customHeight="1" x14ac:dyDescent="0.2">
      <c r="A11" s="16" t="s">
        <v>13</v>
      </c>
      <c r="B11" s="16"/>
      <c r="C11" s="24" t="s">
        <v>14</v>
      </c>
      <c r="D11" s="21" t="s">
        <v>15</v>
      </c>
      <c r="E11" s="20" t="s">
        <v>16</v>
      </c>
      <c r="L11" s="14"/>
      <c r="M11" s="14"/>
    </row>
    <row r="12" spans="1:14" ht="8.4499999999999993" customHeight="1" x14ac:dyDescent="0.25">
      <c r="A12" s="19"/>
      <c r="B12" s="19"/>
      <c r="C12" s="19"/>
      <c r="D12" s="19"/>
      <c r="E12" s="19"/>
      <c r="L12" s="25"/>
      <c r="M12" s="25"/>
    </row>
    <row r="13" spans="1:14" ht="20.100000000000001" customHeight="1" x14ac:dyDescent="0.2">
      <c r="A13" s="16" t="s">
        <v>17</v>
      </c>
      <c r="B13" s="16"/>
      <c r="C13" s="17">
        <v>44994</v>
      </c>
      <c r="D13" s="21" t="s">
        <v>18</v>
      </c>
      <c r="E13" s="26" t="s">
        <v>405</v>
      </c>
      <c r="L13" s="25"/>
      <c r="M13" s="25"/>
    </row>
    <row r="14" spans="1:14" ht="8.4499999999999993" customHeight="1" x14ac:dyDescent="0.25">
      <c r="A14" s="19"/>
      <c r="B14" s="19"/>
      <c r="C14" s="19"/>
      <c r="D14" s="19"/>
      <c r="E14" s="19"/>
      <c r="L14" s="27"/>
      <c r="M14" s="27"/>
    </row>
    <row r="15" spans="1:14" ht="20.100000000000001" customHeight="1" x14ac:dyDescent="0.2">
      <c r="A15" s="16" t="s">
        <v>19</v>
      </c>
      <c r="B15" s="16"/>
      <c r="C15" s="20" t="s">
        <v>402</v>
      </c>
      <c r="D15" s="28"/>
      <c r="E15" s="29"/>
      <c r="L15" s="27"/>
      <c r="M15" s="27"/>
    </row>
    <row r="16" spans="1:14" ht="8.4499999999999993" customHeight="1" x14ac:dyDescent="0.25">
      <c r="A16" s="19"/>
      <c r="B16" s="19"/>
      <c r="C16" s="19"/>
      <c r="D16" s="19"/>
      <c r="E16" s="19"/>
      <c r="L16" s="27"/>
      <c r="M16" s="27"/>
    </row>
    <row r="17" spans="1:13" ht="20.100000000000001" customHeight="1" x14ac:dyDescent="0.2">
      <c r="A17" s="16" t="s">
        <v>20</v>
      </c>
      <c r="B17" s="16"/>
      <c r="C17" s="20" t="s">
        <v>403</v>
      </c>
      <c r="D17" s="21" t="s">
        <v>21</v>
      </c>
      <c r="E17" s="26" t="s">
        <v>404</v>
      </c>
      <c r="L17" s="27"/>
      <c r="M17" s="27"/>
    </row>
    <row r="18" spans="1:13" ht="8.4499999999999993" customHeight="1" x14ac:dyDescent="0.25">
      <c r="A18" s="19"/>
      <c r="B18" s="19"/>
      <c r="C18" s="19"/>
      <c r="D18" s="19"/>
      <c r="E18" s="19"/>
      <c r="L18" s="30"/>
      <c r="M18" s="30"/>
    </row>
    <row r="19" spans="1:13" ht="20.100000000000001" customHeight="1" x14ac:dyDescent="0.2">
      <c r="A19" s="16" t="s">
        <v>22</v>
      </c>
      <c r="B19" s="16"/>
      <c r="C19" s="31"/>
      <c r="D19" s="32"/>
      <c r="E19" s="33"/>
      <c r="L19" s="30"/>
      <c r="M19" s="30"/>
    </row>
    <row r="20" spans="1:13" ht="20.100000000000001" customHeight="1" x14ac:dyDescent="0.2">
      <c r="A20" s="34"/>
      <c r="B20" s="35"/>
      <c r="C20" s="34"/>
      <c r="D20" s="34"/>
      <c r="E20" s="34"/>
      <c r="L20" s="30"/>
      <c r="M20" s="30"/>
    </row>
    <row r="21" spans="1:13" ht="30" customHeight="1" x14ac:dyDescent="0.25">
      <c r="A21" s="36" t="s">
        <v>23</v>
      </c>
      <c r="B21" s="36" t="s">
        <v>24</v>
      </c>
      <c r="C21" s="36" t="s">
        <v>25</v>
      </c>
      <c r="D21" s="36" t="s">
        <v>26</v>
      </c>
      <c r="E21" s="36" t="s">
        <v>27</v>
      </c>
      <c r="F21" s="37" t="s">
        <v>28</v>
      </c>
      <c r="G21" s="37" t="s">
        <v>29</v>
      </c>
      <c r="L21" s="30"/>
      <c r="M21" s="30"/>
    </row>
    <row r="22" spans="1:13" s="44" customFormat="1" ht="20.100000000000001" customHeight="1" x14ac:dyDescent="0.2">
      <c r="A22" s="54" t="s">
        <v>174</v>
      </c>
      <c r="B22" s="55" t="s">
        <v>175</v>
      </c>
      <c r="C22" s="63" t="s">
        <v>176</v>
      </c>
      <c r="D22" s="64">
        <v>1</v>
      </c>
      <c r="E22" s="41"/>
      <c r="F22" s="65">
        <v>1080</v>
      </c>
      <c r="G22" s="43">
        <f t="shared" ref="G22:G31" si="0">D22*F22</f>
        <v>1080</v>
      </c>
      <c r="L22" s="30"/>
      <c r="M22" s="30"/>
    </row>
    <row r="23" spans="1:13" s="44" customFormat="1" ht="20.100000000000001" customHeight="1" x14ac:dyDescent="0.2">
      <c r="A23" s="54" t="s">
        <v>177</v>
      </c>
      <c r="B23" s="55" t="s">
        <v>178</v>
      </c>
      <c r="C23" s="63" t="s">
        <v>179</v>
      </c>
      <c r="D23" s="64">
        <v>1</v>
      </c>
      <c r="E23" s="41"/>
      <c r="F23" s="65">
        <v>1080</v>
      </c>
      <c r="G23" s="43">
        <f t="shared" si="0"/>
        <v>1080</v>
      </c>
      <c r="L23" s="30"/>
      <c r="M23" s="30"/>
    </row>
    <row r="24" spans="1:13" s="44" customFormat="1" ht="20.100000000000001" customHeight="1" x14ac:dyDescent="0.2">
      <c r="A24" s="66" t="s">
        <v>180</v>
      </c>
      <c r="B24" s="55" t="s">
        <v>181</v>
      </c>
      <c r="C24" s="67" t="s">
        <v>182</v>
      </c>
      <c r="D24" s="55">
        <v>0</v>
      </c>
      <c r="E24" s="41"/>
      <c r="F24" s="65">
        <v>720</v>
      </c>
      <c r="G24" s="43">
        <f t="shared" si="0"/>
        <v>0</v>
      </c>
      <c r="L24" s="30"/>
      <c r="M24" s="30"/>
    </row>
    <row r="25" spans="1:13" s="44" customFormat="1" ht="20.100000000000001" customHeight="1" x14ac:dyDescent="0.2">
      <c r="A25" s="66" t="s">
        <v>183</v>
      </c>
      <c r="B25" s="55" t="s">
        <v>184</v>
      </c>
      <c r="C25" s="67" t="s">
        <v>185</v>
      </c>
      <c r="D25" s="55">
        <v>1</v>
      </c>
      <c r="E25" s="41"/>
      <c r="F25" s="65">
        <v>720</v>
      </c>
      <c r="G25" s="43">
        <f t="shared" si="0"/>
        <v>720</v>
      </c>
      <c r="L25" s="30"/>
      <c r="M25" s="30"/>
    </row>
    <row r="26" spans="1:13" s="44" customFormat="1" ht="20.100000000000001" customHeight="1" x14ac:dyDescent="0.2">
      <c r="A26" s="66" t="s">
        <v>186</v>
      </c>
      <c r="B26" s="55" t="s">
        <v>187</v>
      </c>
      <c r="C26" s="67" t="s">
        <v>188</v>
      </c>
      <c r="D26" s="55">
        <v>1</v>
      </c>
      <c r="E26" s="41"/>
      <c r="F26" s="65">
        <v>720</v>
      </c>
      <c r="G26" s="43">
        <f t="shared" si="0"/>
        <v>720</v>
      </c>
      <c r="L26" s="30"/>
      <c r="M26" s="30"/>
    </row>
    <row r="27" spans="1:13" s="44" customFormat="1" ht="20.100000000000001" customHeight="1" x14ac:dyDescent="0.2">
      <c r="A27" s="66" t="s">
        <v>189</v>
      </c>
      <c r="B27" s="55" t="s">
        <v>190</v>
      </c>
      <c r="C27" s="67" t="s">
        <v>191</v>
      </c>
      <c r="D27" s="55">
        <v>0</v>
      </c>
      <c r="E27" s="41"/>
      <c r="F27" s="65">
        <v>720</v>
      </c>
      <c r="G27" s="43">
        <f t="shared" si="0"/>
        <v>0</v>
      </c>
      <c r="L27" s="30"/>
      <c r="M27" s="30"/>
    </row>
    <row r="28" spans="1:13" s="44" customFormat="1" ht="20.100000000000001" customHeight="1" x14ac:dyDescent="0.2">
      <c r="A28" s="66" t="s">
        <v>192</v>
      </c>
      <c r="B28" s="55" t="s">
        <v>193</v>
      </c>
      <c r="C28" s="67" t="s">
        <v>194</v>
      </c>
      <c r="D28" s="55">
        <v>1</v>
      </c>
      <c r="E28" s="41"/>
      <c r="F28" s="65">
        <v>720</v>
      </c>
      <c r="G28" s="43">
        <f t="shared" si="0"/>
        <v>720</v>
      </c>
      <c r="L28" s="30"/>
      <c r="M28" s="30"/>
    </row>
    <row r="29" spans="1:13" s="44" customFormat="1" ht="20.100000000000001" customHeight="1" x14ac:dyDescent="0.2">
      <c r="A29" s="66" t="s">
        <v>195</v>
      </c>
      <c r="B29" s="55" t="s">
        <v>196</v>
      </c>
      <c r="C29" s="67" t="s">
        <v>197</v>
      </c>
      <c r="D29" s="55">
        <v>1</v>
      </c>
      <c r="E29" s="55"/>
      <c r="F29" s="65">
        <v>720</v>
      </c>
      <c r="G29" s="43">
        <f t="shared" si="0"/>
        <v>720</v>
      </c>
      <c r="L29" s="30"/>
      <c r="M29" s="30"/>
    </row>
    <row r="30" spans="1:13" s="44" customFormat="1" ht="20.100000000000001" customHeight="1" x14ac:dyDescent="0.2">
      <c r="A30" s="66" t="s">
        <v>198</v>
      </c>
      <c r="B30" s="55" t="s">
        <v>199</v>
      </c>
      <c r="C30" s="67" t="s">
        <v>200</v>
      </c>
      <c r="D30" s="55">
        <v>1</v>
      </c>
      <c r="E30" s="55"/>
      <c r="F30" s="65">
        <v>720</v>
      </c>
      <c r="G30" s="43">
        <f t="shared" si="0"/>
        <v>720</v>
      </c>
      <c r="L30" s="30"/>
      <c r="M30" s="30"/>
    </row>
    <row r="31" spans="1:13" s="44" customFormat="1" ht="20.100000000000001" customHeight="1" x14ac:dyDescent="0.2">
      <c r="A31" s="66" t="s">
        <v>201</v>
      </c>
      <c r="B31" s="55" t="s">
        <v>202</v>
      </c>
      <c r="C31" s="67" t="s">
        <v>203</v>
      </c>
      <c r="D31" s="55">
        <v>1</v>
      </c>
      <c r="E31" s="55"/>
      <c r="F31" s="65">
        <v>720</v>
      </c>
      <c r="G31" s="43">
        <f t="shared" si="0"/>
        <v>720</v>
      </c>
      <c r="L31" s="30"/>
      <c r="M31" s="30"/>
    </row>
    <row r="32" spans="1:13" s="44" customFormat="1" ht="20.100000000000001" customHeight="1" x14ac:dyDescent="0.2">
      <c r="A32" s="66" t="s">
        <v>204</v>
      </c>
      <c r="B32" s="55" t="s">
        <v>205</v>
      </c>
      <c r="C32" s="67" t="s">
        <v>206</v>
      </c>
      <c r="D32" s="55">
        <v>2</v>
      </c>
      <c r="E32" s="55"/>
      <c r="F32" s="65">
        <v>1080</v>
      </c>
      <c r="G32" s="43">
        <f t="shared" ref="G32:G43" si="1">D32*F32</f>
        <v>2160</v>
      </c>
      <c r="L32" s="30"/>
      <c r="M32" s="30"/>
    </row>
    <row r="33" spans="1:13" s="44" customFormat="1" ht="20.100000000000001" customHeight="1" x14ac:dyDescent="0.2">
      <c r="A33" s="66" t="s">
        <v>207</v>
      </c>
      <c r="B33" s="55" t="s">
        <v>208</v>
      </c>
      <c r="C33" s="67" t="s">
        <v>209</v>
      </c>
      <c r="D33" s="55">
        <v>0</v>
      </c>
      <c r="E33" s="55"/>
      <c r="F33" s="65">
        <v>1080</v>
      </c>
      <c r="G33" s="43">
        <f t="shared" si="1"/>
        <v>0</v>
      </c>
      <c r="L33" s="30"/>
      <c r="M33" s="30"/>
    </row>
    <row r="34" spans="1:13" s="44" customFormat="1" ht="20.100000000000001" customHeight="1" x14ac:dyDescent="0.2">
      <c r="A34" s="66" t="s">
        <v>210</v>
      </c>
      <c r="B34" s="55" t="s">
        <v>211</v>
      </c>
      <c r="C34" s="67" t="s">
        <v>212</v>
      </c>
      <c r="D34" s="55">
        <v>1</v>
      </c>
      <c r="E34" s="55"/>
      <c r="F34" s="65">
        <v>1080</v>
      </c>
      <c r="G34" s="43">
        <f t="shared" si="1"/>
        <v>1080</v>
      </c>
      <c r="L34" s="30"/>
      <c r="M34" s="30"/>
    </row>
    <row r="35" spans="1:13" s="44" customFormat="1" ht="20.100000000000001" customHeight="1" x14ac:dyDescent="0.2">
      <c r="A35" s="66" t="s">
        <v>213</v>
      </c>
      <c r="B35" s="55" t="s">
        <v>214</v>
      </c>
      <c r="C35" s="67" t="s">
        <v>215</v>
      </c>
      <c r="D35" s="55">
        <v>2</v>
      </c>
      <c r="E35" s="55"/>
      <c r="F35" s="65">
        <v>1080</v>
      </c>
      <c r="G35" s="43">
        <f t="shared" si="1"/>
        <v>2160</v>
      </c>
      <c r="L35" s="30"/>
      <c r="M35" s="30"/>
    </row>
    <row r="36" spans="1:13" s="44" customFormat="1" ht="20.100000000000001" customHeight="1" x14ac:dyDescent="0.2">
      <c r="A36" s="66" t="s">
        <v>216</v>
      </c>
      <c r="B36" s="55" t="s">
        <v>217</v>
      </c>
      <c r="C36" s="67" t="s">
        <v>218</v>
      </c>
      <c r="D36" s="55">
        <v>2</v>
      </c>
      <c r="E36" s="55"/>
      <c r="F36" s="65">
        <v>1080</v>
      </c>
      <c r="G36" s="43">
        <f t="shared" si="1"/>
        <v>2160</v>
      </c>
      <c r="L36" s="30"/>
      <c r="M36" s="30"/>
    </row>
    <row r="37" spans="1:13" s="44" customFormat="1" ht="20.100000000000001" customHeight="1" x14ac:dyDescent="0.2">
      <c r="A37" s="66" t="s">
        <v>219</v>
      </c>
      <c r="B37" s="55" t="s">
        <v>220</v>
      </c>
      <c r="C37" s="67" t="s">
        <v>221</v>
      </c>
      <c r="D37" s="55">
        <v>2</v>
      </c>
      <c r="E37" s="55"/>
      <c r="F37" s="65">
        <v>1080</v>
      </c>
      <c r="G37" s="43">
        <f t="shared" si="1"/>
        <v>2160</v>
      </c>
      <c r="L37" s="30"/>
      <c r="M37" s="30"/>
    </row>
    <row r="38" spans="1:13" s="44" customFormat="1" ht="20.100000000000001" customHeight="1" x14ac:dyDescent="0.2">
      <c r="A38" s="66" t="s">
        <v>222</v>
      </c>
      <c r="B38" s="55" t="s">
        <v>223</v>
      </c>
      <c r="C38" s="67" t="s">
        <v>224</v>
      </c>
      <c r="D38" s="55">
        <v>2</v>
      </c>
      <c r="E38" s="55"/>
      <c r="F38" s="65">
        <v>1080</v>
      </c>
      <c r="G38" s="43">
        <f t="shared" si="1"/>
        <v>2160</v>
      </c>
      <c r="L38" s="30"/>
      <c r="M38" s="30"/>
    </row>
    <row r="39" spans="1:13" s="44" customFormat="1" ht="20.100000000000001" customHeight="1" x14ac:dyDescent="0.2">
      <c r="A39" s="66" t="s">
        <v>225</v>
      </c>
      <c r="B39" s="55" t="s">
        <v>226</v>
      </c>
      <c r="C39" s="67" t="s">
        <v>227</v>
      </c>
      <c r="D39" s="55">
        <v>2</v>
      </c>
      <c r="E39" s="55"/>
      <c r="F39" s="65">
        <v>1080</v>
      </c>
      <c r="G39" s="43">
        <f t="shared" si="1"/>
        <v>2160</v>
      </c>
      <c r="L39" s="30"/>
      <c r="M39" s="30"/>
    </row>
    <row r="40" spans="1:13" s="44" customFormat="1" ht="20.100000000000001" customHeight="1" x14ac:dyDescent="0.2">
      <c r="A40" s="66" t="s">
        <v>228</v>
      </c>
      <c r="B40" s="55" t="s">
        <v>229</v>
      </c>
      <c r="C40" s="67" t="s">
        <v>230</v>
      </c>
      <c r="D40" s="55">
        <v>2</v>
      </c>
      <c r="E40" s="55"/>
      <c r="F40" s="65">
        <v>1080</v>
      </c>
      <c r="G40" s="43">
        <f t="shared" si="1"/>
        <v>2160</v>
      </c>
      <c r="L40" s="30"/>
      <c r="M40" s="30"/>
    </row>
    <row r="41" spans="1:13" s="44" customFormat="1" ht="20.100000000000001" customHeight="1" x14ac:dyDescent="0.2">
      <c r="A41" s="66" t="s">
        <v>231</v>
      </c>
      <c r="B41" s="55" t="s">
        <v>232</v>
      </c>
      <c r="C41" s="67" t="s">
        <v>233</v>
      </c>
      <c r="D41" s="55">
        <v>2</v>
      </c>
      <c r="E41" s="55"/>
      <c r="F41" s="65">
        <v>1080</v>
      </c>
      <c r="G41" s="43">
        <f t="shared" si="1"/>
        <v>2160</v>
      </c>
      <c r="L41" s="30"/>
      <c r="M41" s="30"/>
    </row>
    <row r="42" spans="1:13" s="44" customFormat="1" ht="20.100000000000001" customHeight="1" x14ac:dyDescent="0.2">
      <c r="A42" s="66" t="s">
        <v>234</v>
      </c>
      <c r="B42" s="55" t="s">
        <v>235</v>
      </c>
      <c r="C42" s="67" t="s">
        <v>236</v>
      </c>
      <c r="D42" s="55">
        <v>2</v>
      </c>
      <c r="E42" s="55"/>
      <c r="F42" s="65">
        <v>1080</v>
      </c>
      <c r="G42" s="43">
        <f t="shared" si="1"/>
        <v>2160</v>
      </c>
      <c r="L42" s="30"/>
      <c r="M42" s="30"/>
    </row>
    <row r="43" spans="1:13" s="44" customFormat="1" ht="20.100000000000001" customHeight="1" x14ac:dyDescent="0.2">
      <c r="A43" s="66" t="s">
        <v>237</v>
      </c>
      <c r="B43" s="55" t="s">
        <v>238</v>
      </c>
      <c r="C43" s="67" t="s">
        <v>239</v>
      </c>
      <c r="D43" s="55">
        <v>2</v>
      </c>
      <c r="E43" s="55"/>
      <c r="F43" s="65">
        <v>1080</v>
      </c>
      <c r="G43" s="43">
        <f t="shared" si="1"/>
        <v>2160</v>
      </c>
      <c r="L43" s="30"/>
      <c r="M43" s="30"/>
    </row>
    <row r="44" spans="1:13" s="44" customFormat="1" ht="20.100000000000001" customHeight="1" x14ac:dyDescent="0.2">
      <c r="A44" s="38"/>
      <c r="B44" s="38"/>
      <c r="C44" s="39"/>
      <c r="D44" s="40"/>
      <c r="E44" s="41"/>
      <c r="F44" s="42"/>
      <c r="G44" s="43"/>
      <c r="L44" s="30"/>
      <c r="M44" s="30"/>
    </row>
    <row r="45" spans="1:13" s="44" customFormat="1" ht="20.100000000000001" customHeight="1" x14ac:dyDescent="0.2">
      <c r="A45" s="68" t="s">
        <v>240</v>
      </c>
      <c r="B45" s="68" t="s">
        <v>241</v>
      </c>
      <c r="C45" s="69" t="s">
        <v>242</v>
      </c>
      <c r="D45" s="55">
        <v>10</v>
      </c>
      <c r="E45" s="55"/>
      <c r="F45" s="65">
        <v>84</v>
      </c>
      <c r="G45" s="43">
        <f t="shared" ref="G45:G71" si="2">D45*F45</f>
        <v>840</v>
      </c>
      <c r="L45" s="30"/>
      <c r="M45" s="30"/>
    </row>
    <row r="46" spans="1:13" s="44" customFormat="1" ht="20.100000000000001" customHeight="1" x14ac:dyDescent="0.2">
      <c r="A46" s="68" t="s">
        <v>243</v>
      </c>
      <c r="B46" s="68" t="s">
        <v>241</v>
      </c>
      <c r="C46" s="69" t="s">
        <v>244</v>
      </c>
      <c r="D46" s="55">
        <v>3</v>
      </c>
      <c r="E46" s="55"/>
      <c r="F46" s="65">
        <v>84</v>
      </c>
      <c r="G46" s="43">
        <f t="shared" si="2"/>
        <v>252</v>
      </c>
      <c r="L46" s="30"/>
      <c r="M46" s="30"/>
    </row>
    <row r="47" spans="1:13" s="44" customFormat="1" ht="20.100000000000001" customHeight="1" x14ac:dyDescent="0.2">
      <c r="A47" s="68" t="s">
        <v>245</v>
      </c>
      <c r="B47" s="68" t="s">
        <v>246</v>
      </c>
      <c r="C47" s="69" t="s">
        <v>247</v>
      </c>
      <c r="D47" s="55">
        <v>15</v>
      </c>
      <c r="E47" s="55"/>
      <c r="F47" s="65">
        <v>84</v>
      </c>
      <c r="G47" s="43">
        <f t="shared" si="2"/>
        <v>1260</v>
      </c>
      <c r="L47" s="30"/>
      <c r="M47" s="30"/>
    </row>
    <row r="48" spans="1:13" s="44" customFormat="1" ht="20.100000000000001" customHeight="1" x14ac:dyDescent="0.2">
      <c r="A48" s="68" t="s">
        <v>248</v>
      </c>
      <c r="B48" s="70" t="s">
        <v>249</v>
      </c>
      <c r="C48" s="69" t="s">
        <v>250</v>
      </c>
      <c r="D48" s="55">
        <v>15</v>
      </c>
      <c r="E48" s="55"/>
      <c r="F48" s="65">
        <v>84</v>
      </c>
      <c r="G48" s="43">
        <f t="shared" si="2"/>
        <v>1260</v>
      </c>
      <c r="L48" s="30"/>
      <c r="M48" s="30"/>
    </row>
    <row r="49" spans="1:13" s="44" customFormat="1" ht="20.100000000000001" customHeight="1" x14ac:dyDescent="0.2">
      <c r="A49" s="68" t="s">
        <v>251</v>
      </c>
      <c r="B49" s="38" t="s">
        <v>252</v>
      </c>
      <c r="C49" s="69" t="s">
        <v>253</v>
      </c>
      <c r="D49" s="55">
        <v>10</v>
      </c>
      <c r="E49" s="55"/>
      <c r="F49" s="65">
        <v>84</v>
      </c>
      <c r="G49" s="43">
        <f t="shared" si="2"/>
        <v>840</v>
      </c>
      <c r="L49" s="30"/>
      <c r="M49" s="30"/>
    </row>
    <row r="50" spans="1:13" s="44" customFormat="1" ht="20.100000000000001" customHeight="1" x14ac:dyDescent="0.2">
      <c r="A50" s="68" t="s">
        <v>254</v>
      </c>
      <c r="B50" s="45" t="s">
        <v>249</v>
      </c>
      <c r="C50" s="69" t="s">
        <v>255</v>
      </c>
      <c r="D50" s="55">
        <v>10</v>
      </c>
      <c r="E50" s="55"/>
      <c r="F50" s="65">
        <v>84</v>
      </c>
      <c r="G50" s="43">
        <f t="shared" si="2"/>
        <v>840</v>
      </c>
      <c r="L50" s="30"/>
      <c r="M50" s="30"/>
    </row>
    <row r="51" spans="1:13" s="44" customFormat="1" ht="20.100000000000001" customHeight="1" x14ac:dyDescent="0.2">
      <c r="A51" s="68" t="s">
        <v>256</v>
      </c>
      <c r="B51" s="38" t="s">
        <v>257</v>
      </c>
      <c r="C51" s="69" t="s">
        <v>258</v>
      </c>
      <c r="D51" s="55">
        <v>10</v>
      </c>
      <c r="E51" s="55"/>
      <c r="F51" s="65">
        <v>84</v>
      </c>
      <c r="G51" s="43">
        <f t="shared" si="2"/>
        <v>840</v>
      </c>
      <c r="L51" s="30"/>
      <c r="M51" s="30"/>
    </row>
    <row r="52" spans="1:13" s="44" customFormat="1" ht="20.100000000000001" customHeight="1" x14ac:dyDescent="0.2">
      <c r="A52" s="68" t="s">
        <v>259</v>
      </c>
      <c r="B52" s="45" t="s">
        <v>249</v>
      </c>
      <c r="C52" s="69" t="s">
        <v>260</v>
      </c>
      <c r="D52" s="55">
        <v>10</v>
      </c>
      <c r="E52" s="55"/>
      <c r="F52" s="65">
        <v>84</v>
      </c>
      <c r="G52" s="43">
        <f t="shared" si="2"/>
        <v>840</v>
      </c>
      <c r="L52" s="30"/>
      <c r="M52" s="30"/>
    </row>
    <row r="53" spans="1:13" s="44" customFormat="1" ht="20.100000000000001" customHeight="1" x14ac:dyDescent="0.2">
      <c r="A53" s="68" t="s">
        <v>261</v>
      </c>
      <c r="B53" s="38" t="s">
        <v>249</v>
      </c>
      <c r="C53" s="69" t="s">
        <v>262</v>
      </c>
      <c r="D53" s="55">
        <v>10</v>
      </c>
      <c r="E53" s="55"/>
      <c r="F53" s="65">
        <v>84</v>
      </c>
      <c r="G53" s="43">
        <f t="shared" si="2"/>
        <v>840</v>
      </c>
      <c r="L53" s="30"/>
      <c r="M53" s="30"/>
    </row>
    <row r="54" spans="1:13" s="44" customFormat="1" ht="20.100000000000001" customHeight="1" x14ac:dyDescent="0.2">
      <c r="A54" s="66" t="s">
        <v>263</v>
      </c>
      <c r="B54" s="55" t="s">
        <v>264</v>
      </c>
      <c r="C54" s="67" t="s">
        <v>265</v>
      </c>
      <c r="D54" s="55">
        <v>10</v>
      </c>
      <c r="E54" s="55"/>
      <c r="F54" s="65">
        <v>84</v>
      </c>
      <c r="G54" s="43">
        <f t="shared" si="2"/>
        <v>840</v>
      </c>
      <c r="L54" s="30"/>
      <c r="M54" s="30"/>
    </row>
    <row r="55" spans="1:13" s="44" customFormat="1" ht="20.100000000000001" customHeight="1" x14ac:dyDescent="0.2">
      <c r="A55" s="66" t="s">
        <v>266</v>
      </c>
      <c r="B55" s="55" t="s">
        <v>267</v>
      </c>
      <c r="C55" s="67" t="s">
        <v>268</v>
      </c>
      <c r="D55" s="55">
        <v>10</v>
      </c>
      <c r="E55" s="55"/>
      <c r="F55" s="65">
        <v>84</v>
      </c>
      <c r="G55" s="43">
        <f t="shared" si="2"/>
        <v>840</v>
      </c>
      <c r="L55" s="30"/>
      <c r="M55" s="30"/>
    </row>
    <row r="56" spans="1:13" s="44" customFormat="1" ht="20.100000000000001" customHeight="1" x14ac:dyDescent="0.2">
      <c r="A56" s="66" t="s">
        <v>269</v>
      </c>
      <c r="B56" s="55" t="s">
        <v>270</v>
      </c>
      <c r="C56" s="67" t="s">
        <v>271</v>
      </c>
      <c r="D56" s="55">
        <v>10</v>
      </c>
      <c r="E56" s="55"/>
      <c r="F56" s="65">
        <v>84</v>
      </c>
      <c r="G56" s="43">
        <f t="shared" si="2"/>
        <v>840</v>
      </c>
      <c r="L56" s="30"/>
      <c r="M56" s="30"/>
    </row>
    <row r="57" spans="1:13" s="44" customFormat="1" ht="20.100000000000001" customHeight="1" x14ac:dyDescent="0.2">
      <c r="A57" s="66" t="s">
        <v>272</v>
      </c>
      <c r="B57" s="55" t="s">
        <v>273</v>
      </c>
      <c r="C57" s="67" t="s">
        <v>274</v>
      </c>
      <c r="D57" s="55">
        <v>10</v>
      </c>
      <c r="E57" s="55"/>
      <c r="F57" s="65">
        <v>84</v>
      </c>
      <c r="G57" s="43">
        <f t="shared" si="2"/>
        <v>840</v>
      </c>
      <c r="L57" s="30"/>
      <c r="M57" s="30"/>
    </row>
    <row r="58" spans="1:13" s="44" customFormat="1" ht="20.100000000000001" customHeight="1" x14ac:dyDescent="0.2">
      <c r="A58" s="66" t="s">
        <v>275</v>
      </c>
      <c r="B58" s="55" t="s">
        <v>276</v>
      </c>
      <c r="C58" s="67" t="s">
        <v>277</v>
      </c>
      <c r="D58" s="55">
        <v>10</v>
      </c>
      <c r="E58" s="55"/>
      <c r="F58" s="65">
        <v>84</v>
      </c>
      <c r="G58" s="43">
        <f t="shared" si="2"/>
        <v>840</v>
      </c>
      <c r="L58" s="30"/>
      <c r="M58" s="30"/>
    </row>
    <row r="59" spans="1:13" s="44" customFormat="1" ht="20.100000000000001" customHeight="1" x14ac:dyDescent="0.2">
      <c r="A59" s="45" t="s">
        <v>278</v>
      </c>
      <c r="B59" s="45" t="s">
        <v>279</v>
      </c>
      <c r="C59" s="67" t="s">
        <v>280</v>
      </c>
      <c r="D59" s="55">
        <v>4</v>
      </c>
      <c r="E59" s="55"/>
      <c r="F59" s="65">
        <v>72</v>
      </c>
      <c r="G59" s="43">
        <f t="shared" si="2"/>
        <v>288</v>
      </c>
      <c r="L59" s="30"/>
      <c r="M59" s="30"/>
    </row>
    <row r="60" spans="1:13" s="44" customFormat="1" ht="20.100000000000001" customHeight="1" x14ac:dyDescent="0.2">
      <c r="A60" s="38" t="s">
        <v>281</v>
      </c>
      <c r="B60" s="38" t="s">
        <v>282</v>
      </c>
      <c r="C60" s="67" t="s">
        <v>283</v>
      </c>
      <c r="D60" s="55">
        <v>1</v>
      </c>
      <c r="E60" s="55"/>
      <c r="F60" s="65">
        <v>72</v>
      </c>
      <c r="G60" s="43">
        <f t="shared" si="2"/>
        <v>72</v>
      </c>
      <c r="L60" s="30"/>
      <c r="M60" s="30"/>
    </row>
    <row r="61" spans="1:13" s="44" customFormat="1" ht="20.100000000000001" customHeight="1" x14ac:dyDescent="0.2">
      <c r="A61" s="45" t="s">
        <v>284</v>
      </c>
      <c r="B61" s="45" t="s">
        <v>279</v>
      </c>
      <c r="C61" s="67" t="s">
        <v>285</v>
      </c>
      <c r="D61" s="55">
        <v>0</v>
      </c>
      <c r="E61" s="55"/>
      <c r="F61" s="65">
        <v>72</v>
      </c>
      <c r="G61" s="43">
        <f t="shared" si="2"/>
        <v>0</v>
      </c>
      <c r="L61" s="30"/>
      <c r="M61" s="30"/>
    </row>
    <row r="62" spans="1:13" s="44" customFormat="1" ht="20.100000000000001" customHeight="1" x14ac:dyDescent="0.2">
      <c r="A62" s="38" t="s">
        <v>286</v>
      </c>
      <c r="B62" s="38" t="s">
        <v>287</v>
      </c>
      <c r="C62" s="67" t="s">
        <v>288</v>
      </c>
      <c r="D62" s="55">
        <v>0</v>
      </c>
      <c r="E62" s="55"/>
      <c r="F62" s="65">
        <v>72</v>
      </c>
      <c r="G62" s="43">
        <f t="shared" si="2"/>
        <v>0</v>
      </c>
      <c r="L62" s="30"/>
      <c r="M62" s="30"/>
    </row>
    <row r="63" spans="1:13" s="44" customFormat="1" ht="20.100000000000001" customHeight="1" x14ac:dyDescent="0.2">
      <c r="A63" s="45" t="s">
        <v>289</v>
      </c>
      <c r="B63" s="45" t="s">
        <v>290</v>
      </c>
      <c r="C63" s="67" t="s">
        <v>291</v>
      </c>
      <c r="D63" s="55">
        <v>2</v>
      </c>
      <c r="E63" s="55"/>
      <c r="F63" s="65">
        <v>72</v>
      </c>
      <c r="G63" s="43">
        <f t="shared" si="2"/>
        <v>144</v>
      </c>
      <c r="L63" s="30"/>
      <c r="M63" s="30"/>
    </row>
    <row r="64" spans="1:13" s="44" customFormat="1" ht="20.100000000000001" customHeight="1" x14ac:dyDescent="0.2">
      <c r="A64" s="38" t="s">
        <v>292</v>
      </c>
      <c r="B64" s="38" t="s">
        <v>293</v>
      </c>
      <c r="C64" s="67" t="s">
        <v>294</v>
      </c>
      <c r="D64" s="55">
        <v>4</v>
      </c>
      <c r="E64" s="55"/>
      <c r="F64" s="65">
        <v>72</v>
      </c>
      <c r="G64" s="43">
        <f t="shared" si="2"/>
        <v>288</v>
      </c>
      <c r="L64" s="30"/>
      <c r="M64" s="30"/>
    </row>
    <row r="65" spans="1:13" s="44" customFormat="1" ht="20.100000000000001" customHeight="1" x14ac:dyDescent="0.2">
      <c r="A65" s="45" t="s">
        <v>295</v>
      </c>
      <c r="B65" s="45" t="s">
        <v>296</v>
      </c>
      <c r="C65" s="67" t="s">
        <v>297</v>
      </c>
      <c r="D65" s="55">
        <v>4</v>
      </c>
      <c r="E65" s="55"/>
      <c r="F65" s="65">
        <v>72</v>
      </c>
      <c r="G65" s="43">
        <f t="shared" si="2"/>
        <v>288</v>
      </c>
      <c r="L65" s="30"/>
      <c r="M65" s="30"/>
    </row>
    <row r="66" spans="1:13" s="44" customFormat="1" ht="20.100000000000001" customHeight="1" x14ac:dyDescent="0.2">
      <c r="A66" s="38" t="s">
        <v>298</v>
      </c>
      <c r="B66" s="38" t="s">
        <v>296</v>
      </c>
      <c r="C66" s="67" t="s">
        <v>299</v>
      </c>
      <c r="D66" s="55">
        <v>4</v>
      </c>
      <c r="E66" s="55"/>
      <c r="F66" s="65">
        <v>72</v>
      </c>
      <c r="G66" s="43">
        <f t="shared" si="2"/>
        <v>288</v>
      </c>
      <c r="L66" s="30"/>
      <c r="M66" s="30"/>
    </row>
    <row r="67" spans="1:13" s="44" customFormat="1" ht="20.100000000000001" customHeight="1" x14ac:dyDescent="0.2">
      <c r="A67" s="66" t="s">
        <v>300</v>
      </c>
      <c r="B67" s="55" t="s">
        <v>301</v>
      </c>
      <c r="C67" s="67" t="s">
        <v>302</v>
      </c>
      <c r="D67" s="55">
        <v>2</v>
      </c>
      <c r="E67" s="55"/>
      <c r="F67" s="65">
        <v>72</v>
      </c>
      <c r="G67" s="43">
        <f t="shared" si="2"/>
        <v>144</v>
      </c>
      <c r="L67" s="30"/>
      <c r="M67" s="30"/>
    </row>
    <row r="68" spans="1:13" s="44" customFormat="1" ht="20.100000000000001" customHeight="1" x14ac:dyDescent="0.2">
      <c r="A68" s="66" t="s">
        <v>303</v>
      </c>
      <c r="B68" s="55" t="s">
        <v>304</v>
      </c>
      <c r="C68" s="67" t="s">
        <v>305</v>
      </c>
      <c r="D68" s="55">
        <v>4</v>
      </c>
      <c r="E68" s="55"/>
      <c r="F68" s="65">
        <v>72</v>
      </c>
      <c r="G68" s="43">
        <f t="shared" si="2"/>
        <v>288</v>
      </c>
      <c r="L68" s="30"/>
      <c r="M68" s="30"/>
    </row>
    <row r="69" spans="1:13" s="44" customFormat="1" ht="20.100000000000001" customHeight="1" x14ac:dyDescent="0.2">
      <c r="A69" s="66" t="s">
        <v>306</v>
      </c>
      <c r="B69" s="55" t="s">
        <v>307</v>
      </c>
      <c r="C69" s="67" t="s">
        <v>308</v>
      </c>
      <c r="D69" s="55">
        <v>4</v>
      </c>
      <c r="E69" s="55"/>
      <c r="F69" s="65">
        <v>72</v>
      </c>
      <c r="G69" s="43">
        <f t="shared" si="2"/>
        <v>288</v>
      </c>
      <c r="L69" s="30"/>
      <c r="M69" s="30"/>
    </row>
    <row r="70" spans="1:13" s="44" customFormat="1" ht="20.100000000000001" customHeight="1" x14ac:dyDescent="0.2">
      <c r="A70" s="66" t="s">
        <v>309</v>
      </c>
      <c r="B70" s="55" t="s">
        <v>310</v>
      </c>
      <c r="C70" s="67" t="s">
        <v>311</v>
      </c>
      <c r="D70" s="55">
        <v>4</v>
      </c>
      <c r="E70" s="55"/>
      <c r="F70" s="65">
        <v>72</v>
      </c>
      <c r="G70" s="43">
        <f t="shared" si="2"/>
        <v>288</v>
      </c>
      <c r="L70" s="30"/>
      <c r="M70" s="30"/>
    </row>
    <row r="71" spans="1:13" s="44" customFormat="1" ht="20.100000000000001" customHeight="1" x14ac:dyDescent="0.2">
      <c r="A71" s="66" t="s">
        <v>312</v>
      </c>
      <c r="B71" s="55" t="s">
        <v>313</v>
      </c>
      <c r="C71" s="67" t="s">
        <v>314</v>
      </c>
      <c r="D71" s="55">
        <v>4</v>
      </c>
      <c r="E71" s="55"/>
      <c r="F71" s="65">
        <v>72</v>
      </c>
      <c r="G71" s="43">
        <f t="shared" si="2"/>
        <v>288</v>
      </c>
      <c r="L71" s="30"/>
      <c r="M71" s="30"/>
    </row>
    <row r="72" spans="1:13" s="44" customFormat="1" ht="20.100000000000001" customHeight="1" x14ac:dyDescent="0.2">
      <c r="A72" s="38"/>
      <c r="B72" s="38"/>
      <c r="C72" s="39"/>
      <c r="D72" s="40"/>
      <c r="E72" s="41"/>
      <c r="F72" s="42"/>
      <c r="G72" s="43"/>
      <c r="L72" s="30"/>
      <c r="M72" s="30"/>
    </row>
    <row r="73" spans="1:13" ht="20.100000000000001" customHeight="1" x14ac:dyDescent="0.25">
      <c r="A73" s="51"/>
      <c r="B73" s="51"/>
      <c r="C73" s="52"/>
      <c r="D73" s="53">
        <f>SUM(D22:D72)</f>
        <v>209</v>
      </c>
      <c r="E73" s="41"/>
      <c r="F73" s="42"/>
      <c r="G73" s="43"/>
    </row>
    <row r="74" spans="1:13" ht="20.100000000000001" customHeight="1" x14ac:dyDescent="0.2">
      <c r="A74" s="54" t="s">
        <v>30</v>
      </c>
      <c r="B74" s="55">
        <v>200112210</v>
      </c>
      <c r="C74" s="56" t="s">
        <v>31</v>
      </c>
      <c r="D74" s="57">
        <v>2</v>
      </c>
      <c r="E74" s="41"/>
      <c r="F74" s="42">
        <v>57.6</v>
      </c>
      <c r="G74" s="43">
        <f t="shared" ref="G74:G132" si="3">D74*F74</f>
        <v>115.2</v>
      </c>
    </row>
    <row r="75" spans="1:13" ht="20.100000000000001" customHeight="1" x14ac:dyDescent="0.2">
      <c r="A75" s="54" t="s">
        <v>32</v>
      </c>
      <c r="B75" s="55">
        <v>200112210</v>
      </c>
      <c r="C75" s="56" t="s">
        <v>33</v>
      </c>
      <c r="D75" s="57">
        <v>4</v>
      </c>
      <c r="E75" s="41"/>
      <c r="F75" s="42">
        <v>57.6</v>
      </c>
      <c r="G75" s="43">
        <f t="shared" si="3"/>
        <v>230.4</v>
      </c>
    </row>
    <row r="76" spans="1:13" ht="20.100000000000001" customHeight="1" x14ac:dyDescent="0.2">
      <c r="A76" s="54" t="s">
        <v>34</v>
      </c>
      <c r="B76" s="55">
        <v>200112211</v>
      </c>
      <c r="C76" s="56" t="s">
        <v>35</v>
      </c>
      <c r="D76" s="57">
        <v>0</v>
      </c>
      <c r="E76" s="41"/>
      <c r="F76" s="42">
        <v>57.6</v>
      </c>
      <c r="G76" s="43">
        <f t="shared" si="3"/>
        <v>0</v>
      </c>
    </row>
    <row r="77" spans="1:13" ht="20.100000000000001" customHeight="1" x14ac:dyDescent="0.2">
      <c r="A77" s="54" t="s">
        <v>36</v>
      </c>
      <c r="B77" s="55">
        <v>200112212</v>
      </c>
      <c r="C77" s="56" t="s">
        <v>37</v>
      </c>
      <c r="D77" s="57">
        <v>4</v>
      </c>
      <c r="E77" s="41"/>
      <c r="F77" s="42">
        <v>57.6</v>
      </c>
      <c r="G77" s="43">
        <f t="shared" si="3"/>
        <v>230.4</v>
      </c>
    </row>
    <row r="78" spans="1:13" ht="20.100000000000001" customHeight="1" x14ac:dyDescent="0.2">
      <c r="A78" s="54" t="s">
        <v>38</v>
      </c>
      <c r="B78" s="55">
        <v>200112212</v>
      </c>
      <c r="C78" s="56" t="s">
        <v>39</v>
      </c>
      <c r="D78" s="57">
        <v>4</v>
      </c>
      <c r="E78" s="41"/>
      <c r="F78" s="42">
        <v>57.6</v>
      </c>
      <c r="G78" s="43">
        <f t="shared" si="3"/>
        <v>230.4</v>
      </c>
    </row>
    <row r="79" spans="1:13" ht="20.100000000000001" customHeight="1" x14ac:dyDescent="0.2">
      <c r="A79" s="54" t="s">
        <v>40</v>
      </c>
      <c r="B79" s="55">
        <v>200112213</v>
      </c>
      <c r="C79" s="56" t="s">
        <v>41</v>
      </c>
      <c r="D79" s="57">
        <v>4</v>
      </c>
      <c r="E79" s="41"/>
      <c r="F79" s="42">
        <v>57.6</v>
      </c>
      <c r="G79" s="43">
        <f t="shared" si="3"/>
        <v>230.4</v>
      </c>
    </row>
    <row r="80" spans="1:13" ht="20.100000000000001" customHeight="1" x14ac:dyDescent="0.2">
      <c r="A80" s="54" t="s">
        <v>42</v>
      </c>
      <c r="B80" s="55">
        <v>200112214</v>
      </c>
      <c r="C80" s="56" t="s">
        <v>43</v>
      </c>
      <c r="D80" s="57">
        <v>4</v>
      </c>
      <c r="E80" s="41"/>
      <c r="F80" s="42">
        <v>57.6</v>
      </c>
      <c r="G80" s="43">
        <f t="shared" si="3"/>
        <v>230.4</v>
      </c>
    </row>
    <row r="81" spans="1:7" ht="20.100000000000001" customHeight="1" x14ac:dyDescent="0.2">
      <c r="A81" s="54" t="s">
        <v>44</v>
      </c>
      <c r="B81" s="55">
        <v>191211231</v>
      </c>
      <c r="C81" s="56" t="s">
        <v>45</v>
      </c>
      <c r="D81" s="57">
        <v>4</v>
      </c>
      <c r="E81" s="41"/>
      <c r="F81" s="42">
        <v>57.6</v>
      </c>
      <c r="G81" s="43">
        <f t="shared" si="3"/>
        <v>230.4</v>
      </c>
    </row>
    <row r="82" spans="1:7" ht="20.100000000000001" customHeight="1" x14ac:dyDescent="0.2">
      <c r="A82" s="54" t="s">
        <v>46</v>
      </c>
      <c r="B82" s="55">
        <v>200112216</v>
      </c>
      <c r="C82" s="56" t="s">
        <v>47</v>
      </c>
      <c r="D82" s="57">
        <v>4</v>
      </c>
      <c r="E82" s="41"/>
      <c r="F82" s="42">
        <v>57.6</v>
      </c>
      <c r="G82" s="43">
        <f t="shared" si="3"/>
        <v>230.4</v>
      </c>
    </row>
    <row r="83" spans="1:7" ht="20.100000000000001" customHeight="1" x14ac:dyDescent="0.2">
      <c r="A83" s="54" t="s">
        <v>48</v>
      </c>
      <c r="B83" s="55">
        <v>200112216</v>
      </c>
      <c r="C83" s="56" t="s">
        <v>49</v>
      </c>
      <c r="D83" s="57">
        <v>4</v>
      </c>
      <c r="E83" s="41"/>
      <c r="F83" s="42">
        <v>57.6</v>
      </c>
      <c r="G83" s="43">
        <f t="shared" si="3"/>
        <v>230.4</v>
      </c>
    </row>
    <row r="84" spans="1:7" ht="20.100000000000001" customHeight="1" x14ac:dyDescent="0.2">
      <c r="A84" s="54" t="s">
        <v>50</v>
      </c>
      <c r="B84" s="55">
        <v>200112217</v>
      </c>
      <c r="C84" s="56" t="s">
        <v>51</v>
      </c>
      <c r="D84" s="57">
        <v>4</v>
      </c>
      <c r="E84" s="41"/>
      <c r="F84" s="42">
        <v>57.6</v>
      </c>
      <c r="G84" s="43">
        <f t="shared" si="3"/>
        <v>230.4</v>
      </c>
    </row>
    <row r="85" spans="1:7" ht="20.100000000000001" customHeight="1" x14ac:dyDescent="0.2">
      <c r="A85" s="54" t="s">
        <v>52</v>
      </c>
      <c r="B85" s="55">
        <v>200112217</v>
      </c>
      <c r="C85" s="56" t="s">
        <v>53</v>
      </c>
      <c r="D85" s="57">
        <v>4</v>
      </c>
      <c r="E85" s="41"/>
      <c r="F85" s="42">
        <v>57.6</v>
      </c>
      <c r="G85" s="43">
        <f t="shared" si="3"/>
        <v>230.4</v>
      </c>
    </row>
    <row r="86" spans="1:7" ht="20.100000000000001" customHeight="1" x14ac:dyDescent="0.2">
      <c r="A86" s="54" t="s">
        <v>54</v>
      </c>
      <c r="B86" s="55">
        <v>200112217</v>
      </c>
      <c r="C86" s="56" t="s">
        <v>55</v>
      </c>
      <c r="D86" s="57">
        <v>4</v>
      </c>
      <c r="E86" s="41"/>
      <c r="F86" s="42">
        <v>57.6</v>
      </c>
      <c r="G86" s="43">
        <f t="shared" si="3"/>
        <v>230.4</v>
      </c>
    </row>
    <row r="87" spans="1:7" ht="20.100000000000001" customHeight="1" x14ac:dyDescent="0.2">
      <c r="A87" s="54" t="s">
        <v>56</v>
      </c>
      <c r="B87" s="55">
        <v>200112217</v>
      </c>
      <c r="C87" s="56" t="s">
        <v>57</v>
      </c>
      <c r="D87" s="57">
        <v>4</v>
      </c>
      <c r="E87" s="41"/>
      <c r="F87" s="42">
        <v>57.6</v>
      </c>
      <c r="G87" s="43">
        <f t="shared" si="3"/>
        <v>230.4</v>
      </c>
    </row>
    <row r="88" spans="1:7" ht="20.100000000000001" customHeight="1" x14ac:dyDescent="0.2">
      <c r="A88" s="54" t="s">
        <v>58</v>
      </c>
      <c r="B88" s="55">
        <v>200112217</v>
      </c>
      <c r="C88" s="56" t="s">
        <v>59</v>
      </c>
      <c r="D88" s="57">
        <v>4</v>
      </c>
      <c r="E88" s="41"/>
      <c r="F88" s="42">
        <v>57.6</v>
      </c>
      <c r="G88" s="43">
        <f t="shared" si="3"/>
        <v>230.4</v>
      </c>
    </row>
    <row r="89" spans="1:7" ht="20.100000000000001" customHeight="1" x14ac:dyDescent="0.2">
      <c r="A89" s="54" t="s">
        <v>60</v>
      </c>
      <c r="B89" s="55">
        <v>200112216</v>
      </c>
      <c r="C89" s="56" t="s">
        <v>61</v>
      </c>
      <c r="D89" s="57">
        <v>2</v>
      </c>
      <c r="E89" s="41"/>
      <c r="F89" s="42">
        <v>57.6</v>
      </c>
      <c r="G89" s="43">
        <f t="shared" si="3"/>
        <v>115.2</v>
      </c>
    </row>
    <row r="90" spans="1:7" ht="20.100000000000001" customHeight="1" x14ac:dyDescent="0.2">
      <c r="A90" s="54" t="s">
        <v>62</v>
      </c>
      <c r="B90" s="55">
        <v>200112216</v>
      </c>
      <c r="C90" s="56" t="s">
        <v>63</v>
      </c>
      <c r="D90" s="57">
        <v>2</v>
      </c>
      <c r="E90" s="41"/>
      <c r="F90" s="42">
        <v>57.6</v>
      </c>
      <c r="G90" s="43">
        <f t="shared" si="3"/>
        <v>115.2</v>
      </c>
    </row>
    <row r="91" spans="1:7" ht="20.100000000000001" customHeight="1" x14ac:dyDescent="0.2">
      <c r="A91" s="54" t="s">
        <v>64</v>
      </c>
      <c r="B91" s="55">
        <v>200112216</v>
      </c>
      <c r="C91" s="56" t="s">
        <v>65</v>
      </c>
      <c r="D91" s="57">
        <v>2</v>
      </c>
      <c r="E91" s="41"/>
      <c r="F91" s="42">
        <v>57.6</v>
      </c>
      <c r="G91" s="43">
        <f t="shared" si="3"/>
        <v>115.2</v>
      </c>
    </row>
    <row r="92" spans="1:7" ht="20.100000000000001" customHeight="1" x14ac:dyDescent="0.2">
      <c r="A92" s="54" t="s">
        <v>66</v>
      </c>
      <c r="B92" s="55" t="s">
        <v>67</v>
      </c>
      <c r="C92" s="56" t="s">
        <v>68</v>
      </c>
      <c r="D92" s="57">
        <v>2</v>
      </c>
      <c r="E92" s="41"/>
      <c r="F92" s="42">
        <v>57.6</v>
      </c>
      <c r="G92" s="43">
        <f t="shared" si="3"/>
        <v>115.2</v>
      </c>
    </row>
    <row r="93" spans="1:7" ht="20.100000000000001" customHeight="1" x14ac:dyDescent="0.2">
      <c r="A93" s="54" t="s">
        <v>69</v>
      </c>
      <c r="B93" s="55" t="s">
        <v>70</v>
      </c>
      <c r="C93" s="56" t="s">
        <v>71</v>
      </c>
      <c r="D93" s="57">
        <v>4</v>
      </c>
      <c r="E93" s="41"/>
      <c r="F93" s="42">
        <v>57.6</v>
      </c>
      <c r="G93" s="43">
        <f t="shared" si="3"/>
        <v>230.4</v>
      </c>
    </row>
    <row r="94" spans="1:7" ht="20.100000000000001" customHeight="1" x14ac:dyDescent="0.2">
      <c r="A94" s="54" t="s">
        <v>72</v>
      </c>
      <c r="B94" s="55" t="s">
        <v>73</v>
      </c>
      <c r="C94" s="56" t="s">
        <v>74</v>
      </c>
      <c r="D94" s="57">
        <v>2</v>
      </c>
      <c r="E94" s="41"/>
      <c r="F94" s="42">
        <v>57.6</v>
      </c>
      <c r="G94" s="43">
        <f t="shared" si="3"/>
        <v>115.2</v>
      </c>
    </row>
    <row r="95" spans="1:7" ht="20.100000000000001" customHeight="1" x14ac:dyDescent="0.2">
      <c r="A95" s="54" t="s">
        <v>75</v>
      </c>
      <c r="B95" s="55" t="s">
        <v>76</v>
      </c>
      <c r="C95" s="56" t="s">
        <v>77</v>
      </c>
      <c r="D95" s="57">
        <v>6</v>
      </c>
      <c r="E95" s="41"/>
      <c r="F95" s="42">
        <v>57.6</v>
      </c>
      <c r="G95" s="43">
        <f t="shared" si="3"/>
        <v>345.6</v>
      </c>
    </row>
    <row r="96" spans="1:7" ht="20.100000000000001" customHeight="1" x14ac:dyDescent="0.2">
      <c r="A96" s="54" t="s">
        <v>78</v>
      </c>
      <c r="B96" s="55" t="s">
        <v>79</v>
      </c>
      <c r="C96" s="56" t="s">
        <v>80</v>
      </c>
      <c r="D96" s="57">
        <v>6</v>
      </c>
      <c r="E96" s="41"/>
      <c r="F96" s="42">
        <v>57.6</v>
      </c>
      <c r="G96" s="43">
        <f t="shared" si="3"/>
        <v>345.6</v>
      </c>
    </row>
    <row r="97" spans="1:7" ht="20.100000000000001" customHeight="1" x14ac:dyDescent="0.2">
      <c r="A97" s="54" t="s">
        <v>81</v>
      </c>
      <c r="B97" s="55" t="s">
        <v>82</v>
      </c>
      <c r="C97" s="56" t="s">
        <v>83</v>
      </c>
      <c r="D97" s="57">
        <v>6</v>
      </c>
      <c r="E97" s="41"/>
      <c r="F97" s="42">
        <v>57.6</v>
      </c>
      <c r="G97" s="43">
        <f t="shared" si="3"/>
        <v>345.6</v>
      </c>
    </row>
    <row r="98" spans="1:7" ht="20.100000000000001" customHeight="1" x14ac:dyDescent="0.25">
      <c r="A98" s="54"/>
      <c r="B98" s="55"/>
      <c r="C98" s="56"/>
      <c r="D98" s="58">
        <f>SUM(D74:D97)</f>
        <v>86</v>
      </c>
      <c r="E98" s="41"/>
      <c r="F98" s="42"/>
      <c r="G98" s="43"/>
    </row>
    <row r="99" spans="1:7" ht="20.100000000000001" customHeight="1" x14ac:dyDescent="0.2">
      <c r="A99" s="49" t="s">
        <v>84</v>
      </c>
      <c r="B99" s="49">
        <v>2100004807</v>
      </c>
      <c r="C99" s="59" t="s">
        <v>85</v>
      </c>
      <c r="D99" s="57">
        <v>4</v>
      </c>
      <c r="E99" s="41"/>
      <c r="F99" s="42">
        <v>72</v>
      </c>
      <c r="G99" s="43">
        <f t="shared" si="3"/>
        <v>288</v>
      </c>
    </row>
    <row r="100" spans="1:7" ht="20.100000000000001" customHeight="1" x14ac:dyDescent="0.2">
      <c r="A100" s="47" t="s">
        <v>86</v>
      </c>
      <c r="B100" s="47">
        <v>2100010641</v>
      </c>
      <c r="C100" s="52" t="s">
        <v>87</v>
      </c>
      <c r="D100" s="57">
        <v>6</v>
      </c>
      <c r="E100" s="41"/>
      <c r="F100" s="42">
        <v>72</v>
      </c>
      <c r="G100" s="43">
        <f t="shared" si="3"/>
        <v>432</v>
      </c>
    </row>
    <row r="101" spans="1:7" ht="20.100000000000001" customHeight="1" x14ac:dyDescent="0.2">
      <c r="A101" s="49" t="s">
        <v>88</v>
      </c>
      <c r="B101" s="49">
        <v>2100017399</v>
      </c>
      <c r="C101" s="59" t="s">
        <v>89</v>
      </c>
      <c r="D101" s="57">
        <v>6</v>
      </c>
      <c r="E101" s="41"/>
      <c r="F101" s="42">
        <v>72</v>
      </c>
      <c r="G101" s="43">
        <f t="shared" si="3"/>
        <v>432</v>
      </c>
    </row>
    <row r="102" spans="1:7" ht="20.100000000000001" customHeight="1" x14ac:dyDescent="0.2">
      <c r="A102" s="47" t="s">
        <v>90</v>
      </c>
      <c r="B102" s="47">
        <v>2100009896</v>
      </c>
      <c r="C102" s="52" t="s">
        <v>91</v>
      </c>
      <c r="D102" s="57">
        <v>6</v>
      </c>
      <c r="E102" s="41"/>
      <c r="F102" s="42">
        <v>72</v>
      </c>
      <c r="G102" s="43">
        <f t="shared" si="3"/>
        <v>432</v>
      </c>
    </row>
    <row r="103" spans="1:7" ht="20.100000000000001" customHeight="1" x14ac:dyDescent="0.2">
      <c r="A103" s="49" t="s">
        <v>92</v>
      </c>
      <c r="B103" s="49">
        <v>2100017484</v>
      </c>
      <c r="C103" s="59" t="s">
        <v>93</v>
      </c>
      <c r="D103" s="57">
        <v>6</v>
      </c>
      <c r="E103" s="41"/>
      <c r="F103" s="42">
        <v>72</v>
      </c>
      <c r="G103" s="43">
        <f t="shared" si="3"/>
        <v>432</v>
      </c>
    </row>
    <row r="104" spans="1:7" ht="20.100000000000001" customHeight="1" x14ac:dyDescent="0.2">
      <c r="A104" s="47" t="s">
        <v>94</v>
      </c>
      <c r="B104" s="47" t="s">
        <v>95</v>
      </c>
      <c r="C104" s="52" t="s">
        <v>96</v>
      </c>
      <c r="D104" s="57">
        <v>6</v>
      </c>
      <c r="E104" s="41"/>
      <c r="F104" s="42">
        <v>72</v>
      </c>
      <c r="G104" s="43">
        <f t="shared" si="3"/>
        <v>432</v>
      </c>
    </row>
    <row r="105" spans="1:7" ht="20.100000000000001" customHeight="1" x14ac:dyDescent="0.2">
      <c r="A105" s="49" t="s">
        <v>97</v>
      </c>
      <c r="B105" s="49" t="s">
        <v>95</v>
      </c>
      <c r="C105" s="59" t="s">
        <v>98</v>
      </c>
      <c r="D105" s="57">
        <v>6</v>
      </c>
      <c r="E105" s="41"/>
      <c r="F105" s="42">
        <v>72</v>
      </c>
      <c r="G105" s="43">
        <f t="shared" si="3"/>
        <v>432</v>
      </c>
    </row>
    <row r="106" spans="1:7" ht="20.100000000000001" customHeight="1" x14ac:dyDescent="0.2">
      <c r="A106" s="47" t="s">
        <v>99</v>
      </c>
      <c r="B106" s="47" t="s">
        <v>100</v>
      </c>
      <c r="C106" s="52" t="s">
        <v>101</v>
      </c>
      <c r="D106" s="57">
        <v>6</v>
      </c>
      <c r="E106" s="41"/>
      <c r="F106" s="42">
        <v>72</v>
      </c>
      <c r="G106" s="43">
        <f t="shared" si="3"/>
        <v>432</v>
      </c>
    </row>
    <row r="107" spans="1:7" ht="20.100000000000001" customHeight="1" x14ac:dyDescent="0.2">
      <c r="A107" s="49" t="s">
        <v>102</v>
      </c>
      <c r="B107" s="49" t="s">
        <v>103</v>
      </c>
      <c r="C107" s="59" t="s">
        <v>104</v>
      </c>
      <c r="D107" s="57">
        <v>6</v>
      </c>
      <c r="E107" s="41"/>
      <c r="F107" s="42">
        <v>72</v>
      </c>
      <c r="G107" s="43">
        <f t="shared" si="3"/>
        <v>432</v>
      </c>
    </row>
    <row r="108" spans="1:7" ht="20.100000000000001" customHeight="1" x14ac:dyDescent="0.2">
      <c r="A108" s="47" t="s">
        <v>105</v>
      </c>
      <c r="B108" s="47" t="s">
        <v>106</v>
      </c>
      <c r="C108" s="52" t="s">
        <v>107</v>
      </c>
      <c r="D108" s="57">
        <v>6</v>
      </c>
      <c r="E108" s="41"/>
      <c r="F108" s="42">
        <v>72</v>
      </c>
      <c r="G108" s="43">
        <f t="shared" si="3"/>
        <v>432</v>
      </c>
    </row>
    <row r="109" spans="1:7" ht="20.100000000000001" customHeight="1" x14ac:dyDescent="0.2">
      <c r="A109" s="49" t="s">
        <v>108</v>
      </c>
      <c r="B109" s="49" t="s">
        <v>109</v>
      </c>
      <c r="C109" s="59" t="s">
        <v>110</v>
      </c>
      <c r="D109" s="57">
        <v>6</v>
      </c>
      <c r="E109" s="41"/>
      <c r="F109" s="42">
        <v>72</v>
      </c>
      <c r="G109" s="43">
        <f t="shared" si="3"/>
        <v>432</v>
      </c>
    </row>
    <row r="110" spans="1:7" ht="20.100000000000001" customHeight="1" x14ac:dyDescent="0.2">
      <c r="A110" s="47" t="s">
        <v>111</v>
      </c>
      <c r="B110" s="47" t="s">
        <v>112</v>
      </c>
      <c r="C110" s="52" t="s">
        <v>113</v>
      </c>
      <c r="D110" s="57">
        <v>6</v>
      </c>
      <c r="E110" s="41"/>
      <c r="F110" s="42">
        <v>72</v>
      </c>
      <c r="G110" s="43">
        <f t="shared" si="3"/>
        <v>432</v>
      </c>
    </row>
    <row r="111" spans="1:7" ht="20.100000000000001" customHeight="1" x14ac:dyDescent="0.2">
      <c r="A111" s="49" t="s">
        <v>114</v>
      </c>
      <c r="B111" s="49" t="s">
        <v>115</v>
      </c>
      <c r="C111" s="59" t="s">
        <v>116</v>
      </c>
      <c r="D111" s="57">
        <v>5</v>
      </c>
      <c r="E111" s="41"/>
      <c r="F111" s="42">
        <v>72</v>
      </c>
      <c r="G111" s="43">
        <f t="shared" si="3"/>
        <v>360</v>
      </c>
    </row>
    <row r="112" spans="1:7" ht="20.100000000000001" customHeight="1" x14ac:dyDescent="0.2">
      <c r="A112" s="47" t="s">
        <v>117</v>
      </c>
      <c r="B112" s="47" t="s">
        <v>118</v>
      </c>
      <c r="C112" s="52" t="s">
        <v>119</v>
      </c>
      <c r="D112" s="57">
        <v>6</v>
      </c>
      <c r="E112" s="41"/>
      <c r="F112" s="42">
        <v>72</v>
      </c>
      <c r="G112" s="43">
        <f t="shared" si="3"/>
        <v>432</v>
      </c>
    </row>
    <row r="113" spans="1:7" ht="20.100000000000001" customHeight="1" x14ac:dyDescent="0.2">
      <c r="A113" s="49" t="s">
        <v>120</v>
      </c>
      <c r="B113" s="49">
        <v>2100022697</v>
      </c>
      <c r="C113" s="59" t="s">
        <v>121</v>
      </c>
      <c r="D113" s="57">
        <v>4</v>
      </c>
      <c r="E113" s="41"/>
      <c r="F113" s="42">
        <v>72</v>
      </c>
      <c r="G113" s="43">
        <f t="shared" si="3"/>
        <v>288</v>
      </c>
    </row>
    <row r="114" spans="1:7" ht="20.100000000000001" customHeight="1" x14ac:dyDescent="0.2">
      <c r="A114" s="47" t="s">
        <v>122</v>
      </c>
      <c r="B114" s="47" t="s">
        <v>123</v>
      </c>
      <c r="C114" s="52" t="s">
        <v>124</v>
      </c>
      <c r="D114" s="57">
        <v>2</v>
      </c>
      <c r="E114" s="41"/>
      <c r="F114" s="42">
        <v>72</v>
      </c>
      <c r="G114" s="43">
        <f t="shared" si="3"/>
        <v>144</v>
      </c>
    </row>
    <row r="115" spans="1:7" ht="20.100000000000001" customHeight="1" x14ac:dyDescent="0.2">
      <c r="A115" s="49" t="s">
        <v>125</v>
      </c>
      <c r="B115" s="49" t="s">
        <v>126</v>
      </c>
      <c r="C115" s="59" t="s">
        <v>127</v>
      </c>
      <c r="D115" s="57">
        <v>0</v>
      </c>
      <c r="E115" s="41"/>
      <c r="F115" s="42">
        <v>72</v>
      </c>
      <c r="G115" s="43">
        <f t="shared" si="3"/>
        <v>0</v>
      </c>
    </row>
    <row r="116" spans="1:7" ht="20.100000000000001" customHeight="1" x14ac:dyDescent="0.2">
      <c r="A116" s="47" t="s">
        <v>128</v>
      </c>
      <c r="B116" s="47" t="s">
        <v>129</v>
      </c>
      <c r="C116" s="52" t="s">
        <v>130</v>
      </c>
      <c r="D116" s="57">
        <v>8</v>
      </c>
      <c r="E116" s="41"/>
      <c r="F116" s="42">
        <v>72</v>
      </c>
      <c r="G116" s="43">
        <f t="shared" si="3"/>
        <v>576</v>
      </c>
    </row>
    <row r="117" spans="1:7" ht="20.100000000000001" customHeight="1" x14ac:dyDescent="0.2">
      <c r="A117" s="49" t="s">
        <v>131</v>
      </c>
      <c r="B117" s="49" t="s">
        <v>132</v>
      </c>
      <c r="C117" s="59" t="s">
        <v>133</v>
      </c>
      <c r="D117" s="57">
        <v>2</v>
      </c>
      <c r="E117" s="41"/>
      <c r="F117" s="42">
        <v>72</v>
      </c>
      <c r="G117" s="43">
        <f t="shared" si="3"/>
        <v>144</v>
      </c>
    </row>
    <row r="118" spans="1:7" ht="20.100000000000001" customHeight="1" x14ac:dyDescent="0.2">
      <c r="A118" s="47" t="s">
        <v>134</v>
      </c>
      <c r="B118" s="47">
        <v>2100028611</v>
      </c>
      <c r="C118" s="52" t="s">
        <v>135</v>
      </c>
      <c r="D118" s="57">
        <v>6</v>
      </c>
      <c r="E118" s="41"/>
      <c r="F118" s="42">
        <v>72</v>
      </c>
      <c r="G118" s="43">
        <f t="shared" si="3"/>
        <v>432</v>
      </c>
    </row>
    <row r="119" spans="1:7" ht="20.100000000000001" customHeight="1" x14ac:dyDescent="0.2">
      <c r="A119" s="49" t="s">
        <v>136</v>
      </c>
      <c r="B119" s="49" t="s">
        <v>137</v>
      </c>
      <c r="C119" s="59" t="s">
        <v>138</v>
      </c>
      <c r="D119" s="57">
        <v>4</v>
      </c>
      <c r="E119" s="41"/>
      <c r="F119" s="42">
        <v>72</v>
      </c>
      <c r="G119" s="43">
        <f t="shared" si="3"/>
        <v>288</v>
      </c>
    </row>
    <row r="120" spans="1:7" ht="20.100000000000001" customHeight="1" x14ac:dyDescent="0.2">
      <c r="A120" s="49" t="s">
        <v>139</v>
      </c>
      <c r="B120" s="49">
        <v>2100007516</v>
      </c>
      <c r="C120" s="59" t="s">
        <v>140</v>
      </c>
      <c r="D120" s="57">
        <v>9</v>
      </c>
      <c r="E120" s="41"/>
      <c r="F120" s="42">
        <v>72</v>
      </c>
      <c r="G120" s="43">
        <f t="shared" si="3"/>
        <v>648</v>
      </c>
    </row>
    <row r="121" spans="1:7" ht="20.100000000000001" customHeight="1" x14ac:dyDescent="0.2">
      <c r="A121" s="47" t="s">
        <v>141</v>
      </c>
      <c r="B121" s="47">
        <v>2100023365</v>
      </c>
      <c r="C121" s="52" t="s">
        <v>142</v>
      </c>
      <c r="D121" s="57">
        <v>4</v>
      </c>
      <c r="E121" s="41"/>
      <c r="F121" s="42">
        <v>72</v>
      </c>
      <c r="G121" s="43">
        <f t="shared" si="3"/>
        <v>288</v>
      </c>
    </row>
    <row r="122" spans="1:7" ht="20.100000000000001" customHeight="1" x14ac:dyDescent="0.2">
      <c r="A122" s="60" t="s">
        <v>143</v>
      </c>
      <c r="B122" s="60">
        <v>2100007744</v>
      </c>
      <c r="C122" s="61" t="s">
        <v>144</v>
      </c>
      <c r="D122" s="57">
        <v>4</v>
      </c>
      <c r="E122" s="41"/>
      <c r="F122" s="42">
        <v>72</v>
      </c>
      <c r="G122" s="43">
        <f t="shared" si="3"/>
        <v>288</v>
      </c>
    </row>
    <row r="123" spans="1:7" ht="20.100000000000001" customHeight="1" x14ac:dyDescent="0.25">
      <c r="A123" s="60"/>
      <c r="B123" s="60"/>
      <c r="C123" s="61"/>
      <c r="D123" s="58">
        <f>SUM(D99:D122)</f>
        <v>124</v>
      </c>
      <c r="E123" s="41"/>
      <c r="F123" s="42"/>
      <c r="G123" s="43"/>
    </row>
    <row r="124" spans="1:7" ht="20.100000000000001" customHeight="1" x14ac:dyDescent="0.2">
      <c r="A124" s="62" t="s">
        <v>145</v>
      </c>
      <c r="B124" s="55" t="s">
        <v>146</v>
      </c>
      <c r="C124" s="63" t="s">
        <v>147</v>
      </c>
      <c r="D124" s="57">
        <v>2</v>
      </c>
      <c r="E124" s="41"/>
      <c r="F124" s="42">
        <v>57.6</v>
      </c>
      <c r="G124" s="43">
        <f t="shared" si="3"/>
        <v>115.2</v>
      </c>
    </row>
    <row r="125" spans="1:7" ht="20.100000000000001" customHeight="1" x14ac:dyDescent="0.2">
      <c r="A125" s="62" t="s">
        <v>148</v>
      </c>
      <c r="B125" s="55" t="s">
        <v>149</v>
      </c>
      <c r="C125" s="63" t="s">
        <v>150</v>
      </c>
      <c r="D125" s="57">
        <v>2</v>
      </c>
      <c r="E125" s="41"/>
      <c r="F125" s="42">
        <v>57.6</v>
      </c>
      <c r="G125" s="43">
        <f t="shared" si="3"/>
        <v>115.2</v>
      </c>
    </row>
    <row r="126" spans="1:7" ht="20.100000000000001" customHeight="1" x14ac:dyDescent="0.2">
      <c r="A126" s="62" t="s">
        <v>151</v>
      </c>
      <c r="B126" s="55" t="s">
        <v>152</v>
      </c>
      <c r="C126" s="63" t="s">
        <v>153</v>
      </c>
      <c r="D126" s="57">
        <v>2</v>
      </c>
      <c r="E126" s="41"/>
      <c r="F126" s="42">
        <v>57.6</v>
      </c>
      <c r="G126" s="43">
        <f t="shared" si="3"/>
        <v>115.2</v>
      </c>
    </row>
    <row r="127" spans="1:7" ht="20.100000000000001" customHeight="1" x14ac:dyDescent="0.2">
      <c r="A127" s="62" t="s">
        <v>154</v>
      </c>
      <c r="B127" s="55" t="s">
        <v>155</v>
      </c>
      <c r="C127" s="63" t="s">
        <v>156</v>
      </c>
      <c r="D127" s="57">
        <v>2</v>
      </c>
      <c r="E127" s="41"/>
      <c r="F127" s="42">
        <v>57.6</v>
      </c>
      <c r="G127" s="43">
        <f t="shared" si="3"/>
        <v>115.2</v>
      </c>
    </row>
    <row r="128" spans="1:7" ht="20.100000000000001" customHeight="1" x14ac:dyDescent="0.2">
      <c r="A128" s="62" t="s">
        <v>157</v>
      </c>
      <c r="B128" s="55" t="s">
        <v>158</v>
      </c>
      <c r="C128" s="63" t="s">
        <v>159</v>
      </c>
      <c r="D128" s="57">
        <v>2</v>
      </c>
      <c r="E128" s="41"/>
      <c r="F128" s="42">
        <v>57.6</v>
      </c>
      <c r="G128" s="43">
        <f t="shared" si="3"/>
        <v>115.2</v>
      </c>
    </row>
    <row r="129" spans="1:7" ht="20.100000000000001" customHeight="1" x14ac:dyDescent="0.2">
      <c r="A129" s="62" t="s">
        <v>160</v>
      </c>
      <c r="B129" s="55" t="s">
        <v>161</v>
      </c>
      <c r="C129" s="63" t="s">
        <v>162</v>
      </c>
      <c r="D129" s="57">
        <v>2</v>
      </c>
      <c r="E129" s="41"/>
      <c r="F129" s="42">
        <v>57.6</v>
      </c>
      <c r="G129" s="43">
        <f t="shared" si="3"/>
        <v>115.2</v>
      </c>
    </row>
    <row r="130" spans="1:7" ht="20.100000000000001" customHeight="1" x14ac:dyDescent="0.2">
      <c r="A130" s="62" t="s">
        <v>163</v>
      </c>
      <c r="B130" s="55" t="s">
        <v>164</v>
      </c>
      <c r="C130" s="63" t="s">
        <v>165</v>
      </c>
      <c r="D130" s="57">
        <v>2</v>
      </c>
      <c r="E130" s="41"/>
      <c r="F130" s="42">
        <v>57.6</v>
      </c>
      <c r="G130" s="43">
        <f t="shared" si="3"/>
        <v>115.2</v>
      </c>
    </row>
    <row r="131" spans="1:7" ht="20.100000000000001" customHeight="1" x14ac:dyDescent="0.2">
      <c r="A131" s="62" t="s">
        <v>166</v>
      </c>
      <c r="B131" s="55" t="s">
        <v>167</v>
      </c>
      <c r="C131" s="63" t="s">
        <v>168</v>
      </c>
      <c r="D131" s="57">
        <v>2</v>
      </c>
      <c r="E131" s="41"/>
      <c r="F131" s="42">
        <v>57.6</v>
      </c>
      <c r="G131" s="43">
        <f t="shared" si="3"/>
        <v>115.2</v>
      </c>
    </row>
    <row r="132" spans="1:7" ht="20.100000000000001" customHeight="1" x14ac:dyDescent="0.2">
      <c r="A132" s="62" t="s">
        <v>169</v>
      </c>
      <c r="B132" s="55" t="s">
        <v>170</v>
      </c>
      <c r="C132" s="63" t="s">
        <v>171</v>
      </c>
      <c r="D132" s="57">
        <v>2</v>
      </c>
      <c r="E132" s="41"/>
      <c r="F132" s="42">
        <v>57.6</v>
      </c>
      <c r="G132" s="43">
        <f t="shared" si="3"/>
        <v>115.2</v>
      </c>
    </row>
    <row r="133" spans="1:7" ht="20.100000000000001" customHeight="1" x14ac:dyDescent="0.25">
      <c r="A133" s="62"/>
      <c r="B133" s="55"/>
      <c r="C133" s="63"/>
      <c r="D133" s="58">
        <f>SUM(D124:D132)</f>
        <v>18</v>
      </c>
      <c r="E133" s="41"/>
      <c r="F133" s="42"/>
      <c r="G133" s="43"/>
    </row>
    <row r="134" spans="1:7" ht="20.100000000000001" customHeight="1" x14ac:dyDescent="0.2">
      <c r="A134" s="54" t="s">
        <v>172</v>
      </c>
      <c r="B134" s="55">
        <v>210228152</v>
      </c>
      <c r="C134" s="63" t="s">
        <v>173</v>
      </c>
      <c r="D134" s="57">
        <v>6</v>
      </c>
      <c r="E134" s="41"/>
      <c r="F134" s="42">
        <v>57.6</v>
      </c>
      <c r="G134" s="43">
        <f t="shared" ref="G134" si="4">D134*F134</f>
        <v>345.6</v>
      </c>
    </row>
    <row r="135" spans="1:7" ht="20.100000000000001" customHeight="1" x14ac:dyDescent="0.2">
      <c r="A135" s="54"/>
      <c r="B135" s="55"/>
      <c r="C135" s="63"/>
      <c r="D135" s="57"/>
      <c r="E135" s="41"/>
      <c r="F135" s="42"/>
      <c r="G135" s="43"/>
    </row>
    <row r="136" spans="1:7" ht="20.100000000000001" customHeight="1" x14ac:dyDescent="0.2">
      <c r="A136" s="66" t="s">
        <v>406</v>
      </c>
      <c r="B136" s="55">
        <v>200214392</v>
      </c>
      <c r="C136" s="67" t="s">
        <v>407</v>
      </c>
      <c r="D136" s="55">
        <v>3</v>
      </c>
      <c r="E136" s="94"/>
      <c r="F136" s="65">
        <v>216</v>
      </c>
      <c r="G136" s="65">
        <f>+D136*F136</f>
        <v>648</v>
      </c>
    </row>
    <row r="137" spans="1:7" ht="20.100000000000001" customHeight="1" x14ac:dyDescent="0.2">
      <c r="A137" s="66" t="s">
        <v>408</v>
      </c>
      <c r="B137" s="55">
        <v>200214393</v>
      </c>
      <c r="C137" s="67" t="s">
        <v>409</v>
      </c>
      <c r="D137" s="55">
        <v>3</v>
      </c>
      <c r="E137" s="94"/>
      <c r="F137" s="65">
        <v>216</v>
      </c>
      <c r="G137" s="65">
        <f>+D137*F137</f>
        <v>648</v>
      </c>
    </row>
    <row r="138" spans="1:7" ht="20.100000000000001" customHeight="1" x14ac:dyDescent="0.2">
      <c r="A138" s="66" t="s">
        <v>410</v>
      </c>
      <c r="B138" s="55" t="s">
        <v>411</v>
      </c>
      <c r="C138" s="67" t="s">
        <v>412</v>
      </c>
      <c r="D138" s="55">
        <v>3</v>
      </c>
      <c r="E138" s="94"/>
      <c r="F138" s="65">
        <v>216</v>
      </c>
      <c r="G138" s="65">
        <f t="shared" ref="G138:G179" si="5">+D138*F138</f>
        <v>648</v>
      </c>
    </row>
    <row r="139" spans="1:7" ht="20.100000000000001" customHeight="1" x14ac:dyDescent="0.2">
      <c r="A139" s="66" t="s">
        <v>413</v>
      </c>
      <c r="B139" s="55">
        <v>190703834</v>
      </c>
      <c r="C139" s="67" t="s">
        <v>414</v>
      </c>
      <c r="D139" s="55">
        <v>3</v>
      </c>
      <c r="E139" s="94"/>
      <c r="F139" s="65">
        <v>216</v>
      </c>
      <c r="G139" s="65">
        <f t="shared" si="5"/>
        <v>648</v>
      </c>
    </row>
    <row r="140" spans="1:7" ht="20.100000000000001" customHeight="1" x14ac:dyDescent="0.2">
      <c r="A140" s="66" t="s">
        <v>415</v>
      </c>
      <c r="B140" s="55">
        <v>190703787</v>
      </c>
      <c r="C140" s="67" t="s">
        <v>416</v>
      </c>
      <c r="D140" s="55">
        <v>3</v>
      </c>
      <c r="E140" s="94"/>
      <c r="F140" s="65">
        <v>216</v>
      </c>
      <c r="G140" s="65">
        <f t="shared" si="5"/>
        <v>648</v>
      </c>
    </row>
    <row r="141" spans="1:7" ht="20.100000000000001" customHeight="1" x14ac:dyDescent="0.2">
      <c r="A141" s="66" t="s">
        <v>417</v>
      </c>
      <c r="B141" s="55" t="s">
        <v>418</v>
      </c>
      <c r="C141" s="67" t="s">
        <v>419</v>
      </c>
      <c r="D141" s="55">
        <v>3</v>
      </c>
      <c r="E141" s="94"/>
      <c r="F141" s="65">
        <v>216</v>
      </c>
      <c r="G141" s="65">
        <f t="shared" si="5"/>
        <v>648</v>
      </c>
    </row>
    <row r="142" spans="1:7" ht="20.100000000000001" customHeight="1" x14ac:dyDescent="0.2">
      <c r="A142" s="66" t="s">
        <v>420</v>
      </c>
      <c r="B142" s="55" t="s">
        <v>421</v>
      </c>
      <c r="C142" s="67" t="s">
        <v>422</v>
      </c>
      <c r="D142" s="55">
        <v>3</v>
      </c>
      <c r="E142" s="94"/>
      <c r="F142" s="65">
        <v>216</v>
      </c>
      <c r="G142" s="65">
        <f t="shared" si="5"/>
        <v>648</v>
      </c>
    </row>
    <row r="143" spans="1:7" ht="20.100000000000001" customHeight="1" x14ac:dyDescent="0.2">
      <c r="A143" s="66" t="s">
        <v>423</v>
      </c>
      <c r="B143" s="55" t="s">
        <v>424</v>
      </c>
      <c r="C143" s="67" t="s">
        <v>425</v>
      </c>
      <c r="D143" s="55">
        <v>1</v>
      </c>
      <c r="E143" s="94"/>
      <c r="F143" s="65">
        <v>216</v>
      </c>
      <c r="G143" s="65">
        <f t="shared" si="5"/>
        <v>216</v>
      </c>
    </row>
    <row r="144" spans="1:7" ht="20.100000000000001" customHeight="1" x14ac:dyDescent="0.2">
      <c r="A144" s="66" t="s">
        <v>426</v>
      </c>
      <c r="B144" s="55">
        <v>190703839</v>
      </c>
      <c r="C144" s="67" t="s">
        <v>427</v>
      </c>
      <c r="D144" s="55">
        <v>0</v>
      </c>
      <c r="E144" s="94"/>
      <c r="F144" s="65">
        <v>216</v>
      </c>
      <c r="G144" s="65">
        <f t="shared" si="5"/>
        <v>0</v>
      </c>
    </row>
    <row r="145" spans="1:7" ht="20.100000000000001" customHeight="1" x14ac:dyDescent="0.2">
      <c r="A145" s="66" t="s">
        <v>428</v>
      </c>
      <c r="B145" s="95">
        <v>190703838</v>
      </c>
      <c r="C145" s="67" t="s">
        <v>429</v>
      </c>
      <c r="D145" s="55">
        <v>1</v>
      </c>
      <c r="E145" s="94"/>
      <c r="F145" s="65">
        <v>216</v>
      </c>
      <c r="G145" s="65">
        <f t="shared" si="5"/>
        <v>216</v>
      </c>
    </row>
    <row r="146" spans="1:7" ht="20.100000000000001" customHeight="1" x14ac:dyDescent="0.2">
      <c r="A146" s="66" t="s">
        <v>430</v>
      </c>
      <c r="B146" s="55">
        <v>190703837</v>
      </c>
      <c r="C146" s="67" t="s">
        <v>431</v>
      </c>
      <c r="D146" s="55">
        <v>3</v>
      </c>
      <c r="E146" s="94"/>
      <c r="F146" s="65">
        <v>216</v>
      </c>
      <c r="G146" s="65">
        <f t="shared" si="5"/>
        <v>648</v>
      </c>
    </row>
    <row r="147" spans="1:7" ht="20.100000000000001" customHeight="1" x14ac:dyDescent="0.2">
      <c r="A147" s="66" t="s">
        <v>432</v>
      </c>
      <c r="B147" s="55">
        <v>190703836</v>
      </c>
      <c r="C147" s="67" t="s">
        <v>433</v>
      </c>
      <c r="D147" s="55">
        <v>3</v>
      </c>
      <c r="E147" s="94"/>
      <c r="F147" s="65">
        <v>216</v>
      </c>
      <c r="G147" s="65">
        <f t="shared" si="5"/>
        <v>648</v>
      </c>
    </row>
    <row r="148" spans="1:7" ht="20.100000000000001" customHeight="1" x14ac:dyDescent="0.2">
      <c r="A148" s="66" t="s">
        <v>434</v>
      </c>
      <c r="B148" s="55">
        <v>190703835</v>
      </c>
      <c r="C148" s="67" t="s">
        <v>435</v>
      </c>
      <c r="D148" s="55">
        <v>3</v>
      </c>
      <c r="E148" s="94"/>
      <c r="F148" s="65">
        <v>216</v>
      </c>
      <c r="G148" s="65">
        <f>+D148*F148</f>
        <v>648</v>
      </c>
    </row>
    <row r="149" spans="1:7" ht="20.100000000000001" customHeight="1" x14ac:dyDescent="0.2">
      <c r="A149" s="66" t="s">
        <v>436</v>
      </c>
      <c r="B149" s="55" t="s">
        <v>437</v>
      </c>
      <c r="C149" s="67" t="s">
        <v>438</v>
      </c>
      <c r="D149" s="55">
        <v>3</v>
      </c>
      <c r="E149" s="94"/>
      <c r="F149" s="65">
        <v>216</v>
      </c>
      <c r="G149" s="65">
        <f>+D149*F149</f>
        <v>648</v>
      </c>
    </row>
    <row r="150" spans="1:7" ht="20.100000000000001" customHeight="1" x14ac:dyDescent="0.25">
      <c r="A150" s="118"/>
      <c r="B150" s="119"/>
      <c r="C150" s="120"/>
      <c r="D150" s="82">
        <f>SUM(D136:D149)</f>
        <v>35</v>
      </c>
      <c r="E150" s="94"/>
      <c r="F150" s="65"/>
      <c r="G150" s="65"/>
    </row>
    <row r="151" spans="1:7" ht="20.100000000000001" customHeight="1" x14ac:dyDescent="0.2">
      <c r="A151" s="49" t="s">
        <v>439</v>
      </c>
      <c r="B151" s="49">
        <v>210936625</v>
      </c>
      <c r="C151" s="39" t="s">
        <v>440</v>
      </c>
      <c r="D151" s="55">
        <v>3</v>
      </c>
      <c r="E151" s="94"/>
      <c r="F151" s="65">
        <v>201</v>
      </c>
      <c r="G151" s="65">
        <f t="shared" si="5"/>
        <v>603</v>
      </c>
    </row>
    <row r="152" spans="1:7" ht="20.100000000000001" customHeight="1" x14ac:dyDescent="0.2">
      <c r="A152" s="47" t="s">
        <v>441</v>
      </c>
      <c r="B152" s="47">
        <v>201023154</v>
      </c>
      <c r="C152" s="46" t="s">
        <v>442</v>
      </c>
      <c r="D152" s="55">
        <v>3</v>
      </c>
      <c r="E152" s="94"/>
      <c r="F152" s="65">
        <v>201</v>
      </c>
      <c r="G152" s="65">
        <f t="shared" si="5"/>
        <v>603</v>
      </c>
    </row>
    <row r="153" spans="1:7" ht="20.100000000000001" customHeight="1" x14ac:dyDescent="0.2">
      <c r="A153" s="49" t="s">
        <v>443</v>
      </c>
      <c r="B153" s="49">
        <v>210936627</v>
      </c>
      <c r="C153" s="39" t="s">
        <v>444</v>
      </c>
      <c r="D153" s="55">
        <v>3</v>
      </c>
      <c r="E153" s="94"/>
      <c r="F153" s="65">
        <v>201</v>
      </c>
      <c r="G153" s="65">
        <f t="shared" si="5"/>
        <v>603</v>
      </c>
    </row>
    <row r="154" spans="1:7" ht="20.100000000000001" customHeight="1" x14ac:dyDescent="0.2">
      <c r="A154" s="47" t="s">
        <v>445</v>
      </c>
      <c r="B154" s="47">
        <v>210936628</v>
      </c>
      <c r="C154" s="48" t="s">
        <v>446</v>
      </c>
      <c r="D154" s="55">
        <v>3</v>
      </c>
      <c r="E154" s="94"/>
      <c r="F154" s="65">
        <v>201</v>
      </c>
      <c r="G154" s="65">
        <f t="shared" si="5"/>
        <v>603</v>
      </c>
    </row>
    <row r="155" spans="1:7" ht="20.100000000000001" customHeight="1" x14ac:dyDescent="0.2">
      <c r="A155" s="49" t="s">
        <v>447</v>
      </c>
      <c r="B155" s="49">
        <v>210936629</v>
      </c>
      <c r="C155" s="50" t="s">
        <v>448</v>
      </c>
      <c r="D155" s="55">
        <v>3</v>
      </c>
      <c r="E155" s="94"/>
      <c r="F155" s="65">
        <v>201</v>
      </c>
      <c r="G155" s="65">
        <f t="shared" si="5"/>
        <v>603</v>
      </c>
    </row>
    <row r="156" spans="1:7" ht="20.100000000000001" customHeight="1" x14ac:dyDescent="0.2">
      <c r="A156" s="47" t="s">
        <v>449</v>
      </c>
      <c r="B156" s="47">
        <v>210936630</v>
      </c>
      <c r="C156" s="48" t="s">
        <v>450</v>
      </c>
      <c r="D156" s="55">
        <v>3</v>
      </c>
      <c r="E156" s="94"/>
      <c r="F156" s="65">
        <v>201</v>
      </c>
      <c r="G156" s="65">
        <f t="shared" si="5"/>
        <v>603</v>
      </c>
    </row>
    <row r="157" spans="1:7" ht="20.100000000000001" customHeight="1" x14ac:dyDescent="0.2">
      <c r="A157" s="49" t="s">
        <v>451</v>
      </c>
      <c r="B157" s="49">
        <v>210431403</v>
      </c>
      <c r="C157" s="50" t="s">
        <v>452</v>
      </c>
      <c r="D157" s="55">
        <v>3</v>
      </c>
      <c r="E157" s="94"/>
      <c r="F157" s="65">
        <v>201</v>
      </c>
      <c r="G157" s="65">
        <f t="shared" si="5"/>
        <v>603</v>
      </c>
    </row>
    <row r="158" spans="1:7" ht="20.100000000000001" customHeight="1" x14ac:dyDescent="0.2">
      <c r="A158" s="47" t="s">
        <v>453</v>
      </c>
      <c r="B158" s="47" t="s">
        <v>454</v>
      </c>
      <c r="C158" s="48" t="s">
        <v>455</v>
      </c>
      <c r="D158" s="55">
        <v>3</v>
      </c>
      <c r="E158" s="94"/>
      <c r="F158" s="65">
        <v>201</v>
      </c>
      <c r="G158" s="65">
        <f t="shared" si="5"/>
        <v>603</v>
      </c>
    </row>
    <row r="159" spans="1:7" ht="20.100000000000001" customHeight="1" x14ac:dyDescent="0.2">
      <c r="A159" s="49" t="s">
        <v>456</v>
      </c>
      <c r="B159" s="49">
        <v>210431404</v>
      </c>
      <c r="C159" s="50" t="s">
        <v>457</v>
      </c>
      <c r="D159" s="55">
        <v>3</v>
      </c>
      <c r="E159" s="94"/>
      <c r="F159" s="65">
        <v>201</v>
      </c>
      <c r="G159" s="65">
        <f t="shared" si="5"/>
        <v>603</v>
      </c>
    </row>
    <row r="160" spans="1:7" ht="20.100000000000001" customHeight="1" x14ac:dyDescent="0.2">
      <c r="A160" s="47" t="s">
        <v>458</v>
      </c>
      <c r="B160" s="47">
        <v>210936625</v>
      </c>
      <c r="C160" s="48" t="s">
        <v>459</v>
      </c>
      <c r="D160" s="55">
        <v>3</v>
      </c>
      <c r="E160" s="94"/>
      <c r="F160" s="65">
        <v>201</v>
      </c>
      <c r="G160" s="65">
        <f t="shared" si="5"/>
        <v>603</v>
      </c>
    </row>
    <row r="161" spans="1:7" ht="20.100000000000001" customHeight="1" x14ac:dyDescent="0.2">
      <c r="A161" s="49" t="s">
        <v>460</v>
      </c>
      <c r="B161" s="49">
        <v>201023154</v>
      </c>
      <c r="C161" s="50" t="s">
        <v>461</v>
      </c>
      <c r="D161" s="55">
        <v>3</v>
      </c>
      <c r="E161" s="94"/>
      <c r="F161" s="65">
        <v>201</v>
      </c>
      <c r="G161" s="65">
        <f t="shared" si="5"/>
        <v>603</v>
      </c>
    </row>
    <row r="162" spans="1:7" ht="20.100000000000001" customHeight="1" x14ac:dyDescent="0.2">
      <c r="A162" s="47" t="s">
        <v>462</v>
      </c>
      <c r="B162" s="47">
        <v>210936627</v>
      </c>
      <c r="C162" s="48" t="s">
        <v>463</v>
      </c>
      <c r="D162" s="55">
        <v>3</v>
      </c>
      <c r="E162" s="94"/>
      <c r="F162" s="65">
        <v>201</v>
      </c>
      <c r="G162" s="65">
        <f t="shared" si="5"/>
        <v>603</v>
      </c>
    </row>
    <row r="163" spans="1:7" ht="20.100000000000001" customHeight="1" x14ac:dyDescent="0.2">
      <c r="A163" s="49" t="s">
        <v>464</v>
      </c>
      <c r="B163" s="49">
        <v>210936628</v>
      </c>
      <c r="C163" s="50" t="s">
        <v>465</v>
      </c>
      <c r="D163" s="55">
        <v>3</v>
      </c>
      <c r="E163" s="94"/>
      <c r="F163" s="65">
        <v>201</v>
      </c>
      <c r="G163" s="65">
        <f t="shared" si="5"/>
        <v>603</v>
      </c>
    </row>
    <row r="164" spans="1:7" ht="20.100000000000001" customHeight="1" x14ac:dyDescent="0.2">
      <c r="A164" s="47" t="s">
        <v>466</v>
      </c>
      <c r="B164" s="47">
        <v>210936629</v>
      </c>
      <c r="C164" s="48" t="s">
        <v>467</v>
      </c>
      <c r="D164" s="55">
        <v>3</v>
      </c>
      <c r="E164" s="94"/>
      <c r="F164" s="65">
        <v>201</v>
      </c>
      <c r="G164" s="65">
        <f t="shared" si="5"/>
        <v>603</v>
      </c>
    </row>
    <row r="165" spans="1:7" ht="20.100000000000001" customHeight="1" x14ac:dyDescent="0.2">
      <c r="A165" s="38" t="s">
        <v>468</v>
      </c>
      <c r="B165" s="38">
        <v>210936630</v>
      </c>
      <c r="C165" s="39" t="s">
        <v>469</v>
      </c>
      <c r="D165" s="55">
        <v>3</v>
      </c>
      <c r="E165" s="94"/>
      <c r="F165" s="65">
        <v>201</v>
      </c>
      <c r="G165" s="65">
        <f t="shared" si="5"/>
        <v>603</v>
      </c>
    </row>
    <row r="166" spans="1:7" ht="20.100000000000001" customHeight="1" x14ac:dyDescent="0.2">
      <c r="A166" s="47" t="s">
        <v>470</v>
      </c>
      <c r="B166" s="47">
        <v>210431403</v>
      </c>
      <c r="C166" s="48" t="s">
        <v>471</v>
      </c>
      <c r="D166" s="55">
        <v>3</v>
      </c>
      <c r="E166" s="94"/>
      <c r="F166" s="65">
        <v>201</v>
      </c>
      <c r="G166" s="65">
        <f t="shared" si="5"/>
        <v>603</v>
      </c>
    </row>
    <row r="167" spans="1:7" ht="20.100000000000001" customHeight="1" x14ac:dyDescent="0.2">
      <c r="A167" s="49" t="s">
        <v>472</v>
      </c>
      <c r="B167" s="49">
        <v>210431404</v>
      </c>
      <c r="C167" s="50" t="s">
        <v>473</v>
      </c>
      <c r="D167" s="55">
        <v>3</v>
      </c>
      <c r="E167" s="94"/>
      <c r="F167" s="65">
        <v>201</v>
      </c>
      <c r="G167" s="65">
        <f t="shared" si="5"/>
        <v>603</v>
      </c>
    </row>
    <row r="168" spans="1:7" ht="20.100000000000001" customHeight="1" x14ac:dyDescent="0.2">
      <c r="A168" s="47" t="s">
        <v>474</v>
      </c>
      <c r="B168" s="47">
        <v>210936625</v>
      </c>
      <c r="C168" s="48" t="s">
        <v>475</v>
      </c>
      <c r="D168" s="55">
        <v>3</v>
      </c>
      <c r="E168" s="94"/>
      <c r="F168" s="65">
        <v>201</v>
      </c>
      <c r="G168" s="65">
        <f t="shared" si="5"/>
        <v>603</v>
      </c>
    </row>
    <row r="169" spans="1:7" ht="20.100000000000001" customHeight="1" x14ac:dyDescent="0.2">
      <c r="A169" s="47" t="s">
        <v>476</v>
      </c>
      <c r="B169" s="47">
        <v>201023154</v>
      </c>
      <c r="C169" s="48" t="s">
        <v>477</v>
      </c>
      <c r="D169" s="55">
        <v>3</v>
      </c>
      <c r="E169" s="94"/>
      <c r="F169" s="65">
        <v>201</v>
      </c>
      <c r="G169" s="65">
        <f t="shared" si="5"/>
        <v>603</v>
      </c>
    </row>
    <row r="170" spans="1:7" ht="20.100000000000001" customHeight="1" x14ac:dyDescent="0.2">
      <c r="A170" s="49" t="s">
        <v>478</v>
      </c>
      <c r="B170" s="49">
        <v>210936628</v>
      </c>
      <c r="C170" s="50" t="s">
        <v>479</v>
      </c>
      <c r="D170" s="55">
        <v>3</v>
      </c>
      <c r="E170" s="94"/>
      <c r="F170" s="65">
        <v>201</v>
      </c>
      <c r="G170" s="65">
        <f t="shared" si="5"/>
        <v>603</v>
      </c>
    </row>
    <row r="171" spans="1:7" ht="20.100000000000001" customHeight="1" x14ac:dyDescent="0.25">
      <c r="A171" s="108"/>
      <c r="B171" s="109"/>
      <c r="C171" s="110"/>
      <c r="D171" s="82">
        <f>SUM(D151:D170)</f>
        <v>60</v>
      </c>
      <c r="E171" s="94"/>
      <c r="F171" s="65"/>
      <c r="G171" s="65">
        <f t="shared" si="5"/>
        <v>0</v>
      </c>
    </row>
    <row r="172" spans="1:7" ht="20.100000000000001" customHeight="1" x14ac:dyDescent="0.2">
      <c r="A172" s="49" t="s">
        <v>480</v>
      </c>
      <c r="B172" s="96">
        <v>190703833</v>
      </c>
      <c r="C172" s="50" t="s">
        <v>481</v>
      </c>
      <c r="D172" s="97">
        <v>3</v>
      </c>
      <c r="E172" s="94"/>
      <c r="F172" s="65">
        <v>216</v>
      </c>
      <c r="G172" s="65">
        <f t="shared" si="5"/>
        <v>648</v>
      </c>
    </row>
    <row r="173" spans="1:7" ht="20.100000000000001" customHeight="1" x14ac:dyDescent="0.2">
      <c r="A173" s="47" t="s">
        <v>482</v>
      </c>
      <c r="B173" s="95">
        <v>190703832</v>
      </c>
      <c r="C173" s="48" t="s">
        <v>483</v>
      </c>
      <c r="D173" s="97">
        <v>3</v>
      </c>
      <c r="E173" s="94"/>
      <c r="F173" s="65">
        <v>216</v>
      </c>
      <c r="G173" s="65">
        <f t="shared" si="5"/>
        <v>648</v>
      </c>
    </row>
    <row r="174" spans="1:7" ht="20.100000000000001" customHeight="1" x14ac:dyDescent="0.2">
      <c r="A174" s="49" t="s">
        <v>484</v>
      </c>
      <c r="B174" s="96">
        <v>190703831</v>
      </c>
      <c r="C174" s="50" t="s">
        <v>485</v>
      </c>
      <c r="D174" s="97">
        <v>3</v>
      </c>
      <c r="E174" s="94"/>
      <c r="F174" s="65">
        <v>216</v>
      </c>
      <c r="G174" s="65">
        <f t="shared" si="5"/>
        <v>648</v>
      </c>
    </row>
    <row r="175" spans="1:7" ht="20.100000000000001" customHeight="1" x14ac:dyDescent="0.2">
      <c r="A175" s="47" t="s">
        <v>486</v>
      </c>
      <c r="B175" s="95">
        <v>190703830</v>
      </c>
      <c r="C175" s="48" t="s">
        <v>487</v>
      </c>
      <c r="D175" s="97">
        <v>3</v>
      </c>
      <c r="E175" s="94"/>
      <c r="F175" s="65">
        <v>216</v>
      </c>
      <c r="G175" s="65">
        <f t="shared" si="5"/>
        <v>648</v>
      </c>
    </row>
    <row r="176" spans="1:7" ht="20.100000000000001" customHeight="1" x14ac:dyDescent="0.2">
      <c r="A176" s="49" t="s">
        <v>488</v>
      </c>
      <c r="B176" s="96">
        <v>190703829</v>
      </c>
      <c r="C176" s="50" t="s">
        <v>489</v>
      </c>
      <c r="D176" s="97">
        <v>3</v>
      </c>
      <c r="E176" s="94"/>
      <c r="F176" s="65">
        <v>216</v>
      </c>
      <c r="G176" s="65">
        <f t="shared" si="5"/>
        <v>648</v>
      </c>
    </row>
    <row r="177" spans="1:7" ht="20.100000000000001" customHeight="1" x14ac:dyDescent="0.2">
      <c r="A177" s="47" t="s">
        <v>490</v>
      </c>
      <c r="B177" s="95">
        <v>190703828</v>
      </c>
      <c r="C177" s="48" t="s">
        <v>491</v>
      </c>
      <c r="D177" s="97">
        <v>3</v>
      </c>
      <c r="E177" s="94"/>
      <c r="F177" s="65">
        <v>216</v>
      </c>
      <c r="G177" s="65">
        <f t="shared" si="5"/>
        <v>648</v>
      </c>
    </row>
    <row r="178" spans="1:7" ht="20.100000000000001" customHeight="1" x14ac:dyDescent="0.2">
      <c r="A178" s="49" t="s">
        <v>492</v>
      </c>
      <c r="B178" s="96">
        <v>190703827</v>
      </c>
      <c r="C178" s="50" t="s">
        <v>493</v>
      </c>
      <c r="D178" s="97">
        <v>3</v>
      </c>
      <c r="E178" s="94"/>
      <c r="F178" s="65">
        <v>216</v>
      </c>
      <c r="G178" s="65">
        <f t="shared" si="5"/>
        <v>648</v>
      </c>
    </row>
    <row r="179" spans="1:7" ht="20.100000000000001" customHeight="1" x14ac:dyDescent="0.2">
      <c r="A179" s="47" t="s">
        <v>494</v>
      </c>
      <c r="B179" s="95">
        <v>190703826</v>
      </c>
      <c r="C179" s="48" t="s">
        <v>495</v>
      </c>
      <c r="D179" s="97">
        <v>3</v>
      </c>
      <c r="E179" s="94"/>
      <c r="F179" s="65">
        <v>216</v>
      </c>
      <c r="G179" s="65">
        <f t="shared" si="5"/>
        <v>648</v>
      </c>
    </row>
    <row r="180" spans="1:7" ht="20.100000000000001" customHeight="1" x14ac:dyDescent="0.2">
      <c r="A180" s="49" t="s">
        <v>496</v>
      </c>
      <c r="B180" s="96">
        <v>190703825</v>
      </c>
      <c r="C180" s="50" t="s">
        <v>497</v>
      </c>
      <c r="D180" s="97">
        <v>3</v>
      </c>
      <c r="E180" s="94"/>
      <c r="F180" s="65">
        <v>216</v>
      </c>
      <c r="G180" s="65">
        <f>SUM(G136:G179)</f>
        <v>24804</v>
      </c>
    </row>
    <row r="181" spans="1:7" ht="20.100000000000001" customHeight="1" x14ac:dyDescent="0.2">
      <c r="A181" s="47" t="s">
        <v>498</v>
      </c>
      <c r="B181" s="95">
        <v>190703824</v>
      </c>
      <c r="C181" s="48" t="s">
        <v>499</v>
      </c>
      <c r="D181" s="97">
        <v>3</v>
      </c>
      <c r="E181" s="94"/>
      <c r="F181" s="65">
        <v>216</v>
      </c>
      <c r="G181" s="65">
        <f>+G180*0.12</f>
        <v>2976.48</v>
      </c>
    </row>
    <row r="182" spans="1:7" ht="20.100000000000001" customHeight="1" x14ac:dyDescent="0.25">
      <c r="A182" s="105"/>
      <c r="B182" s="106"/>
      <c r="C182" s="107"/>
      <c r="D182" s="98">
        <f>SUM(D172:D181)</f>
        <v>30</v>
      </c>
      <c r="E182" s="94"/>
      <c r="F182" s="41"/>
      <c r="G182" s="65">
        <f>+G180+G181</f>
        <v>27780.48</v>
      </c>
    </row>
    <row r="183" spans="1:7" ht="20.100000000000001" customHeight="1" x14ac:dyDescent="0.2">
      <c r="A183" s="47" t="s">
        <v>500</v>
      </c>
      <c r="B183" s="47" t="s">
        <v>501</v>
      </c>
      <c r="C183" s="46" t="s">
        <v>502</v>
      </c>
      <c r="D183" s="55">
        <v>5</v>
      </c>
      <c r="E183" s="94"/>
      <c r="F183" s="65">
        <v>43.2</v>
      </c>
      <c r="G183" s="65">
        <f>+D183*F183</f>
        <v>216</v>
      </c>
    </row>
    <row r="184" spans="1:7" ht="20.100000000000001" customHeight="1" x14ac:dyDescent="0.2">
      <c r="A184" s="47" t="s">
        <v>172</v>
      </c>
      <c r="B184" s="47">
        <v>210228152</v>
      </c>
      <c r="C184" s="48" t="s">
        <v>503</v>
      </c>
      <c r="D184" s="55">
        <v>5</v>
      </c>
      <c r="E184" s="94"/>
      <c r="F184" s="65">
        <v>57.6</v>
      </c>
      <c r="G184" s="65">
        <f>+D184*F184</f>
        <v>288</v>
      </c>
    </row>
    <row r="185" spans="1:7" ht="20.100000000000001" customHeight="1" x14ac:dyDescent="0.25">
      <c r="A185" s="108"/>
      <c r="B185" s="109"/>
      <c r="C185" s="110"/>
      <c r="D185" s="82">
        <f>SUM(D183:D184)</f>
        <v>10</v>
      </c>
      <c r="E185" s="94"/>
      <c r="F185" s="65"/>
      <c r="G185" s="65"/>
    </row>
    <row r="186" spans="1:7" ht="20.100000000000001" customHeight="1" x14ac:dyDescent="0.25">
      <c r="A186" s="71"/>
      <c r="B186" s="72"/>
      <c r="C186" s="73"/>
      <c r="D186" s="74"/>
      <c r="E186" s="35"/>
      <c r="F186" s="99" t="s">
        <v>315</v>
      </c>
      <c r="G186" s="75">
        <f>SUM(G22:G185)</f>
        <v>139968.95999999996</v>
      </c>
    </row>
    <row r="187" spans="1:7" ht="20.100000000000001" customHeight="1" x14ac:dyDescent="0.25">
      <c r="A187" s="71"/>
      <c r="B187" s="72"/>
      <c r="C187" s="73"/>
      <c r="D187" s="74"/>
      <c r="E187" s="35"/>
      <c r="F187" s="99" t="s">
        <v>316</v>
      </c>
      <c r="G187" s="76">
        <f>+G186*0.12</f>
        <v>16796.275199999996</v>
      </c>
    </row>
    <row r="188" spans="1:7" ht="20.100000000000001" customHeight="1" x14ac:dyDescent="0.25">
      <c r="A188" s="71"/>
      <c r="B188" s="72"/>
      <c r="C188" s="73"/>
      <c r="D188" s="74"/>
      <c r="E188" s="35"/>
      <c r="F188" s="99" t="s">
        <v>317</v>
      </c>
      <c r="G188" s="76">
        <f>+G186+G187</f>
        <v>156765.23519999997</v>
      </c>
    </row>
    <row r="189" spans="1:7" ht="20.100000000000001" customHeight="1" x14ac:dyDescent="0.25">
      <c r="B189" s="77" t="s">
        <v>318</v>
      </c>
      <c r="C189" s="78"/>
      <c r="D189" s="79"/>
      <c r="E189" s="80"/>
    </row>
    <row r="190" spans="1:7" ht="20.100000000000001" customHeight="1" x14ac:dyDescent="0.25">
      <c r="B190" s="81" t="s">
        <v>319</v>
      </c>
      <c r="C190" s="82" t="s">
        <v>320</v>
      </c>
      <c r="D190" s="82" t="s">
        <v>321</v>
      </c>
      <c r="E190" s="83"/>
    </row>
    <row r="191" spans="1:7" ht="20.100000000000001" customHeight="1" x14ac:dyDescent="0.2">
      <c r="B191" s="55" t="s">
        <v>322</v>
      </c>
      <c r="C191" s="55" t="s">
        <v>323</v>
      </c>
      <c r="D191" s="55">
        <v>2</v>
      </c>
      <c r="E191" s="35"/>
    </row>
    <row r="192" spans="1:7" ht="20.100000000000001" customHeight="1" x14ac:dyDescent="0.2">
      <c r="B192" s="55" t="s">
        <v>324</v>
      </c>
      <c r="C192" s="55" t="s">
        <v>325</v>
      </c>
      <c r="D192" s="55">
        <v>1</v>
      </c>
      <c r="E192" s="35"/>
    </row>
    <row r="193" spans="2:5" ht="20.100000000000001" customHeight="1" x14ac:dyDescent="0.2">
      <c r="B193" s="55" t="s">
        <v>326</v>
      </c>
      <c r="C193" s="55" t="s">
        <v>327</v>
      </c>
      <c r="D193" s="55">
        <v>1</v>
      </c>
      <c r="E193" s="35"/>
    </row>
    <row r="194" spans="2:5" ht="20.100000000000001" customHeight="1" x14ac:dyDescent="0.2">
      <c r="B194" s="55" t="s">
        <v>328</v>
      </c>
      <c r="C194" s="55" t="s">
        <v>329</v>
      </c>
      <c r="D194" s="55">
        <v>1</v>
      </c>
      <c r="E194" s="35"/>
    </row>
    <row r="195" spans="2:5" ht="20.100000000000001" customHeight="1" x14ac:dyDescent="0.2">
      <c r="B195" s="55" t="s">
        <v>330</v>
      </c>
      <c r="C195" s="55" t="s">
        <v>331</v>
      </c>
      <c r="D195" s="55">
        <v>1</v>
      </c>
      <c r="E195" s="35"/>
    </row>
    <row r="196" spans="2:5" ht="20.100000000000001" customHeight="1" x14ac:dyDescent="0.2">
      <c r="B196" s="55" t="s">
        <v>332</v>
      </c>
      <c r="C196" s="55" t="s">
        <v>333</v>
      </c>
      <c r="D196" s="55">
        <v>1</v>
      </c>
      <c r="E196" s="35"/>
    </row>
    <row r="197" spans="2:5" ht="20.100000000000001" customHeight="1" x14ac:dyDescent="0.2">
      <c r="B197" s="55" t="s">
        <v>334</v>
      </c>
      <c r="C197" s="55" t="s">
        <v>335</v>
      </c>
      <c r="D197" s="55">
        <v>1</v>
      </c>
      <c r="E197" s="35"/>
    </row>
    <row r="198" spans="2:5" ht="20.100000000000001" customHeight="1" x14ac:dyDescent="0.2">
      <c r="B198" s="55" t="s">
        <v>336</v>
      </c>
      <c r="C198" s="55" t="s">
        <v>337</v>
      </c>
      <c r="D198" s="55">
        <v>1</v>
      </c>
      <c r="E198" s="35"/>
    </row>
    <row r="199" spans="2:5" ht="20.100000000000001" customHeight="1" x14ac:dyDescent="0.2">
      <c r="B199" s="55" t="s">
        <v>338</v>
      </c>
      <c r="C199" s="55" t="s">
        <v>339</v>
      </c>
      <c r="D199" s="55">
        <v>1</v>
      </c>
      <c r="E199" s="35"/>
    </row>
    <row r="200" spans="2:5" ht="20.100000000000001" customHeight="1" x14ac:dyDescent="0.2">
      <c r="B200" s="55" t="s">
        <v>340</v>
      </c>
      <c r="C200" s="55" t="s">
        <v>341</v>
      </c>
      <c r="D200" s="55">
        <v>2</v>
      </c>
      <c r="E200" s="35"/>
    </row>
    <row r="201" spans="2:5" ht="20.100000000000001" customHeight="1" x14ac:dyDescent="0.2">
      <c r="B201" s="55" t="s">
        <v>342</v>
      </c>
      <c r="C201" s="55" t="s">
        <v>343</v>
      </c>
      <c r="D201" s="55">
        <v>1</v>
      </c>
      <c r="E201" s="35"/>
    </row>
    <row r="202" spans="2:5" ht="20.100000000000001" customHeight="1" x14ac:dyDescent="0.2">
      <c r="B202" s="55" t="s">
        <v>344</v>
      </c>
      <c r="C202" s="55" t="s">
        <v>345</v>
      </c>
      <c r="D202" s="55">
        <v>2</v>
      </c>
      <c r="E202" s="35"/>
    </row>
    <row r="203" spans="2:5" ht="20.100000000000001" customHeight="1" x14ac:dyDescent="0.2">
      <c r="B203" s="55" t="s">
        <v>346</v>
      </c>
      <c r="C203" s="55" t="s">
        <v>347</v>
      </c>
      <c r="D203" s="55">
        <v>1</v>
      </c>
      <c r="E203" s="35"/>
    </row>
    <row r="204" spans="2:5" ht="20.100000000000001" customHeight="1" x14ac:dyDescent="0.2">
      <c r="B204" s="55" t="s">
        <v>348</v>
      </c>
      <c r="C204" s="55" t="s">
        <v>349</v>
      </c>
      <c r="D204" s="55">
        <v>1</v>
      </c>
      <c r="E204" s="35"/>
    </row>
    <row r="205" spans="2:5" ht="20.100000000000001" customHeight="1" x14ac:dyDescent="0.2">
      <c r="B205" s="55" t="s">
        <v>350</v>
      </c>
      <c r="C205" s="55" t="s">
        <v>351</v>
      </c>
      <c r="D205" s="55">
        <v>1</v>
      </c>
      <c r="E205" s="35"/>
    </row>
    <row r="206" spans="2:5" ht="20.100000000000001" customHeight="1" x14ac:dyDescent="0.2">
      <c r="B206" s="55" t="s">
        <v>352</v>
      </c>
      <c r="C206" s="55" t="s">
        <v>353</v>
      </c>
      <c r="D206" s="55">
        <v>2</v>
      </c>
      <c r="E206" s="35"/>
    </row>
    <row r="207" spans="2:5" ht="20.100000000000001" customHeight="1" x14ac:dyDescent="0.2">
      <c r="B207" s="55"/>
      <c r="C207" s="55"/>
      <c r="D207" s="55"/>
      <c r="E207" s="35"/>
    </row>
    <row r="208" spans="2:5" ht="20.100000000000001" customHeight="1" x14ac:dyDescent="0.2">
      <c r="B208" s="35"/>
      <c r="C208" s="35"/>
      <c r="D208" s="35"/>
      <c r="E208" s="35"/>
    </row>
    <row r="210" spans="1:3" ht="20.100000000000001" customHeight="1" x14ac:dyDescent="0.25">
      <c r="A210" s="34"/>
      <c r="B210" s="84"/>
      <c r="C210" s="85" t="s">
        <v>354</v>
      </c>
    </row>
    <row r="211" spans="1:3" ht="20.100000000000001" customHeight="1" x14ac:dyDescent="0.25">
      <c r="A211" s="34"/>
      <c r="B211" s="85" t="s">
        <v>321</v>
      </c>
      <c r="C211" s="85" t="s">
        <v>355</v>
      </c>
    </row>
    <row r="212" spans="1:3" ht="20.100000000000001" customHeight="1" x14ac:dyDescent="0.25">
      <c r="A212" s="34"/>
      <c r="B212" s="86"/>
      <c r="C212" s="82" t="s">
        <v>356</v>
      </c>
    </row>
    <row r="213" spans="1:3" ht="20.100000000000001" customHeight="1" x14ac:dyDescent="0.2">
      <c r="A213" s="34"/>
      <c r="B213" s="68">
        <v>1</v>
      </c>
      <c r="C213" s="63" t="s">
        <v>357</v>
      </c>
    </row>
    <row r="214" spans="1:3" ht="20.100000000000001" customHeight="1" x14ac:dyDescent="0.2">
      <c r="A214" s="34"/>
      <c r="B214" s="68">
        <v>2</v>
      </c>
      <c r="C214" s="63" t="s">
        <v>358</v>
      </c>
    </row>
    <row r="215" spans="1:3" ht="20.100000000000001" customHeight="1" x14ac:dyDescent="0.2">
      <c r="A215" s="34"/>
      <c r="B215" s="68">
        <v>2</v>
      </c>
      <c r="C215" s="63" t="s">
        <v>359</v>
      </c>
    </row>
    <row r="216" spans="1:3" ht="20.100000000000001" customHeight="1" x14ac:dyDescent="0.2">
      <c r="A216" s="34"/>
      <c r="B216" s="68">
        <v>1</v>
      </c>
      <c r="C216" s="63" t="s">
        <v>360</v>
      </c>
    </row>
    <row r="217" spans="1:3" ht="20.100000000000001" customHeight="1" x14ac:dyDescent="0.2">
      <c r="A217" s="34"/>
      <c r="B217" s="68">
        <v>1</v>
      </c>
      <c r="C217" s="63" t="s">
        <v>361</v>
      </c>
    </row>
    <row r="218" spans="1:3" ht="20.100000000000001" customHeight="1" x14ac:dyDescent="0.2">
      <c r="A218" s="34"/>
      <c r="B218" s="68">
        <v>2</v>
      </c>
      <c r="C218" s="63" t="s">
        <v>362</v>
      </c>
    </row>
    <row r="219" spans="1:3" ht="20.100000000000001" customHeight="1" x14ac:dyDescent="0.2">
      <c r="A219" s="34"/>
      <c r="B219" s="68">
        <v>2</v>
      </c>
      <c r="C219" s="63" t="s">
        <v>345</v>
      </c>
    </row>
    <row r="220" spans="1:3" ht="20.100000000000001" customHeight="1" x14ac:dyDescent="0.2">
      <c r="A220" s="34"/>
      <c r="B220" s="68">
        <v>1</v>
      </c>
      <c r="C220" s="63" t="s">
        <v>363</v>
      </c>
    </row>
    <row r="221" spans="1:3" ht="20.100000000000001" customHeight="1" x14ac:dyDescent="0.2">
      <c r="A221" s="34"/>
      <c r="B221" s="68">
        <v>1</v>
      </c>
      <c r="C221" s="63" t="s">
        <v>364</v>
      </c>
    </row>
    <row r="222" spans="1:3" ht="20.100000000000001" customHeight="1" x14ac:dyDescent="0.2">
      <c r="A222" s="34"/>
      <c r="B222" s="68">
        <v>1</v>
      </c>
      <c r="C222" s="63" t="s">
        <v>365</v>
      </c>
    </row>
    <row r="223" spans="1:3" ht="20.100000000000001" customHeight="1" x14ac:dyDescent="0.2">
      <c r="A223" s="34"/>
      <c r="B223" s="68">
        <v>2</v>
      </c>
      <c r="C223" s="63" t="s">
        <v>366</v>
      </c>
    </row>
    <row r="224" spans="1:3" ht="20.100000000000001" customHeight="1" x14ac:dyDescent="0.2">
      <c r="A224" s="34"/>
      <c r="B224" s="68">
        <v>2</v>
      </c>
      <c r="C224" s="63" t="s">
        <v>367</v>
      </c>
    </row>
    <row r="225" spans="1:3" ht="20.100000000000001" customHeight="1" x14ac:dyDescent="0.2">
      <c r="A225" s="34"/>
      <c r="B225" s="68">
        <v>1</v>
      </c>
      <c r="C225" s="63" t="s">
        <v>368</v>
      </c>
    </row>
    <row r="226" spans="1:3" ht="20.100000000000001" customHeight="1" x14ac:dyDescent="0.2">
      <c r="A226" s="34"/>
      <c r="B226" s="68">
        <v>1</v>
      </c>
      <c r="C226" s="63" t="s">
        <v>369</v>
      </c>
    </row>
    <row r="227" spans="1:3" ht="20.100000000000001" customHeight="1" x14ac:dyDescent="0.2">
      <c r="A227" s="34"/>
      <c r="B227" s="68">
        <v>2</v>
      </c>
      <c r="C227" s="63" t="s">
        <v>370</v>
      </c>
    </row>
    <row r="228" spans="1:3" ht="20.100000000000001" customHeight="1" x14ac:dyDescent="0.2">
      <c r="A228" s="34"/>
      <c r="B228" s="68">
        <v>2</v>
      </c>
      <c r="C228" s="63" t="s">
        <v>371</v>
      </c>
    </row>
    <row r="229" spans="1:3" ht="20.100000000000001" customHeight="1" x14ac:dyDescent="0.25">
      <c r="A229" s="34"/>
      <c r="B229" s="87">
        <f>SUM(B213:B228)</f>
        <v>24</v>
      </c>
      <c r="C229" s="63"/>
    </row>
    <row r="230" spans="1:3" ht="20.100000000000001" customHeight="1" x14ac:dyDescent="0.25">
      <c r="A230" s="34"/>
      <c r="B230" s="87"/>
      <c r="C230" s="87" t="s">
        <v>372</v>
      </c>
    </row>
    <row r="231" spans="1:3" ht="20.100000000000001" customHeight="1" x14ac:dyDescent="0.2">
      <c r="A231" s="34"/>
      <c r="B231" s="68">
        <v>2</v>
      </c>
      <c r="C231" s="63" t="s">
        <v>373</v>
      </c>
    </row>
    <row r="232" spans="1:3" ht="20.100000000000001" customHeight="1" x14ac:dyDescent="0.2">
      <c r="A232" s="34"/>
      <c r="B232" s="68">
        <v>2</v>
      </c>
      <c r="C232" s="63" t="s">
        <v>374</v>
      </c>
    </row>
    <row r="233" spans="1:3" ht="20.100000000000001" customHeight="1" x14ac:dyDescent="0.2">
      <c r="A233" s="34"/>
      <c r="B233" s="68">
        <v>1</v>
      </c>
      <c r="C233" s="63" t="s">
        <v>375</v>
      </c>
    </row>
    <row r="234" spans="1:3" ht="20.100000000000001" customHeight="1" x14ac:dyDescent="0.2">
      <c r="A234" s="34"/>
      <c r="B234" s="68">
        <v>2</v>
      </c>
      <c r="C234" s="63" t="s">
        <v>376</v>
      </c>
    </row>
    <row r="235" spans="1:3" ht="20.100000000000001" customHeight="1" x14ac:dyDescent="0.2">
      <c r="A235" s="34"/>
      <c r="B235" s="68">
        <v>1</v>
      </c>
      <c r="C235" s="63" t="s">
        <v>377</v>
      </c>
    </row>
    <row r="236" spans="1:3" ht="20.100000000000001" customHeight="1" x14ac:dyDescent="0.2">
      <c r="A236" s="34"/>
      <c r="B236" s="68">
        <v>1</v>
      </c>
      <c r="C236" s="63" t="s">
        <v>378</v>
      </c>
    </row>
    <row r="237" spans="1:3" ht="20.100000000000001" customHeight="1" x14ac:dyDescent="0.2">
      <c r="A237" s="34"/>
      <c r="B237" s="68">
        <v>1</v>
      </c>
      <c r="C237" s="63" t="s">
        <v>379</v>
      </c>
    </row>
    <row r="238" spans="1:3" ht="20.100000000000001" customHeight="1" x14ac:dyDescent="0.2">
      <c r="A238" s="34"/>
      <c r="B238" s="68">
        <v>1</v>
      </c>
      <c r="C238" s="63" t="s">
        <v>363</v>
      </c>
    </row>
    <row r="239" spans="1:3" ht="20.100000000000001" customHeight="1" x14ac:dyDescent="0.2">
      <c r="A239" s="34"/>
      <c r="B239" s="68">
        <v>1</v>
      </c>
      <c r="C239" s="63" t="s">
        <v>380</v>
      </c>
    </row>
    <row r="240" spans="1:3" ht="20.100000000000001" customHeight="1" x14ac:dyDescent="0.2">
      <c r="A240" s="34"/>
      <c r="B240" s="68">
        <v>2</v>
      </c>
      <c r="C240" s="63" t="s">
        <v>381</v>
      </c>
    </row>
    <row r="241" spans="1:3" ht="20.100000000000001" customHeight="1" x14ac:dyDescent="0.2">
      <c r="A241" s="34"/>
      <c r="B241" s="68">
        <v>2</v>
      </c>
      <c r="C241" s="63" t="s">
        <v>382</v>
      </c>
    </row>
    <row r="242" spans="1:3" ht="20.100000000000001" customHeight="1" x14ac:dyDescent="0.2">
      <c r="A242" s="34"/>
      <c r="B242" s="68">
        <v>4</v>
      </c>
      <c r="C242" s="63" t="s">
        <v>383</v>
      </c>
    </row>
    <row r="243" spans="1:3" ht="20.100000000000001" customHeight="1" x14ac:dyDescent="0.2">
      <c r="A243" s="34"/>
      <c r="B243" s="68">
        <v>1</v>
      </c>
      <c r="C243" s="63" t="s">
        <v>384</v>
      </c>
    </row>
    <row r="244" spans="1:3" ht="20.100000000000001" customHeight="1" x14ac:dyDescent="0.2">
      <c r="A244" s="34"/>
      <c r="B244" s="68">
        <v>2</v>
      </c>
      <c r="C244" s="63" t="s">
        <v>385</v>
      </c>
    </row>
    <row r="245" spans="1:3" ht="20.100000000000001" customHeight="1" x14ac:dyDescent="0.2">
      <c r="A245" s="34"/>
      <c r="B245" s="68">
        <v>1</v>
      </c>
      <c r="C245" s="63" t="s">
        <v>351</v>
      </c>
    </row>
    <row r="246" spans="1:3" ht="20.100000000000001" customHeight="1" x14ac:dyDescent="0.2">
      <c r="A246" s="34"/>
      <c r="B246" s="68">
        <v>1</v>
      </c>
      <c r="C246" s="63" t="s">
        <v>386</v>
      </c>
    </row>
    <row r="247" spans="1:3" ht="20.100000000000001" customHeight="1" x14ac:dyDescent="0.2">
      <c r="A247" s="34"/>
      <c r="B247" s="68">
        <v>4</v>
      </c>
      <c r="C247" s="63" t="s">
        <v>387</v>
      </c>
    </row>
    <row r="248" spans="1:3" ht="20.100000000000001" customHeight="1" x14ac:dyDescent="0.2">
      <c r="A248" s="34"/>
      <c r="B248" s="68">
        <v>1</v>
      </c>
      <c r="C248" s="63" t="s">
        <v>388</v>
      </c>
    </row>
    <row r="249" spans="1:3" ht="20.100000000000001" customHeight="1" x14ac:dyDescent="0.25">
      <c r="A249" s="34"/>
      <c r="B249" s="87">
        <f>SUM(B231:B248)</f>
        <v>30</v>
      </c>
      <c r="C249" s="63"/>
    </row>
    <row r="250" spans="1:3" ht="20.100000000000001" customHeight="1" x14ac:dyDescent="0.25">
      <c r="A250" s="34"/>
      <c r="B250" s="87"/>
      <c r="C250" s="87" t="s">
        <v>389</v>
      </c>
    </row>
    <row r="251" spans="1:3" ht="20.100000000000001" customHeight="1" x14ac:dyDescent="0.2">
      <c r="A251" s="34"/>
      <c r="B251" s="68">
        <v>2</v>
      </c>
      <c r="C251" s="63" t="s">
        <v>390</v>
      </c>
    </row>
    <row r="252" spans="1:3" ht="20.100000000000001" customHeight="1" x14ac:dyDescent="0.2">
      <c r="A252" s="34"/>
      <c r="B252" s="68">
        <v>1</v>
      </c>
      <c r="C252" s="63" t="s">
        <v>391</v>
      </c>
    </row>
    <row r="253" spans="1:3" ht="20.100000000000001" customHeight="1" x14ac:dyDescent="0.2">
      <c r="A253" s="34"/>
      <c r="B253" s="68">
        <v>1</v>
      </c>
      <c r="C253" s="63" t="s">
        <v>392</v>
      </c>
    </row>
    <row r="254" spans="1:3" ht="20.100000000000001" customHeight="1" x14ac:dyDescent="0.2">
      <c r="A254" s="34"/>
      <c r="B254" s="68">
        <v>1</v>
      </c>
      <c r="C254" s="63" t="s">
        <v>393</v>
      </c>
    </row>
    <row r="255" spans="1:3" ht="20.100000000000001" customHeight="1" x14ac:dyDescent="0.2">
      <c r="A255" s="34"/>
      <c r="B255" s="68">
        <v>2</v>
      </c>
      <c r="C255" s="63" t="s">
        <v>394</v>
      </c>
    </row>
    <row r="256" spans="1:3" ht="20.100000000000001" customHeight="1" x14ac:dyDescent="0.2">
      <c r="A256" s="34"/>
      <c r="B256" s="68">
        <v>2</v>
      </c>
      <c r="C256" s="88" t="s">
        <v>395</v>
      </c>
    </row>
    <row r="257" spans="1:3" ht="20.100000000000001" customHeight="1" x14ac:dyDescent="0.2">
      <c r="A257" s="34"/>
      <c r="B257" s="68">
        <v>2</v>
      </c>
      <c r="C257" s="63" t="s">
        <v>396</v>
      </c>
    </row>
    <row r="258" spans="1:3" ht="20.100000000000001" customHeight="1" x14ac:dyDescent="0.2">
      <c r="A258" s="34"/>
      <c r="B258" s="68">
        <v>1</v>
      </c>
      <c r="C258" s="88" t="s">
        <v>397</v>
      </c>
    </row>
    <row r="259" spans="1:3" ht="20.100000000000001" customHeight="1" x14ac:dyDescent="0.2">
      <c r="A259" s="34"/>
      <c r="B259" s="68">
        <v>1</v>
      </c>
      <c r="C259" s="63" t="s">
        <v>398</v>
      </c>
    </row>
    <row r="260" spans="1:3" ht="20.100000000000001" customHeight="1" x14ac:dyDescent="0.25">
      <c r="A260" s="89"/>
      <c r="B260" s="68">
        <v>1</v>
      </c>
      <c r="C260" s="63" t="s">
        <v>399</v>
      </c>
    </row>
    <row r="261" spans="1:3" ht="20.100000000000001" customHeight="1" x14ac:dyDescent="0.25">
      <c r="A261" s="89"/>
      <c r="B261" s="87">
        <f>SUM(B251:B260)</f>
        <v>14</v>
      </c>
      <c r="C261" s="63"/>
    </row>
    <row r="262" spans="1:3" ht="20.100000000000001" customHeight="1" x14ac:dyDescent="0.25">
      <c r="A262" s="89"/>
      <c r="B262" s="68"/>
      <c r="C262" s="63"/>
    </row>
    <row r="263" spans="1:3" ht="20.100000000000001" customHeight="1" x14ac:dyDescent="0.25">
      <c r="A263" s="89"/>
      <c r="B263" s="1"/>
      <c r="C263" s="1"/>
    </row>
    <row r="264" spans="1:3" ht="20.100000000000001" customHeight="1" x14ac:dyDescent="0.25">
      <c r="A264"/>
      <c r="B264" s="100"/>
      <c r="C264" s="101" t="s">
        <v>504</v>
      </c>
    </row>
    <row r="265" spans="1:3" ht="20.100000000000001" customHeight="1" x14ac:dyDescent="0.25">
      <c r="A265" s="89"/>
      <c r="B265" s="82" t="s">
        <v>321</v>
      </c>
      <c r="C265" s="82" t="s">
        <v>320</v>
      </c>
    </row>
    <row r="266" spans="1:3" ht="20.100000000000001" customHeight="1" x14ac:dyDescent="0.2">
      <c r="A266" s="92"/>
      <c r="B266" s="55">
        <v>1</v>
      </c>
      <c r="C266" s="67" t="s">
        <v>505</v>
      </c>
    </row>
    <row r="267" spans="1:3" ht="20.100000000000001" customHeight="1" x14ac:dyDescent="0.25">
      <c r="A267" s="89"/>
      <c r="B267" s="55">
        <v>1</v>
      </c>
      <c r="C267" s="67" t="s">
        <v>506</v>
      </c>
    </row>
    <row r="268" spans="1:3" ht="20.100000000000001" customHeight="1" x14ac:dyDescent="0.2">
      <c r="A268" s="34"/>
      <c r="B268" s="55">
        <v>1</v>
      </c>
      <c r="C268" s="67" t="s">
        <v>507</v>
      </c>
    </row>
    <row r="269" spans="1:3" ht="20.100000000000001" customHeight="1" x14ac:dyDescent="0.2">
      <c r="A269" s="34"/>
      <c r="B269" s="55">
        <v>1</v>
      </c>
      <c r="C269" s="67" t="s">
        <v>508</v>
      </c>
    </row>
    <row r="270" spans="1:3" ht="20.100000000000001" customHeight="1" x14ac:dyDescent="0.2">
      <c r="A270" s="34"/>
      <c r="B270" s="55">
        <v>1</v>
      </c>
      <c r="C270" s="67" t="s">
        <v>509</v>
      </c>
    </row>
    <row r="271" spans="1:3" ht="20.100000000000001" customHeight="1" x14ac:dyDescent="0.2">
      <c r="A271" s="34"/>
      <c r="B271" s="55">
        <v>1</v>
      </c>
      <c r="C271" s="67" t="s">
        <v>510</v>
      </c>
    </row>
    <row r="272" spans="1:3" ht="20.100000000000001" customHeight="1" x14ac:dyDescent="0.2">
      <c r="A272" s="34"/>
      <c r="B272" s="55">
        <v>1</v>
      </c>
      <c r="C272" s="67" t="s">
        <v>511</v>
      </c>
    </row>
    <row r="273" spans="1:3" ht="20.100000000000001" customHeight="1" x14ac:dyDescent="0.2">
      <c r="A273" s="34"/>
      <c r="B273" s="55">
        <v>1</v>
      </c>
      <c r="C273" s="67" t="s">
        <v>512</v>
      </c>
    </row>
    <row r="274" spans="1:3" ht="20.100000000000001" customHeight="1" x14ac:dyDescent="0.2">
      <c r="A274" s="34"/>
      <c r="B274" s="55">
        <v>1</v>
      </c>
      <c r="C274" s="67" t="s">
        <v>513</v>
      </c>
    </row>
    <row r="275" spans="1:3" ht="20.100000000000001" customHeight="1" x14ac:dyDescent="0.2">
      <c r="A275" s="34"/>
      <c r="B275" s="55">
        <v>1</v>
      </c>
      <c r="C275" s="67" t="s">
        <v>514</v>
      </c>
    </row>
    <row r="276" spans="1:3" ht="20.100000000000001" customHeight="1" x14ac:dyDescent="0.2">
      <c r="A276" s="34"/>
      <c r="B276" s="55">
        <v>1</v>
      </c>
      <c r="C276" s="67" t="s">
        <v>515</v>
      </c>
    </row>
    <row r="277" spans="1:3" ht="20.100000000000001" customHeight="1" x14ac:dyDescent="0.2">
      <c r="A277" s="34"/>
      <c r="B277" s="55">
        <v>1</v>
      </c>
      <c r="C277" s="67" t="s">
        <v>516</v>
      </c>
    </row>
    <row r="278" spans="1:3" ht="20.100000000000001" customHeight="1" x14ac:dyDescent="0.2">
      <c r="A278" s="34"/>
      <c r="B278" s="55">
        <v>1</v>
      </c>
      <c r="C278" s="67" t="s">
        <v>517</v>
      </c>
    </row>
    <row r="279" spans="1:3" ht="20.100000000000001" customHeight="1" x14ac:dyDescent="0.2">
      <c r="A279" s="34"/>
      <c r="B279" s="55">
        <v>5</v>
      </c>
      <c r="C279" s="67" t="s">
        <v>518</v>
      </c>
    </row>
    <row r="280" spans="1:3" ht="20.100000000000001" customHeight="1" x14ac:dyDescent="0.2">
      <c r="A280" s="34"/>
      <c r="B280" s="55">
        <v>4</v>
      </c>
      <c r="C280" s="67" t="s">
        <v>519</v>
      </c>
    </row>
    <row r="281" spans="1:3" ht="20.100000000000001" customHeight="1" x14ac:dyDescent="0.2">
      <c r="A281" s="34"/>
      <c r="B281" s="55">
        <v>1</v>
      </c>
      <c r="C281" s="67" t="s">
        <v>520</v>
      </c>
    </row>
    <row r="282" spans="1:3" ht="20.100000000000001" customHeight="1" x14ac:dyDescent="0.2">
      <c r="A282" s="34"/>
      <c r="B282" s="55">
        <v>1</v>
      </c>
      <c r="C282" s="67" t="s">
        <v>521</v>
      </c>
    </row>
    <row r="283" spans="1:3" ht="20.100000000000001" customHeight="1" x14ac:dyDescent="0.25">
      <c r="B283" s="82">
        <f>SUM(B266:B282)</f>
        <v>24</v>
      </c>
      <c r="C283" s="102"/>
    </row>
    <row r="285" spans="1:3" ht="20.100000000000001" customHeight="1" x14ac:dyDescent="0.2">
      <c r="B285" s="55">
        <v>1</v>
      </c>
      <c r="C285" s="63" t="s">
        <v>522</v>
      </c>
    </row>
    <row r="286" spans="1:3" ht="20.100000000000001" customHeight="1" x14ac:dyDescent="0.2">
      <c r="B286" s="55">
        <v>3</v>
      </c>
      <c r="C286" s="63" t="s">
        <v>400</v>
      </c>
    </row>
    <row r="287" spans="1:3" ht="20.100000000000001" customHeight="1" x14ac:dyDescent="0.2">
      <c r="B287" s="55">
        <v>1</v>
      </c>
      <c r="C287" s="63" t="s">
        <v>523</v>
      </c>
    </row>
    <row r="288" spans="1:3" ht="20.100000000000001" customHeight="1" x14ac:dyDescent="0.2">
      <c r="B288" s="55">
        <v>1</v>
      </c>
      <c r="C288" s="63" t="s">
        <v>524</v>
      </c>
    </row>
    <row r="289" spans="1:3" ht="20.100000000000001" customHeight="1" x14ac:dyDescent="0.2">
      <c r="B289" s="55">
        <v>1</v>
      </c>
      <c r="C289" s="63" t="s">
        <v>525</v>
      </c>
    </row>
    <row r="290" spans="1:3" ht="20.100000000000001" customHeight="1" x14ac:dyDescent="0.2">
      <c r="B290" s="55">
        <v>2</v>
      </c>
      <c r="C290" s="41" t="s">
        <v>526</v>
      </c>
    </row>
    <row r="291" spans="1:3" ht="20.100000000000001" customHeight="1" x14ac:dyDescent="0.3">
      <c r="B291" s="90">
        <f>SUM(B285:B290)</f>
        <v>9</v>
      </c>
      <c r="C291" s="91"/>
    </row>
    <row r="294" spans="1:3" ht="20.100000000000001" customHeight="1" thickBot="1" x14ac:dyDescent="0.3">
      <c r="A294" s="89" t="s">
        <v>527</v>
      </c>
      <c r="B294" s="89"/>
      <c r="C294" s="103"/>
    </row>
    <row r="295" spans="1:3" ht="20.100000000000001" customHeight="1" x14ac:dyDescent="0.25">
      <c r="A295" s="89"/>
      <c r="B295" s="89"/>
      <c r="C295" s="89"/>
    </row>
    <row r="296" spans="1:3" ht="20.100000000000001" customHeight="1" x14ac:dyDescent="0.25">
      <c r="A296" s="89"/>
      <c r="B296" s="89"/>
      <c r="C296" s="89"/>
    </row>
    <row r="297" spans="1:3" ht="20.100000000000001" customHeight="1" x14ac:dyDescent="0.25">
      <c r="A297" s="89"/>
      <c r="B297" s="89"/>
      <c r="C297" s="89"/>
    </row>
    <row r="298" spans="1:3" ht="20.100000000000001" customHeight="1" x14ac:dyDescent="0.25">
      <c r="A298" s="89"/>
      <c r="B298" s="89"/>
      <c r="C298" s="89"/>
    </row>
    <row r="299" spans="1:3" ht="20.100000000000001" customHeight="1" thickBot="1" x14ac:dyDescent="0.3">
      <c r="A299" s="89" t="s">
        <v>528</v>
      </c>
      <c r="B299" s="89"/>
      <c r="C299" s="103"/>
    </row>
    <row r="300" spans="1:3" ht="20.100000000000001" customHeight="1" x14ac:dyDescent="0.25">
      <c r="A300" s="89"/>
      <c r="B300" s="89"/>
      <c r="C300" s="89"/>
    </row>
    <row r="301" spans="1:3" ht="20.100000000000001" customHeight="1" x14ac:dyDescent="0.25">
      <c r="A301" s="89"/>
      <c r="B301" s="89"/>
      <c r="C301" s="89"/>
    </row>
    <row r="302" spans="1:3" ht="20.100000000000001" customHeight="1" x14ac:dyDescent="0.25">
      <c r="A302"/>
      <c r="B302"/>
      <c r="C302"/>
    </row>
    <row r="303" spans="1:3" ht="20.100000000000001" customHeight="1" x14ac:dyDescent="0.25">
      <c r="A303"/>
      <c r="B303"/>
      <c r="C303"/>
    </row>
    <row r="304" spans="1:3" ht="20.100000000000001" customHeight="1" thickBot="1" x14ac:dyDescent="0.3">
      <c r="A304" s="89" t="s">
        <v>529</v>
      </c>
      <c r="B304" s="89"/>
      <c r="C304" s="103"/>
    </row>
    <row r="305" spans="1:3" ht="20.100000000000001" customHeight="1" x14ac:dyDescent="0.25">
      <c r="A305" s="89"/>
      <c r="B305" s="89"/>
      <c r="C305" s="89"/>
    </row>
    <row r="306" spans="1:3" ht="20.100000000000001" customHeight="1" x14ac:dyDescent="0.25">
      <c r="A306" s="89"/>
      <c r="B306" s="89"/>
      <c r="C306" s="89"/>
    </row>
    <row r="307" spans="1:3" ht="20.100000000000001" customHeight="1" x14ac:dyDescent="0.25">
      <c r="A307" s="89"/>
      <c r="B307" s="89"/>
      <c r="C307" s="89"/>
    </row>
    <row r="308" spans="1:3" ht="20.100000000000001" customHeight="1" x14ac:dyDescent="0.2">
      <c r="A308" s="92"/>
      <c r="B308" s="92"/>
      <c r="C308" s="104"/>
    </row>
    <row r="309" spans="1:3" ht="20.100000000000001" customHeight="1" thickBot="1" x14ac:dyDescent="0.3">
      <c r="A309" s="89" t="s">
        <v>530</v>
      </c>
      <c r="B309" s="89"/>
      <c r="C309" s="103"/>
    </row>
    <row r="310" spans="1:3" ht="20.100000000000001" customHeight="1" x14ac:dyDescent="0.2">
      <c r="A310" s="34"/>
      <c r="B310" s="34"/>
      <c r="C310" s="34"/>
    </row>
    <row r="311" spans="1:3" ht="20.100000000000001" customHeight="1" x14ac:dyDescent="0.2">
      <c r="A311" s="34"/>
      <c r="B311" s="34"/>
      <c r="C311" s="34"/>
    </row>
    <row r="312" spans="1:3" ht="20.100000000000001" customHeight="1" thickBot="1" x14ac:dyDescent="0.3">
      <c r="A312" s="89" t="s">
        <v>401</v>
      </c>
      <c r="B312" s="34"/>
      <c r="C312" s="93"/>
    </row>
  </sheetData>
  <mergeCells count="8">
    <mergeCell ref="A182:C182"/>
    <mergeCell ref="A185:C185"/>
    <mergeCell ref="C2:D2"/>
    <mergeCell ref="C3:D3"/>
    <mergeCell ref="L3:M4"/>
    <mergeCell ref="A9:B9"/>
    <mergeCell ref="A150:C150"/>
    <mergeCell ref="A171:C171"/>
  </mergeCells>
  <pageMargins left="0.70866141732283472" right="0.70866141732283472" top="0.74803149606299213" bottom="0.74803149606299213" header="0.31496062992125984" footer="0.31496062992125984"/>
  <pageSetup paperSize="9" scale="45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User</cp:lastModifiedBy>
  <cp:lastPrinted>2023-03-08T22:24:14Z</cp:lastPrinted>
  <dcterms:created xsi:type="dcterms:W3CDTF">2023-03-08T22:00:22Z</dcterms:created>
  <dcterms:modified xsi:type="dcterms:W3CDTF">2023-03-08T22:24:17Z</dcterms:modified>
</cp:coreProperties>
</file>