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MIHOSPITAL\"/>
    </mc:Choice>
  </mc:AlternateContent>
  <xr:revisionPtr revIDLastSave="0" documentId="13_ncr:1_{4B94C4CF-CF66-452D-9A6F-79332B0EC2F8}" xr6:coauthVersionLast="47" xr6:coauthVersionMax="47" xr10:uidLastSave="{00000000-0000-0000-0000-000000000000}"/>
  <bookViews>
    <workbookView xWindow="-120" yWindow="-120" windowWidth="29040" windowHeight="15840" xr2:uid="{63CC4522-A8D4-4B0F-AA3C-5210518A3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6" i="1" l="1"/>
  <c r="D84" i="1"/>
  <c r="D62" i="1"/>
  <c r="D50" i="1"/>
  <c r="D41" i="1"/>
  <c r="D34" i="1"/>
  <c r="G85" i="1" l="1"/>
  <c r="G86" i="1"/>
  <c r="G87" i="1"/>
  <c r="G88" i="1"/>
  <c r="G89" i="1"/>
  <c r="G90" i="1"/>
  <c r="G82" i="1" l="1"/>
  <c r="G83" i="1"/>
  <c r="C5" i="1"/>
  <c r="B172" i="1" l="1"/>
  <c r="B164" i="1"/>
  <c r="B149" i="1"/>
  <c r="G81" i="1" l="1"/>
  <c r="G80" i="1"/>
  <c r="G79" i="1"/>
  <c r="G78" i="1"/>
  <c r="G77" i="1"/>
  <c r="G76" i="1"/>
  <c r="G75" i="1"/>
  <c r="G74" i="1"/>
  <c r="G72" i="1"/>
  <c r="G71" i="1"/>
  <c r="G70" i="1"/>
  <c r="G69" i="1"/>
  <c r="G68" i="1"/>
  <c r="G67" i="1"/>
  <c r="G66" i="1"/>
  <c r="G65" i="1"/>
  <c r="G64" i="1"/>
  <c r="G63" i="1"/>
  <c r="G61" i="1"/>
  <c r="G60" i="1"/>
  <c r="G59" i="1"/>
  <c r="G49" i="1"/>
  <c r="G48" i="1"/>
  <c r="G47" i="1"/>
  <c r="G46" i="1"/>
  <c r="G45" i="1"/>
  <c r="G44" i="1"/>
  <c r="G43" i="1"/>
  <c r="G42" i="1"/>
  <c r="G40" i="1"/>
  <c r="G39" i="1"/>
  <c r="G38" i="1"/>
  <c r="G37" i="1"/>
  <c r="G36" i="1"/>
  <c r="G33" i="1"/>
  <c r="G32" i="1"/>
  <c r="G31" i="1"/>
  <c r="G30" i="1"/>
  <c r="G29" i="1"/>
  <c r="G28" i="1"/>
  <c r="G27" i="1"/>
  <c r="G26" i="1"/>
  <c r="G25" i="1"/>
  <c r="G24" i="1"/>
  <c r="G23" i="1"/>
  <c r="G22" i="1"/>
  <c r="G91" i="1" l="1"/>
  <c r="G92" i="1" s="1"/>
  <c r="G9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2F6DFF3E-1957-4B73-9341-F907D85356E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8F7B98C3-B975-43F0-B322-FA0DC4C773B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<sst xmlns="http://schemas.openxmlformats.org/spreadsheetml/2006/main" count="332" uniqueCount="322">
  <si>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</si>
  <si>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</si>
  <si>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</si>
  <si>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</si>
  <si>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</si>
  <si>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</si>
  <si>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</si>
  <si>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</si>
  <si>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</si>
  <si>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</si>
  <si>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</si>
  <si>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</si>
  <si>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</si>
  <si>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</si>
  <si>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</si>
  <si>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</si>
  <si>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</si>
  <si>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</si>
  <si>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</si>
  <si>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</si>
  <si>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</si>
  <si>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</si>
  <si>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</si>
  <si>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</si>
  <si>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</si>
  <si>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</si>
  <si>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</si>
  <si>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25-DVRA-109-R</t>
  </si>
  <si>
    <t>J211207-L027</t>
  </si>
  <si>
    <t xml:space="preserve"> 2.5 DVRA SERIES STANDARD 9H RIGHT</t>
  </si>
  <si>
    <t>25-DVRA-109-L</t>
  </si>
  <si>
    <t>J211208-L093</t>
  </si>
  <si>
    <t xml:space="preserve"> 2.5 DVRA SERIES STANDARD 9H LEFT</t>
  </si>
  <si>
    <t>25-DVRA-110-R</t>
  </si>
  <si>
    <t>J210216-L085</t>
  </si>
  <si>
    <t xml:space="preserve"> 2.5 DVRA SERIES STANDARD 10H RIGHT</t>
  </si>
  <si>
    <t>25-DVRA-110-L</t>
  </si>
  <si>
    <t>R211227-L001</t>
  </si>
  <si>
    <t xml:space="preserve"> 2.5 DVRA SERIES STANDARD 10H LEFT</t>
  </si>
  <si>
    <t>25-DVRA-111-R</t>
  </si>
  <si>
    <t>R211005-L006</t>
  </si>
  <si>
    <t xml:space="preserve"> 2.5 DVRA SERIES STANDARD 11H RIGHT</t>
  </si>
  <si>
    <t>25-DVRA-111-L</t>
  </si>
  <si>
    <t>J220112-L073</t>
  </si>
  <si>
    <t xml:space="preserve"> 2.5 DVRA SERIES STANDARD 11H LEFT</t>
  </si>
  <si>
    <t>25-DVRA-209-R</t>
  </si>
  <si>
    <t>J211129-L004</t>
  </si>
  <si>
    <t xml:space="preserve"> 2.5 DVRA SERIES WIDE 9H RIGHT</t>
  </si>
  <si>
    <t>25-DVRA-209-L</t>
  </si>
  <si>
    <t>J220104-L096</t>
  </si>
  <si>
    <t xml:space="preserve"> 2.5 DVRA SERIES WIDE 9H LEFT</t>
  </si>
  <si>
    <t>25-DVRA-210-R</t>
  </si>
  <si>
    <t>J210310-L037</t>
  </si>
  <si>
    <t xml:space="preserve"> 2.5 DVRA SERIES WIDE 10H RIGHT</t>
  </si>
  <si>
    <t>25-DVRA-210-L</t>
  </si>
  <si>
    <t>J211125-L061</t>
  </si>
  <si>
    <t xml:space="preserve"> 2.5 DVRA SERIES WIDE 10H LEFT</t>
  </si>
  <si>
    <t>25-DVRA-211-R</t>
  </si>
  <si>
    <t>J220112-L077</t>
  </si>
  <si>
    <t>25-DVRA-211-L</t>
  </si>
  <si>
    <t>J211125-L062</t>
  </si>
  <si>
    <t xml:space="preserve"> 2.5 DVRA SERIES WIDE 11H LEFT</t>
  </si>
  <si>
    <t>25-DVRA-309-R</t>
  </si>
  <si>
    <t>J211110-L066</t>
  </si>
  <si>
    <t xml:space="preserve"> 2.5 DVRA SERIES EXTRALARGE 9H RIGHT</t>
  </si>
  <si>
    <t>25-DVRA-309-L</t>
  </si>
  <si>
    <t>J211022-L046</t>
  </si>
  <si>
    <t xml:space="preserve"> 2.5 DVRA SERIES EXTRALARGE 9H LEFT</t>
  </si>
  <si>
    <t>25-DVRA-310-R</t>
  </si>
  <si>
    <t>R201117-L014</t>
  </si>
  <si>
    <t xml:space="preserve"> 2.5 DVRA SERIES EXTRALARGE 10H RIGHT</t>
  </si>
  <si>
    <t>25-DVRA-310-L</t>
  </si>
  <si>
    <t>R21023-L004</t>
  </si>
  <si>
    <t xml:space="preserve"> 2.5 DVRA SERIES EXTRALARGE 10H LEFT</t>
  </si>
  <si>
    <t>25-DVRA-311-R</t>
  </si>
  <si>
    <t>J220112-L078</t>
  </si>
  <si>
    <t xml:space="preserve"> 2.5 DVRA SERIES EXTRALARGE 11H RIGHT</t>
  </si>
  <si>
    <t>25-DVRA-311-L</t>
  </si>
  <si>
    <t>R211129-L007</t>
  </si>
  <si>
    <t xml:space="preserve"> 2.5 DVRA SERIES EXTRALARGE 11H LEFT</t>
  </si>
  <si>
    <t>25J-DVRA-108-R</t>
  </si>
  <si>
    <t>J211201-L023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</si>
  <si>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</si>
  <si>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</si>
  <si>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</si>
  <si>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</si>
  <si>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</si>
  <si>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</si>
  <si>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</si>
  <si>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</si>
  <si>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</si>
  <si>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</si>
  <si>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</si>
  <si>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</si>
  <si>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</si>
  <si>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</si>
  <si>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</si>
  <si>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</si>
  <si>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</si>
  <si>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</si>
  <si>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</si>
  <si>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</si>
  <si>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</si>
  <si>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</si>
  <si>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</si>
  <si>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</si>
  <si>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</si>
  <si>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</si>
  <si>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</si>
  <si>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</si>
  <si>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</si>
  <si>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</si>
  <si>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</si>
  <si>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</si>
  <si>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</si>
  <si>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</si>
  <si>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</si>
  <si>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</si>
  <si>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</si>
  <si>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</si>
  <si>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</si>
  <si>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</si>
  <si>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</si>
  <si>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</si>
  <si>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</si>
  <si>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</si>
  <si>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</si>
  <si>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</si>
  <si>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</si>
  <si>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</si>
  <si>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</si>
  <si>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</si>
  <si>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</si>
  <si>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</si>
  <si>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</si>
  <si>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</si>
  <si>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</si>
  <si>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</si>
  <si>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</si>
  <si>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</si>
  <si>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</si>
  <si>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</si>
  <si>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</si>
  <si>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</si>
  <si>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</si>
  <si>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</si>
  <si>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</si>
  <si>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</si>
  <si>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</si>
  <si>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</si>
  <si>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</si>
  <si>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</si>
  <si>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</si>
  <si>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</si>
  <si>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</si>
  <si>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</si>
  <si>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</si>
  <si>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</si>
  <si>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</si>
  <si>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</si>
  <si>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</si>
  <si>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</si>
  <si>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</si>
  <si>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</si>
  <si>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</si>
  <si>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</si>
  <si>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</si>
  <si>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</si>
  <si>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</si>
  <si>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</si>
  <si>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</si>
  <si>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25-SO-L12-T</t>
  </si>
  <si>
    <t>NON LOCKING CORTICAL STARIX SILVER 2.5*12mm</t>
  </si>
  <si>
    <t>25-SO-L14-T</t>
  </si>
  <si>
    <t>R211202-L005</t>
  </si>
  <si>
    <t>NON LOCKING CORTICAL STARIX SILVER 2.5*14mm</t>
  </si>
  <si>
    <t>25-SO-L16-T</t>
  </si>
  <si>
    <t>J211222-L007</t>
  </si>
  <si>
    <t>NON LOCKING CORTICAL STARIX SILVER 2.5*16mm</t>
  </si>
  <si>
    <t>25-SO-L18-T</t>
  </si>
  <si>
    <t>R211208-L028</t>
  </si>
  <si>
    <t>NON LOCKING CORTICAL STARIX SILVER 2.5*18mm</t>
  </si>
  <si>
    <t>25-SO-L20-T</t>
  </si>
  <si>
    <t>R211208-L010</t>
  </si>
  <si>
    <t>NON LOCKING CORTICAL STARIX SILVER 2.5*20mm</t>
  </si>
  <si>
    <t>25-SO-L22-T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</si>
  <si>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</si>
  <si>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</si>
  <si>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</si>
  <si>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</si>
  <si>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</si>
  <si>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J210907-L067</t>
  </si>
  <si>
    <t>NON LOCKING CORTICAL STARIX SILVER 2.5*26mm</t>
  </si>
  <si>
    <t>Subtotal</t>
  </si>
  <si>
    <t>12% IVA</t>
  </si>
  <si>
    <t>Total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</si>
  <si>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</si>
  <si>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</si>
  <si>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</si>
  <si>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</si>
  <si>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</si>
  <si>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</si>
  <si>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</si>
  <si>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</si>
  <si>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</si>
  <si>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</si>
  <si>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</si>
  <si>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</si>
  <si>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</si>
  <si>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</si>
  <si>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GUIA DE BLOQUEO 2.0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</si>
  <si>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</si>
  <si>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</si>
  <si>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</si>
  <si>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</si>
  <si>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</si>
  <si>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</si>
  <si>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</si>
  <si>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</si>
  <si>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</si>
  <si>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</si>
  <si>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</si>
  <si>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</si>
  <si>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</si>
  <si>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</si>
  <si>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</si>
  <si>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</si>
  <si>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</si>
  <si>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</si>
  <si>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</si>
  <si>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</si>
  <si>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</si>
  <si>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</si>
  <si>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</si>
  <si>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</si>
  <si>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</si>
  <si>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</si>
  <si>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</si>
  <si>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</si>
  <si>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</si>
  <si>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</si>
  <si>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</si>
  <si>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</si>
  <si>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</si>
  <si>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</si>
  <si>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</si>
  <si>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</si>
  <si>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</si>
  <si>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</si>
  <si>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</si>
  <si>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</si>
  <si>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</si>
  <si>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</si>
  <si>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</si>
  <si>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</si>
  <si>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</si>
  <si>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</si>
  <si>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</si>
  <si>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</si>
  <si>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</si>
  <si>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OBERVACIONES </t>
  </si>
  <si>
    <t>INSTRUMENTAL RADIO DISTAL TITANIO # 2</t>
  </si>
  <si>
    <t xml:space="preserve">BANDEJA SUPERIOR </t>
  </si>
  <si>
    <t>DESPERIO ANCHO</t>
  </si>
  <si>
    <t>MEDIDOR DE PROFUNDIDAD</t>
  </si>
  <si>
    <t xml:space="preserve">ATORNILLADOR STARDRIVE </t>
  </si>
  <si>
    <t>GUIA DE BROCA 2.0/2.7</t>
  </si>
  <si>
    <t>MACHUELO DE ANCLAJE RAPIDO</t>
  </si>
  <si>
    <t xml:space="preserve">ATORNILLADOR STARDRIVE ANCLAJE RAPIDO </t>
  </si>
  <si>
    <t xml:space="preserve">GUIA ANGULO VARIABLE </t>
  </si>
  <si>
    <t>BROCAS 1.8</t>
  </si>
  <si>
    <t>BROCAS 2.0</t>
  </si>
  <si>
    <t>BROCAS 2.7</t>
  </si>
  <si>
    <t>MANGO EN T DE ANCLAJE RAPIDO</t>
  </si>
  <si>
    <t>SEPARADORES MINIHOMMAN FINOS</t>
  </si>
  <si>
    <t>SEPARADORES MINIHOMMAN ANCHOS</t>
  </si>
  <si>
    <t>SEPARDORES SENNMILLER</t>
  </si>
  <si>
    <t>GUIAS DE BLOQUEO 1.5</t>
  </si>
  <si>
    <t>GUIAS DE BLOQUEO 1.8</t>
  </si>
  <si>
    <t>GUIAS DE BLOQUEO 2.0</t>
  </si>
  <si>
    <t>PINES</t>
  </si>
  <si>
    <t>BANDEJA INFERIOR</t>
  </si>
  <si>
    <t>CURETA LARGA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</si>
  <si>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</si>
  <si>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</si>
  <si>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</si>
  <si>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</si>
  <si>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</si>
  <si>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</si>
  <si>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</si>
  <si>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</si>
  <si>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</si>
  <si>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</si>
  <si>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</si>
  <si>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>ADAPTADORES ANCLAJE RAPIDO</t>
  </si>
  <si>
    <t>LLAVE JACOBS</t>
  </si>
  <si>
    <t>PROLONGADOR DE KIRSCHNER</t>
  </si>
  <si>
    <t>INTERCAMBIADOR DE BATERIA</t>
  </si>
  <si>
    <t>O992426187001</t>
  </si>
  <si>
    <t>AV. ROMEO CASTILLO S/N Y AV. JUAN TANCCA MARENGO</t>
  </si>
  <si>
    <t>FIDEICOMIZO TITULARIZACION OMNIHOSPITAL</t>
  </si>
  <si>
    <t>CLAVIJA KIRSCHNER 1.0*250 MM ACERO</t>
  </si>
  <si>
    <t>CLAVIJA KIRSCHNER 1.2*250 MM ACERO</t>
  </si>
  <si>
    <t>185.767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</si>
  <si>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</si>
  <si>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</si>
  <si>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</si>
  <si>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</si>
  <si>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</si>
  <si>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</si>
  <si>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</si>
  <si>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</si>
  <si>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</si>
  <si>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</si>
  <si>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</si>
  <si>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 xml:space="preserve">INSTRUMENTAL ARIX EQUIPO NUMERO 2 </t>
  </si>
  <si>
    <t>MOTOR ACCULAN #2</t>
  </si>
  <si>
    <t>BATERIAS # 3 # 4</t>
  </si>
  <si>
    <t xml:space="preserve">7:00AM </t>
  </si>
  <si>
    <t xml:space="preserve">DR. LUZURIAGA </t>
  </si>
  <si>
    <t>GEONANNY YAGUAL BORBOR</t>
  </si>
  <si>
    <t>ISSPOL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</si>
</sst>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[$$-240A]\ * #,##0.00_-;\-[$$-240A]\ * #,##0.00_-;_-[$$-240A]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6" fillId="0" borderId="6" xfId="3" applyFont="1" applyBorder="1"/>
    <xf numFmtId="0" fontId="6" fillId="0" borderId="7" xfId="3" applyFont="1" applyBorder="1"/>
    <xf numFmtId="0" fontId="6" fillId="0" borderId="0" xfId="3" applyFont="1"/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left"/>
    </xf>
    <xf numFmtId="0" fontId="7" fillId="3" borderId="0" xfId="0" applyFont="1" applyFill="1" applyAlignment="1">
      <alignment vertical="center" wrapText="1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3" fillId="5" borderId="8" xfId="0" applyFont="1" applyFill="1" applyBorder="1" applyAlignment="1" applyProtection="1">
      <alignment horizontal="center" vertical="center" wrapText="1" readingOrder="1"/>
      <protection locked="0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8" xfId="0" applyFont="1" applyBorder="1"/>
    <xf numFmtId="165" fontId="2" fillId="0" borderId="8" xfId="2" applyNumberFormat="1" applyFont="1" applyFill="1" applyBorder="1" applyAlignment="1">
      <alignment horizontal="center"/>
    </xf>
    <xf numFmtId="49" fontId="2" fillId="6" borderId="8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0" fillId="0" borderId="13" xfId="0" applyFont="1" applyBorder="1"/>
    <xf numFmtId="0" fontId="2" fillId="0" borderId="8" xfId="0" applyFont="1" applyBorder="1" applyAlignment="1" applyProtection="1">
      <alignment horizontal="center" vertical="top" wrapText="1" readingOrder="1"/>
      <protection locked="0"/>
    </xf>
    <xf numFmtId="44" fontId="2" fillId="0" borderId="8" xfId="4" applyFont="1" applyFill="1" applyBorder="1"/>
    <xf numFmtId="0" fontId="2" fillId="2" borderId="8" xfId="0" applyFont="1" applyFill="1" applyBorder="1" applyAlignment="1">
      <alignment horizontal="center" vertical="top"/>
    </xf>
    <xf numFmtId="0" fontId="14" fillId="0" borderId="8" xfId="0" applyFont="1" applyBorder="1" applyAlignment="1">
      <alignment horizontal="left" vertical="top"/>
    </xf>
    <xf numFmtId="165" fontId="10" fillId="0" borderId="8" xfId="0" applyNumberFormat="1" applyFont="1" applyBorder="1"/>
    <xf numFmtId="0" fontId="2" fillId="2" borderId="8" xfId="0" applyFont="1" applyFill="1" applyBorder="1" applyAlignment="1">
      <alignment horizontal="center" vertical="center"/>
    </xf>
    <xf numFmtId="0" fontId="12" fillId="0" borderId="0" xfId="3" applyFont="1" applyAlignment="1">
      <alignment wrapText="1"/>
    </xf>
    <xf numFmtId="0" fontId="12" fillId="0" borderId="0" xfId="3" applyFont="1" applyAlignment="1">
      <alignment horizontal="center" wrapText="1"/>
    </xf>
    <xf numFmtId="44" fontId="10" fillId="0" borderId="0" xfId="1" applyFont="1" applyFill="1" applyBorder="1" applyAlignment="1"/>
    <xf numFmtId="2" fontId="10" fillId="0" borderId="0" xfId="0" applyNumberFormat="1" applyFont="1" applyAlignment="1">
      <alignment horizontal="center"/>
    </xf>
    <xf numFmtId="2" fontId="10" fillId="0" borderId="0" xfId="0" applyNumberFormat="1" applyFont="1"/>
    <xf numFmtId="165" fontId="13" fillId="2" borderId="0" xfId="2" applyNumberFormat="1" applyFont="1" applyFill="1" applyBorder="1" applyAlignment="1"/>
    <xf numFmtId="0" fontId="12" fillId="0" borderId="8" xfId="0" applyFont="1" applyBorder="1"/>
    <xf numFmtId="0" fontId="12" fillId="0" borderId="0" xfId="0" applyFont="1" applyAlignment="1">
      <alignment horizontal="center"/>
    </xf>
    <xf numFmtId="165" fontId="13" fillId="0" borderId="0" xfId="2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10" fillId="0" borderId="0" xfId="0" applyNumberFormat="1" applyFont="1"/>
    <xf numFmtId="0" fontId="2" fillId="0" borderId="8" xfId="0" applyFont="1" applyBorder="1"/>
    <xf numFmtId="0" fontId="10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6" fillId="0" borderId="0" xfId="0" applyFont="1"/>
    <xf numFmtId="0" fontId="10" fillId="0" borderId="15" xfId="0" applyFont="1" applyBorder="1"/>
    <xf numFmtId="0" fontId="10" fillId="0" borderId="0" xfId="3" applyFont="1" applyAlignment="1">
      <alignment horizontal="left"/>
    </xf>
    <xf numFmtId="0" fontId="10" fillId="0" borderId="0" xfId="3" applyFont="1" applyAlignment="1">
      <alignment wrapText="1"/>
    </xf>
    <xf numFmtId="0" fontId="2" fillId="0" borderId="15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9" fillId="0" borderId="8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6" xfId="0" applyFont="1" applyBorder="1" applyAlignment="1">
      <alignment horizontal="left"/>
    </xf>
    <xf numFmtId="0" fontId="20" fillId="0" borderId="8" xfId="0" applyFont="1" applyBorder="1" applyAlignment="1">
      <alignment horizontal="center"/>
    </xf>
    <xf numFmtId="0" fontId="20" fillId="0" borderId="8" xfId="0" applyFont="1" applyBorder="1"/>
    <xf numFmtId="0" fontId="13" fillId="0" borderId="8" xfId="0" applyFont="1" applyBorder="1" applyAlignment="1">
      <alignment horizontal="center"/>
    </xf>
    <xf numFmtId="0" fontId="12" fillId="0" borderId="8" xfId="3" applyFont="1" applyBorder="1" applyAlignment="1">
      <alignment horizontal="right" wrapText="1"/>
    </xf>
    <xf numFmtId="165" fontId="13" fillId="0" borderId="8" xfId="2" applyNumberFormat="1" applyFont="1" applyFill="1" applyBorder="1" applyAlignment="1">
      <alignment horizontal="right"/>
    </xf>
    <xf numFmtId="9" fontId="12" fillId="0" borderId="8" xfId="3" applyNumberFormat="1" applyFont="1" applyBorder="1" applyAlignment="1">
      <alignment horizontal="right" wrapText="1"/>
    </xf>
    <xf numFmtId="3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wrapText="1"/>
    </xf>
    <xf numFmtId="4" fontId="10" fillId="0" borderId="8" xfId="0" applyNumberFormat="1" applyFont="1" applyBorder="1"/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3" applyFont="1" applyBorder="1" applyAlignment="1">
      <alignment horizontal="left"/>
    </xf>
    <xf numFmtId="0" fontId="4" fillId="0" borderId="5" xfId="3" applyFont="1" applyBorder="1" applyAlignment="1">
      <alignment horizontal="left"/>
    </xf>
    <xf numFmtId="164" fontId="8" fillId="0" borderId="8" xfId="0" applyNumberFormat="1" applyFont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49" fontId="8" fillId="2" borderId="9" xfId="0" applyNumberFormat="1" applyFont="1" applyFill="1" applyBorder="1" applyAlignment="1">
      <alignment horizontal="left" vertical="center"/>
    </xf>
    <xf numFmtId="49" fontId="8" fillId="2" borderId="10" xfId="0" applyNumberFormat="1" applyFont="1" applyFill="1" applyBorder="1" applyAlignment="1">
      <alignment horizontal="left" vertical="center"/>
    </xf>
    <xf numFmtId="165" fontId="15" fillId="3" borderId="14" xfId="2" applyNumberFormat="1" applyFont="1" applyFill="1" applyBorder="1" applyAlignment="1">
      <alignment horizontal="center"/>
    </xf>
    <xf numFmtId="165" fontId="15" fillId="3" borderId="12" xfId="2" applyNumberFormat="1" applyFont="1" applyFill="1" applyBorder="1" applyAlignment="1">
      <alignment horizontal="center"/>
    </xf>
    <xf numFmtId="0" fontId="19" fillId="0" borderId="8" xfId="0" applyFont="1" applyBorder="1" applyAlignment="1">
      <alignment horizontal="center"/>
    </xf>
    <xf numFmtId="20" fontId="8" fillId="0" borderId="9" xfId="0" applyNumberFormat="1" applyFont="1" applyBorder="1" applyAlignment="1">
      <alignment horizontal="left" vertical="center"/>
    </xf>
    <xf numFmtId="20" fontId="8" fillId="0" borderId="10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center" vertical="center"/>
    </xf>
  </cellXfs>
  <cellStyles count="5">
    <cellStyle name="Moneda" xfId="1" builtinId="4"/>
    <cellStyle name="Moneda [0]" xfId="2" builtinId="7"/>
    <cellStyle name="Moneda 8" xfId="4" xr:uid="{A69F2685-D1B4-4A3F-B2DD-B3576DBF910E}"/>
    <cellStyle name="Normal" xfId="0" builtinId="0"/>
    <cellStyle name="Normal 2" xfId="3" xr:uid="{B0B40C71-D71C-4364-9B76-1521A9D945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817369</xdr:colOff>
      <xdr:row>1</xdr:row>
      <xdr:rowOff>5657</xdr:rowOff>
    </xdr:from>
    <xdr:ext cx="1728073" cy="582212"/>
    <xdr:pic>
      <xdr:nvPicPr>
        <xdr:cNvPr id="2" name="Imagen 1">
          <a:extLst>
            <a:ext uri="{FF2B5EF4-FFF2-40B4-BE49-F238E27FC236}">
              <a16:creationId xmlns:a16="http://schemas.microsoft.com/office/drawing/2014/main" id="{E3532E42-E47A-4430-A268-595BBC5367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17369" y="310457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BA8F-832F-4AE5-B490-7C082B45EF63}">
  <dimension ref="A1:G196"/>
  <sheetViews>
    <sheetView tabSelected="1" view="pageBreakPreview" topLeftCell="A3" zoomScaleNormal="100" zoomScaleSheetLayoutView="100" workbookViewId="0">
      <selection activeCell="C12" sqref="C12"/>
    </sheetView>
  </sheetViews>
  <sheetFormatPr baseColWidth="10" defaultColWidth="21.42578125" defaultRowHeight="20.100000000000001" customHeight="1" x14ac:dyDescent="0.2"/>
  <cols>
    <col min="1" max="1" width="29.85546875" style="12" bestFit="1" customWidth="1"/>
    <col min="2" max="2" width="18.28515625" style="12" bestFit="1" customWidth="1"/>
    <col min="3" max="3" width="69.42578125" style="12" customWidth="1"/>
    <col min="4" max="4" width="16.140625" style="12" customWidth="1"/>
    <col min="5" max="5" width="21.5703125" style="12" customWidth="1"/>
    <col min="6" max="6" width="15.5703125" style="12" customWidth="1"/>
    <col min="7" max="7" width="22.28515625" style="12" customWidth="1"/>
    <col min="8" max="16384" width="21.42578125" style="12"/>
  </cols>
  <sheetData>
    <row r="1" spans="1:7" customFormat="1" ht="24" customHeight="1" thickBot="1" x14ac:dyDescent="0.3">
      <c r="A1" s="1"/>
      <c r="B1" s="2"/>
      <c r="C1" s="3"/>
      <c r="D1" s="3"/>
      <c r="E1" s="3"/>
      <c r="F1" s="3"/>
      <c r="G1" s="1"/>
    </row>
    <row r="2" spans="1:7" customFormat="1" ht="23.45" customHeight="1" thickBot="1" x14ac:dyDescent="0.3">
      <c r="A2" s="4"/>
      <c r="B2" s="5"/>
      <c r="C2" s="73" t="s">
        <v>0</v>
      </c>
      <c r="D2" s="74"/>
      <c r="E2" s="75"/>
      <c r="F2" s="76" t="s">
        <v>1</v>
      </c>
      <c r="G2" s="77"/>
    </row>
    <row r="3" spans="1:7" customFormat="1" ht="24" customHeight="1" thickBot="1" x14ac:dyDescent="0.3">
      <c r="A3" s="6"/>
      <c r="B3" s="7"/>
      <c r="C3" s="78" t="s">
        <v>2</v>
      </c>
      <c r="D3" s="79"/>
      <c r="E3" s="80"/>
      <c r="F3" s="81" t="s">
        <v>3</v>
      </c>
      <c r="G3" s="82"/>
    </row>
    <row r="4" spans="1:7" customFormat="1" ht="18" x14ac:dyDescent="0.25">
      <c r="A4" s="8"/>
      <c r="B4" s="8"/>
      <c r="C4" s="8"/>
      <c r="D4" s="8"/>
      <c r="E4" s="8"/>
      <c r="F4" s="8"/>
      <c r="G4" s="8"/>
    </row>
    <row r="5" spans="1:7" s="1" customFormat="1" ht="23.25" customHeight="1" x14ac:dyDescent="0.2">
      <c r="A5" s="9" t="s">
        <v>4</v>
      </c>
      <c r="B5" s="9"/>
      <c r="C5" s="83">
        <f ca="1">NOW()</f>
        <v>45000.859674884261</v>
      </c>
      <c r="D5" s="83"/>
      <c r="E5" s="9" t="s">
        <v>5</v>
      </c>
      <c r="F5" s="84">
        <v>20230300183</v>
      </c>
      <c r="G5" s="85"/>
    </row>
    <row r="6" spans="1:7" s="1" customFormat="1" ht="20.100000000000001" customHeight="1" x14ac:dyDescent="0.25">
      <c r="A6" s="10"/>
      <c r="B6" s="10"/>
      <c r="C6" s="10"/>
      <c r="E6" s="10"/>
      <c r="F6" s="10"/>
    </row>
    <row r="7" spans="1:7" s="1" customFormat="1" ht="20.100000000000001" customHeight="1" x14ac:dyDescent="0.2">
      <c r="A7" s="9" t="s">
        <v>6</v>
      </c>
      <c r="B7" s="9"/>
      <c r="C7" s="86" t="s">
        <v>300</v>
      </c>
      <c r="D7" s="86"/>
      <c r="E7" s="11" t="s">
        <v>7</v>
      </c>
      <c r="F7" s="87" t="s">
        <v>298</v>
      </c>
      <c r="G7" s="88"/>
    </row>
    <row r="8" spans="1:7" s="1" customFormat="1" ht="20.100000000000001" customHeight="1" x14ac:dyDescent="0.25">
      <c r="A8" s="10"/>
      <c r="B8" s="10"/>
      <c r="C8" s="10"/>
      <c r="E8" s="10"/>
      <c r="F8" s="10"/>
      <c r="G8" s="12"/>
    </row>
    <row r="9" spans="1:7" s="1" customFormat="1" ht="24.75" customHeight="1" x14ac:dyDescent="0.2">
      <c r="A9" s="89" t="s">
        <v>8</v>
      </c>
      <c r="B9" s="90"/>
      <c r="C9" s="86" t="s">
        <v>300</v>
      </c>
      <c r="D9" s="86"/>
      <c r="E9" s="11" t="s">
        <v>9</v>
      </c>
      <c r="F9" s="91" t="s">
        <v>10</v>
      </c>
      <c r="G9" s="92"/>
    </row>
    <row r="10" spans="1:7" s="1" customFormat="1" ht="20.100000000000001" customHeight="1" x14ac:dyDescent="0.25">
      <c r="A10" s="10"/>
      <c r="B10" s="10"/>
      <c r="C10" s="10"/>
      <c r="E10" s="10"/>
      <c r="F10" s="10"/>
      <c r="G10" s="12"/>
    </row>
    <row r="11" spans="1:7" s="1" customFormat="1" ht="38.25" customHeight="1" x14ac:dyDescent="0.2">
      <c r="A11" s="9" t="s">
        <v>11</v>
      </c>
      <c r="B11" s="9"/>
      <c r="C11" s="70" t="s">
        <v>299</v>
      </c>
      <c r="D11" s="70"/>
      <c r="E11" s="11" t="s">
        <v>12</v>
      </c>
      <c r="F11" s="71" t="s">
        <v>13</v>
      </c>
      <c r="G11" s="72"/>
    </row>
    <row r="12" spans="1:7" s="1" customFormat="1" ht="20.100000000000001" customHeight="1" x14ac:dyDescent="0.25">
      <c r="A12" s="10"/>
      <c r="B12" s="10"/>
      <c r="C12" s="10"/>
      <c r="E12" s="10"/>
      <c r="F12" s="10"/>
      <c r="G12" s="12"/>
    </row>
    <row r="13" spans="1:7" s="1" customFormat="1" ht="28.5" customHeight="1" x14ac:dyDescent="0.2">
      <c r="A13" s="9" t="s">
        <v>14</v>
      </c>
      <c r="B13" s="9"/>
      <c r="C13" s="83">
        <v>45001</v>
      </c>
      <c r="D13" s="83"/>
      <c r="E13" s="11" t="s">
        <v>15</v>
      </c>
      <c r="F13" s="96" t="s">
        <v>318</v>
      </c>
      <c r="G13" s="97"/>
    </row>
    <row r="14" spans="1:7" s="1" customFormat="1" ht="20.100000000000001" customHeight="1" x14ac:dyDescent="0.25">
      <c r="A14" s="10"/>
      <c r="B14" s="10"/>
      <c r="C14" s="10"/>
      <c r="E14" s="10"/>
      <c r="F14" s="10"/>
      <c r="G14" s="13"/>
    </row>
    <row r="15" spans="1:7" s="1" customFormat="1" ht="20.100000000000001" customHeight="1" x14ac:dyDescent="0.2">
      <c r="A15" s="9" t="s">
        <v>16</v>
      </c>
      <c r="B15" s="9"/>
      <c r="C15" s="86" t="s">
        <v>319</v>
      </c>
      <c r="D15" s="86"/>
      <c r="E15" s="14"/>
      <c r="F15" s="15"/>
      <c r="G15" s="14"/>
    </row>
    <row r="16" spans="1:7" s="1" customFormat="1" ht="20.100000000000001" customHeight="1" x14ac:dyDescent="0.25">
      <c r="A16" s="10"/>
      <c r="B16" s="10"/>
      <c r="C16" s="10"/>
      <c r="E16" s="10"/>
      <c r="F16" s="10"/>
      <c r="G16" s="13"/>
    </row>
    <row r="17" spans="1:7" s="1" customFormat="1" ht="17.25" customHeight="1" x14ac:dyDescent="0.2">
      <c r="A17" s="9" t="s">
        <v>17</v>
      </c>
      <c r="B17" s="9"/>
      <c r="C17" s="86" t="s">
        <v>320</v>
      </c>
      <c r="D17" s="86"/>
      <c r="E17" s="11" t="s">
        <v>18</v>
      </c>
      <c r="F17" s="96" t="s">
        <v>321</v>
      </c>
      <c r="G17" s="97"/>
    </row>
    <row r="18" spans="1:7" s="1" customFormat="1" ht="20.100000000000001" customHeight="1" x14ac:dyDescent="0.25">
      <c r="A18" s="10"/>
      <c r="B18" s="10"/>
      <c r="C18" s="10"/>
      <c r="D18" s="10"/>
      <c r="E18" s="10"/>
      <c r="F18" s="10"/>
      <c r="G18" s="13"/>
    </row>
    <row r="19" spans="1:7" s="1" customFormat="1" ht="20.100000000000001" customHeight="1" x14ac:dyDescent="0.2">
      <c r="A19" s="9" t="s">
        <v>19</v>
      </c>
      <c r="B19" s="9"/>
      <c r="C19" s="98"/>
      <c r="D19" s="98"/>
      <c r="E19" s="16"/>
      <c r="F19" s="16"/>
      <c r="G19" s="15"/>
    </row>
    <row r="20" spans="1:7" s="1" customFormat="1" ht="20.100000000000001" customHeight="1" x14ac:dyDescent="0.2">
      <c r="A20" s="17"/>
      <c r="B20" s="17"/>
      <c r="C20" s="12"/>
      <c r="D20" s="12"/>
      <c r="E20" s="12"/>
      <c r="F20" s="12"/>
      <c r="G20" s="12"/>
    </row>
    <row r="21" spans="1:7" s="1" customFormat="1" ht="30" customHeight="1" x14ac:dyDescent="0.2">
      <c r="A21" s="18" t="s">
        <v>20</v>
      </c>
      <c r="B21" s="18" t="s">
        <v>21</v>
      </c>
      <c r="C21" s="18" t="s">
        <v>22</v>
      </c>
      <c r="D21" s="18" t="s">
        <v>23</v>
      </c>
      <c r="E21" s="18" t="s">
        <v>24</v>
      </c>
      <c r="F21" s="19" t="s">
        <v>25</v>
      </c>
      <c r="G21" s="19" t="s">
        <v>26</v>
      </c>
    </row>
    <row r="22" spans="1:7" ht="17.25" customHeight="1" x14ac:dyDescent="0.2">
      <c r="A22" s="20" t="s">
        <v>27</v>
      </c>
      <c r="B22" s="20" t="s">
        <v>28</v>
      </c>
      <c r="C22" s="21" t="s">
        <v>29</v>
      </c>
      <c r="D22" s="22">
        <v>1</v>
      </c>
      <c r="E22" s="23"/>
      <c r="F22" s="24">
        <v>1080</v>
      </c>
      <c r="G22" s="24">
        <f t="shared" ref="G22:G49" si="0">D22*F22</f>
        <v>1080</v>
      </c>
    </row>
    <row r="23" spans="1:7" ht="17.25" customHeight="1" x14ac:dyDescent="0.2">
      <c r="A23" s="20" t="s">
        <v>30</v>
      </c>
      <c r="B23" s="20" t="s">
        <v>31</v>
      </c>
      <c r="C23" s="21" t="s">
        <v>32</v>
      </c>
      <c r="D23" s="22">
        <v>1</v>
      </c>
      <c r="E23" s="23"/>
      <c r="F23" s="24">
        <v>1080</v>
      </c>
      <c r="G23" s="24">
        <f t="shared" si="0"/>
        <v>1080</v>
      </c>
    </row>
    <row r="24" spans="1:7" ht="17.25" customHeight="1" x14ac:dyDescent="0.2">
      <c r="A24" s="20" t="s">
        <v>33</v>
      </c>
      <c r="B24" s="20" t="s">
        <v>34</v>
      </c>
      <c r="C24" s="21" t="s">
        <v>35</v>
      </c>
      <c r="D24" s="22">
        <v>1</v>
      </c>
      <c r="E24" s="23"/>
      <c r="F24" s="24">
        <v>1080</v>
      </c>
      <c r="G24" s="24">
        <f t="shared" si="0"/>
        <v>1080</v>
      </c>
    </row>
    <row r="25" spans="1:7" ht="17.25" customHeight="1" x14ac:dyDescent="0.2">
      <c r="A25" s="25" t="s">
        <v>36</v>
      </c>
      <c r="B25" s="25" t="s">
        <v>37</v>
      </c>
      <c r="C25" s="21" t="s">
        <v>38</v>
      </c>
      <c r="D25" s="22">
        <v>1</v>
      </c>
      <c r="E25" s="23"/>
      <c r="F25" s="24">
        <v>1080</v>
      </c>
      <c r="G25" s="24">
        <f t="shared" si="0"/>
        <v>1080</v>
      </c>
    </row>
    <row r="26" spans="1:7" ht="17.25" customHeight="1" x14ac:dyDescent="0.2">
      <c r="A26" s="20" t="s">
        <v>39</v>
      </c>
      <c r="B26" s="20" t="s">
        <v>40</v>
      </c>
      <c r="C26" s="21" t="s">
        <v>41</v>
      </c>
      <c r="D26" s="22">
        <v>1</v>
      </c>
      <c r="E26" s="23"/>
      <c r="F26" s="24">
        <v>1080</v>
      </c>
      <c r="G26" s="24">
        <f t="shared" si="0"/>
        <v>1080</v>
      </c>
    </row>
    <row r="27" spans="1:7" ht="17.25" customHeight="1" x14ac:dyDescent="0.2">
      <c r="A27" s="20" t="s">
        <v>42</v>
      </c>
      <c r="B27" s="20" t="s">
        <v>43</v>
      </c>
      <c r="C27" s="21" t="s">
        <v>44</v>
      </c>
      <c r="D27" s="22">
        <v>1</v>
      </c>
      <c r="E27" s="23"/>
      <c r="F27" s="24">
        <v>1080</v>
      </c>
      <c r="G27" s="24">
        <f t="shared" si="0"/>
        <v>1080</v>
      </c>
    </row>
    <row r="28" spans="1:7" ht="17.25" customHeight="1" x14ac:dyDescent="0.2">
      <c r="A28" s="25" t="s">
        <v>45</v>
      </c>
      <c r="B28" s="25" t="s">
        <v>46</v>
      </c>
      <c r="C28" s="21" t="s">
        <v>47</v>
      </c>
      <c r="D28" s="22">
        <v>1</v>
      </c>
      <c r="E28" s="23"/>
      <c r="F28" s="24">
        <v>1080</v>
      </c>
      <c r="G28" s="24">
        <f t="shared" si="0"/>
        <v>1080</v>
      </c>
    </row>
    <row r="29" spans="1:7" ht="17.25" customHeight="1" x14ac:dyDescent="0.2">
      <c r="A29" s="26" t="s">
        <v>48</v>
      </c>
      <c r="B29" s="26" t="s">
        <v>49</v>
      </c>
      <c r="C29" s="21" t="s">
        <v>50</v>
      </c>
      <c r="D29" s="22">
        <v>1</v>
      </c>
      <c r="E29" s="23"/>
      <c r="F29" s="24">
        <v>1080</v>
      </c>
      <c r="G29" s="24">
        <f t="shared" si="0"/>
        <v>1080</v>
      </c>
    </row>
    <row r="30" spans="1:7" ht="17.25" customHeight="1" x14ac:dyDescent="0.2">
      <c r="A30" s="26" t="s">
        <v>51</v>
      </c>
      <c r="B30" s="26" t="s">
        <v>52</v>
      </c>
      <c r="C30" s="21" t="s">
        <v>53</v>
      </c>
      <c r="D30" s="22">
        <v>1</v>
      </c>
      <c r="E30" s="23"/>
      <c r="F30" s="24">
        <v>1080</v>
      </c>
      <c r="G30" s="24">
        <f t="shared" si="0"/>
        <v>1080</v>
      </c>
    </row>
    <row r="31" spans="1:7" ht="17.25" customHeight="1" x14ac:dyDescent="0.2">
      <c r="A31" s="25" t="s">
        <v>54</v>
      </c>
      <c r="B31" s="25" t="s">
        <v>55</v>
      </c>
      <c r="C31" s="21" t="s">
        <v>56</v>
      </c>
      <c r="D31" s="22">
        <v>1</v>
      </c>
      <c r="E31" s="23"/>
      <c r="F31" s="24">
        <v>1080</v>
      </c>
      <c r="G31" s="24">
        <f t="shared" si="0"/>
        <v>1080</v>
      </c>
    </row>
    <row r="32" spans="1:7" ht="17.25" customHeight="1" x14ac:dyDescent="0.2">
      <c r="A32" s="25" t="s">
        <v>57</v>
      </c>
      <c r="B32" s="25" t="s">
        <v>58</v>
      </c>
      <c r="C32" s="21" t="s">
        <v>53</v>
      </c>
      <c r="D32" s="22">
        <v>1</v>
      </c>
      <c r="E32" s="23"/>
      <c r="F32" s="24">
        <v>1080</v>
      </c>
      <c r="G32" s="24">
        <f t="shared" si="0"/>
        <v>1080</v>
      </c>
    </row>
    <row r="33" spans="1:7" ht="17.25" customHeight="1" x14ac:dyDescent="0.2">
      <c r="A33" s="26" t="s">
        <v>59</v>
      </c>
      <c r="B33" s="26" t="s">
        <v>60</v>
      </c>
      <c r="C33" s="21" t="s">
        <v>61</v>
      </c>
      <c r="D33" s="22">
        <v>1</v>
      </c>
      <c r="E33" s="23"/>
      <c r="F33" s="24">
        <v>1080</v>
      </c>
      <c r="G33" s="24">
        <f t="shared" si="0"/>
        <v>1080</v>
      </c>
    </row>
    <row r="34" spans="1:7" ht="17.25" customHeight="1" x14ac:dyDescent="0.25">
      <c r="A34" s="26"/>
      <c r="B34" s="26"/>
      <c r="C34" s="21"/>
      <c r="D34" s="27">
        <f>SUM(D22:D33)</f>
        <v>12</v>
      </c>
      <c r="E34" s="23"/>
      <c r="F34" s="24"/>
      <c r="G34" s="24"/>
    </row>
    <row r="35" spans="1:7" ht="17.25" customHeight="1" x14ac:dyDescent="0.2">
      <c r="A35" s="25" t="s">
        <v>62</v>
      </c>
      <c r="B35" s="25" t="s">
        <v>63</v>
      </c>
      <c r="C35" s="21" t="s">
        <v>64</v>
      </c>
      <c r="D35" s="22">
        <v>1</v>
      </c>
      <c r="E35" s="23"/>
      <c r="F35" s="24"/>
      <c r="G35" s="24"/>
    </row>
    <row r="36" spans="1:7" ht="17.25" customHeight="1" x14ac:dyDescent="0.2">
      <c r="A36" s="20" t="s">
        <v>65</v>
      </c>
      <c r="B36" s="20" t="s">
        <v>66</v>
      </c>
      <c r="C36" s="21" t="s">
        <v>67</v>
      </c>
      <c r="D36" s="22">
        <v>1</v>
      </c>
      <c r="E36" s="23"/>
      <c r="F36" s="24">
        <v>1080</v>
      </c>
      <c r="G36" s="24">
        <f t="shared" si="0"/>
        <v>1080</v>
      </c>
    </row>
    <row r="37" spans="1:7" ht="17.25" customHeight="1" x14ac:dyDescent="0.2">
      <c r="A37" s="25" t="s">
        <v>68</v>
      </c>
      <c r="B37" s="25" t="s">
        <v>69</v>
      </c>
      <c r="C37" s="21" t="s">
        <v>70</v>
      </c>
      <c r="D37" s="22">
        <v>1</v>
      </c>
      <c r="E37" s="23"/>
      <c r="F37" s="24">
        <v>1080</v>
      </c>
      <c r="G37" s="24">
        <f t="shared" si="0"/>
        <v>1080</v>
      </c>
    </row>
    <row r="38" spans="1:7" ht="17.25" customHeight="1" x14ac:dyDescent="0.2">
      <c r="A38" s="26" t="s">
        <v>71</v>
      </c>
      <c r="B38" s="26" t="s">
        <v>72</v>
      </c>
      <c r="C38" s="21" t="s">
        <v>73</v>
      </c>
      <c r="D38" s="22">
        <v>1</v>
      </c>
      <c r="E38" s="23"/>
      <c r="F38" s="24">
        <v>1080</v>
      </c>
      <c r="G38" s="24">
        <f t="shared" si="0"/>
        <v>1080</v>
      </c>
    </row>
    <row r="39" spans="1:7" ht="17.25" customHeight="1" x14ac:dyDescent="0.2">
      <c r="A39" s="20" t="s">
        <v>74</v>
      </c>
      <c r="B39" s="20" t="s">
        <v>75</v>
      </c>
      <c r="C39" s="21" t="s">
        <v>76</v>
      </c>
      <c r="D39" s="22">
        <v>1</v>
      </c>
      <c r="E39" s="23"/>
      <c r="F39" s="24">
        <v>1080</v>
      </c>
      <c r="G39" s="24">
        <f t="shared" si="0"/>
        <v>1080</v>
      </c>
    </row>
    <row r="40" spans="1:7" ht="17.25" customHeight="1" x14ac:dyDescent="0.2">
      <c r="A40" s="20" t="s">
        <v>77</v>
      </c>
      <c r="B40" s="20" t="s">
        <v>78</v>
      </c>
      <c r="C40" s="21" t="s">
        <v>79</v>
      </c>
      <c r="D40" s="22">
        <v>1</v>
      </c>
      <c r="E40" s="23"/>
      <c r="F40" s="24">
        <v>1080</v>
      </c>
      <c r="G40" s="24">
        <f t="shared" si="0"/>
        <v>1080</v>
      </c>
    </row>
    <row r="41" spans="1:7" ht="17.25" customHeight="1" x14ac:dyDescent="0.25">
      <c r="A41" s="20"/>
      <c r="B41" s="20"/>
      <c r="C41" s="21"/>
      <c r="D41" s="27">
        <f>SUM(D36:D40)</f>
        <v>5</v>
      </c>
      <c r="E41" s="23"/>
      <c r="F41" s="24"/>
      <c r="G41" s="24"/>
    </row>
    <row r="42" spans="1:7" ht="17.25" customHeight="1" x14ac:dyDescent="0.2">
      <c r="A42" s="20" t="s">
        <v>80</v>
      </c>
      <c r="B42" s="20" t="s">
        <v>81</v>
      </c>
      <c r="C42" s="23" t="s">
        <v>82</v>
      </c>
      <c r="D42" s="22">
        <v>1</v>
      </c>
      <c r="E42" s="23"/>
      <c r="F42" s="24">
        <v>1080</v>
      </c>
      <c r="G42" s="24">
        <f t="shared" si="0"/>
        <v>1080</v>
      </c>
    </row>
    <row r="43" spans="1:7" ht="17.25" customHeight="1" x14ac:dyDescent="0.2">
      <c r="A43" s="20" t="s">
        <v>83</v>
      </c>
      <c r="B43" s="20" t="s">
        <v>84</v>
      </c>
      <c r="C43" s="23" t="s">
        <v>85</v>
      </c>
      <c r="D43" s="22">
        <v>1</v>
      </c>
      <c r="E43" s="23"/>
      <c r="F43" s="24">
        <v>1080</v>
      </c>
      <c r="G43" s="24">
        <f t="shared" si="0"/>
        <v>1080</v>
      </c>
    </row>
    <row r="44" spans="1:7" ht="17.25" customHeight="1" x14ac:dyDescent="0.2">
      <c r="A44" s="25" t="s">
        <v>86</v>
      </c>
      <c r="B44" s="25" t="s">
        <v>87</v>
      </c>
      <c r="C44" s="23" t="s">
        <v>88</v>
      </c>
      <c r="D44" s="22">
        <v>1</v>
      </c>
      <c r="E44" s="23"/>
      <c r="F44" s="24">
        <v>1080</v>
      </c>
      <c r="G44" s="24">
        <f t="shared" si="0"/>
        <v>1080</v>
      </c>
    </row>
    <row r="45" spans="1:7" ht="17.25" customHeight="1" x14ac:dyDescent="0.2">
      <c r="A45" s="25" t="s">
        <v>89</v>
      </c>
      <c r="B45" s="25" t="s">
        <v>90</v>
      </c>
      <c r="C45" s="23" t="s">
        <v>91</v>
      </c>
      <c r="D45" s="22">
        <v>1</v>
      </c>
      <c r="E45" s="23"/>
      <c r="F45" s="24">
        <v>1080</v>
      </c>
      <c r="G45" s="24">
        <f t="shared" si="0"/>
        <v>1080</v>
      </c>
    </row>
    <row r="46" spans="1:7" ht="17.25" customHeight="1" x14ac:dyDescent="0.2">
      <c r="A46" s="26" t="s">
        <v>92</v>
      </c>
      <c r="B46" s="26" t="s">
        <v>93</v>
      </c>
      <c r="C46" s="23" t="s">
        <v>94</v>
      </c>
      <c r="D46" s="22">
        <v>1</v>
      </c>
      <c r="E46" s="23"/>
      <c r="F46" s="24">
        <v>1080</v>
      </c>
      <c r="G46" s="24">
        <f t="shared" si="0"/>
        <v>1080</v>
      </c>
    </row>
    <row r="47" spans="1:7" ht="17.25" customHeight="1" x14ac:dyDescent="0.2">
      <c r="A47" s="26" t="s">
        <v>95</v>
      </c>
      <c r="B47" s="26" t="s">
        <v>96</v>
      </c>
      <c r="C47" s="23" t="s">
        <v>97</v>
      </c>
      <c r="D47" s="22">
        <v>0</v>
      </c>
      <c r="E47" s="23"/>
      <c r="F47" s="24">
        <v>1080</v>
      </c>
      <c r="G47" s="24">
        <f t="shared" si="0"/>
        <v>0</v>
      </c>
    </row>
    <row r="48" spans="1:7" ht="17.25" customHeight="1" x14ac:dyDescent="0.2">
      <c r="A48" s="25" t="s">
        <v>98</v>
      </c>
      <c r="B48" s="25" t="s">
        <v>99</v>
      </c>
      <c r="C48" s="23" t="s">
        <v>100</v>
      </c>
      <c r="D48" s="22">
        <v>1</v>
      </c>
      <c r="E48" s="23"/>
      <c r="F48" s="24">
        <v>1080</v>
      </c>
      <c r="G48" s="24">
        <f t="shared" si="0"/>
        <v>1080</v>
      </c>
    </row>
    <row r="49" spans="1:7" ht="17.25" customHeight="1" x14ac:dyDescent="0.2">
      <c r="A49" s="25" t="s">
        <v>101</v>
      </c>
      <c r="B49" s="25" t="s">
        <v>102</v>
      </c>
      <c r="C49" s="23" t="s">
        <v>103</v>
      </c>
      <c r="D49" s="22">
        <v>1</v>
      </c>
      <c r="E49" s="23"/>
      <c r="F49" s="24">
        <v>1080</v>
      </c>
      <c r="G49" s="24">
        <f t="shared" si="0"/>
        <v>1080</v>
      </c>
    </row>
    <row r="50" spans="1:7" ht="17.25" customHeight="1" x14ac:dyDescent="0.25">
      <c r="A50" s="25"/>
      <c r="B50" s="25"/>
      <c r="C50" s="28"/>
      <c r="D50" s="27">
        <f>SUM(D42:D49)</f>
        <v>7</v>
      </c>
      <c r="E50" s="23"/>
      <c r="F50" s="24"/>
      <c r="G50" s="24"/>
    </row>
    <row r="51" spans="1:7" ht="17.25" customHeight="1" x14ac:dyDescent="0.2">
      <c r="A51" s="26" t="s">
        <v>104</v>
      </c>
      <c r="B51" s="26" t="s">
        <v>105</v>
      </c>
      <c r="C51" s="28" t="s">
        <v>106</v>
      </c>
      <c r="D51" s="29">
        <v>1</v>
      </c>
      <c r="E51" s="23"/>
      <c r="F51" s="30">
        <v>1080</v>
      </c>
      <c r="G51" s="30">
        <v>700</v>
      </c>
    </row>
    <row r="52" spans="1:7" ht="17.25" customHeight="1" x14ac:dyDescent="0.2">
      <c r="A52" s="26" t="s">
        <v>107</v>
      </c>
      <c r="B52" s="26" t="s">
        <v>108</v>
      </c>
      <c r="C52" s="28" t="s">
        <v>109</v>
      </c>
      <c r="D52" s="29">
        <v>1</v>
      </c>
      <c r="E52" s="23"/>
      <c r="F52" s="30">
        <v>1080</v>
      </c>
      <c r="G52" s="30">
        <v>700</v>
      </c>
    </row>
    <row r="53" spans="1:7" ht="17.25" customHeight="1" x14ac:dyDescent="0.2">
      <c r="A53" s="25" t="s">
        <v>110</v>
      </c>
      <c r="B53" s="25" t="s">
        <v>111</v>
      </c>
      <c r="C53" s="28" t="s">
        <v>112</v>
      </c>
      <c r="D53" s="29">
        <v>1</v>
      </c>
      <c r="E53" s="23"/>
      <c r="F53" s="30">
        <v>1080</v>
      </c>
      <c r="G53" s="30">
        <v>700</v>
      </c>
    </row>
    <row r="54" spans="1:7" ht="17.25" customHeight="1" x14ac:dyDescent="0.2">
      <c r="A54" s="25" t="s">
        <v>113</v>
      </c>
      <c r="B54" s="25" t="s">
        <v>114</v>
      </c>
      <c r="C54" s="28" t="s">
        <v>115</v>
      </c>
      <c r="D54" s="29">
        <v>1</v>
      </c>
      <c r="E54" s="23"/>
      <c r="F54" s="30">
        <v>1080</v>
      </c>
      <c r="G54" s="30">
        <v>700</v>
      </c>
    </row>
    <row r="55" spans="1:7" ht="17.25" customHeight="1" x14ac:dyDescent="0.2">
      <c r="A55" s="26" t="s">
        <v>116</v>
      </c>
      <c r="B55" s="26" t="s">
        <v>117</v>
      </c>
      <c r="C55" s="28" t="s">
        <v>118</v>
      </c>
      <c r="D55" s="29">
        <v>1</v>
      </c>
      <c r="E55" s="23"/>
      <c r="F55" s="30">
        <v>1080</v>
      </c>
      <c r="G55" s="30">
        <v>700</v>
      </c>
    </row>
    <row r="56" spans="1:7" ht="17.25" customHeight="1" x14ac:dyDescent="0.2">
      <c r="A56" s="26" t="s">
        <v>119</v>
      </c>
      <c r="B56" s="26" t="s">
        <v>120</v>
      </c>
      <c r="C56" s="28" t="s">
        <v>121</v>
      </c>
      <c r="D56" s="29">
        <v>1</v>
      </c>
      <c r="E56" s="23"/>
      <c r="F56" s="30">
        <v>1080</v>
      </c>
      <c r="G56" s="30">
        <v>700</v>
      </c>
    </row>
    <row r="57" spans="1:7" ht="17.25" customHeight="1" x14ac:dyDescent="0.2">
      <c r="A57" s="25" t="s">
        <v>122</v>
      </c>
      <c r="B57" s="25" t="s">
        <v>123</v>
      </c>
      <c r="C57" s="28" t="s">
        <v>124</v>
      </c>
      <c r="D57" s="29">
        <v>1</v>
      </c>
      <c r="E57" s="23"/>
      <c r="F57" s="30">
        <v>1080</v>
      </c>
      <c r="G57" s="30">
        <v>700</v>
      </c>
    </row>
    <row r="58" spans="1:7" ht="17.25" customHeight="1" x14ac:dyDescent="0.2">
      <c r="A58" s="25" t="s">
        <v>125</v>
      </c>
      <c r="B58" s="25" t="s">
        <v>126</v>
      </c>
      <c r="C58" s="28" t="s">
        <v>127</v>
      </c>
      <c r="D58" s="29">
        <v>1</v>
      </c>
      <c r="E58" s="23"/>
      <c r="F58" s="30">
        <v>1080</v>
      </c>
      <c r="G58" s="30">
        <v>700</v>
      </c>
    </row>
    <row r="59" spans="1:7" ht="17.25" customHeight="1" x14ac:dyDescent="0.2">
      <c r="A59" s="31" t="s">
        <v>128</v>
      </c>
      <c r="B59" s="20" t="s">
        <v>129</v>
      </c>
      <c r="C59" s="32" t="s">
        <v>130</v>
      </c>
      <c r="D59" s="22">
        <v>4</v>
      </c>
      <c r="E59" s="23"/>
      <c r="F59" s="33">
        <v>54</v>
      </c>
      <c r="G59" s="33">
        <f t="shared" ref="G59:G90" si="1">D59*F59</f>
        <v>216</v>
      </c>
    </row>
    <row r="60" spans="1:7" ht="17.25" customHeight="1" x14ac:dyDescent="0.2">
      <c r="A60" s="31" t="s">
        <v>131</v>
      </c>
      <c r="B60" s="20" t="s">
        <v>132</v>
      </c>
      <c r="C60" s="32" t="s">
        <v>133</v>
      </c>
      <c r="D60" s="22">
        <v>4</v>
      </c>
      <c r="E60" s="23"/>
      <c r="F60" s="33">
        <v>54</v>
      </c>
      <c r="G60" s="33">
        <f t="shared" si="1"/>
        <v>216</v>
      </c>
    </row>
    <row r="61" spans="1:7" ht="17.25" customHeight="1" x14ac:dyDescent="0.2">
      <c r="A61" s="31" t="s">
        <v>134</v>
      </c>
      <c r="B61" s="20" t="s">
        <v>135</v>
      </c>
      <c r="C61" s="32" t="s">
        <v>136</v>
      </c>
      <c r="D61" s="22">
        <v>0</v>
      </c>
      <c r="E61" s="23"/>
      <c r="F61" s="33">
        <v>54</v>
      </c>
      <c r="G61" s="33">
        <f t="shared" si="1"/>
        <v>0</v>
      </c>
    </row>
    <row r="62" spans="1:7" ht="17.25" customHeight="1" x14ac:dyDescent="0.25">
      <c r="A62" s="31"/>
      <c r="B62" s="20"/>
      <c r="C62" s="32"/>
      <c r="D62" s="27">
        <f>SUM(D51:D61)</f>
        <v>16</v>
      </c>
      <c r="E62" s="23"/>
      <c r="F62" s="33"/>
      <c r="G62" s="33"/>
    </row>
    <row r="63" spans="1:7" ht="17.25" customHeight="1" x14ac:dyDescent="0.2">
      <c r="A63" s="34" t="s">
        <v>137</v>
      </c>
      <c r="B63" s="20" t="s">
        <v>138</v>
      </c>
      <c r="C63" s="21" t="s">
        <v>139</v>
      </c>
      <c r="D63" s="22">
        <v>10</v>
      </c>
      <c r="E63" s="23"/>
      <c r="F63" s="24">
        <v>84</v>
      </c>
      <c r="G63" s="24">
        <f t="shared" si="1"/>
        <v>840</v>
      </c>
    </row>
    <row r="64" spans="1:7" ht="17.25" customHeight="1" x14ac:dyDescent="0.2">
      <c r="A64" s="26" t="s">
        <v>140</v>
      </c>
      <c r="B64" s="20" t="s">
        <v>141</v>
      </c>
      <c r="C64" s="21" t="s">
        <v>142</v>
      </c>
      <c r="D64" s="22">
        <v>10</v>
      </c>
      <c r="E64" s="23"/>
      <c r="F64" s="24">
        <v>84</v>
      </c>
      <c r="G64" s="24">
        <f t="shared" si="1"/>
        <v>840</v>
      </c>
    </row>
    <row r="65" spans="1:7" ht="17.25" customHeight="1" x14ac:dyDescent="0.2">
      <c r="A65" s="26" t="s">
        <v>143</v>
      </c>
      <c r="B65" s="20" t="s">
        <v>144</v>
      </c>
      <c r="C65" s="21" t="s">
        <v>145</v>
      </c>
      <c r="D65" s="22">
        <v>15</v>
      </c>
      <c r="E65" s="23"/>
      <c r="F65" s="24">
        <v>84</v>
      </c>
      <c r="G65" s="24">
        <f t="shared" si="1"/>
        <v>1260</v>
      </c>
    </row>
    <row r="66" spans="1:7" ht="17.25" customHeight="1" x14ac:dyDescent="0.2">
      <c r="A66" s="25" t="s">
        <v>146</v>
      </c>
      <c r="B66" s="25" t="s">
        <v>147</v>
      </c>
      <c r="C66" s="21" t="s">
        <v>148</v>
      </c>
      <c r="D66" s="22">
        <v>15</v>
      </c>
      <c r="E66" s="23"/>
      <c r="F66" s="24">
        <v>84</v>
      </c>
      <c r="G66" s="24">
        <f t="shared" si="1"/>
        <v>1260</v>
      </c>
    </row>
    <row r="67" spans="1:7" ht="17.25" customHeight="1" x14ac:dyDescent="0.2">
      <c r="A67" s="26" t="s">
        <v>149</v>
      </c>
      <c r="B67" s="26" t="s">
        <v>150</v>
      </c>
      <c r="C67" s="21" t="s">
        <v>151</v>
      </c>
      <c r="D67" s="22">
        <v>15</v>
      </c>
      <c r="E67" s="23"/>
      <c r="F67" s="24">
        <v>84</v>
      </c>
      <c r="G67" s="24">
        <f t="shared" si="1"/>
        <v>1260</v>
      </c>
    </row>
    <row r="68" spans="1:7" ht="17.25" customHeight="1" x14ac:dyDescent="0.2">
      <c r="A68" s="25" t="s">
        <v>152</v>
      </c>
      <c r="B68" s="25" t="s">
        <v>153</v>
      </c>
      <c r="C68" s="21" t="s">
        <v>154</v>
      </c>
      <c r="D68" s="22">
        <v>15</v>
      </c>
      <c r="E68" s="23"/>
      <c r="F68" s="24">
        <v>84</v>
      </c>
      <c r="G68" s="24">
        <f t="shared" si="1"/>
        <v>1260</v>
      </c>
    </row>
    <row r="69" spans="1:7" ht="17.25" customHeight="1" x14ac:dyDescent="0.2">
      <c r="A69" s="26" t="s">
        <v>155</v>
      </c>
      <c r="B69" s="26" t="s">
        <v>156</v>
      </c>
      <c r="C69" s="21" t="s">
        <v>157</v>
      </c>
      <c r="D69" s="22">
        <v>10</v>
      </c>
      <c r="E69" s="23"/>
      <c r="F69" s="24">
        <v>84</v>
      </c>
      <c r="G69" s="24">
        <f t="shared" si="1"/>
        <v>840</v>
      </c>
    </row>
    <row r="70" spans="1:7" ht="17.25" customHeight="1" x14ac:dyDescent="0.2">
      <c r="A70" s="25" t="s">
        <v>158</v>
      </c>
      <c r="B70" s="25" t="s">
        <v>159</v>
      </c>
      <c r="C70" s="21" t="s">
        <v>160</v>
      </c>
      <c r="D70" s="22">
        <v>5</v>
      </c>
      <c r="E70" s="23"/>
      <c r="F70" s="24">
        <v>84</v>
      </c>
      <c r="G70" s="24">
        <f t="shared" si="1"/>
        <v>420</v>
      </c>
    </row>
    <row r="71" spans="1:7" ht="17.25" customHeight="1" x14ac:dyDescent="0.2">
      <c r="A71" s="26" t="s">
        <v>161</v>
      </c>
      <c r="B71" s="26" t="s">
        <v>162</v>
      </c>
      <c r="C71" s="21" t="s">
        <v>163</v>
      </c>
      <c r="D71" s="22">
        <v>5</v>
      </c>
      <c r="E71" s="23"/>
      <c r="F71" s="24">
        <v>84</v>
      </c>
      <c r="G71" s="24">
        <f t="shared" si="1"/>
        <v>420</v>
      </c>
    </row>
    <row r="72" spans="1:7" ht="17.25" customHeight="1" x14ac:dyDescent="0.2">
      <c r="A72" s="20" t="s">
        <v>164</v>
      </c>
      <c r="B72" s="20" t="s">
        <v>159</v>
      </c>
      <c r="C72" s="21" t="s">
        <v>165</v>
      </c>
      <c r="D72" s="22">
        <v>5</v>
      </c>
      <c r="E72" s="23"/>
      <c r="F72" s="24">
        <v>84</v>
      </c>
      <c r="G72" s="24">
        <f t="shared" si="1"/>
        <v>420</v>
      </c>
    </row>
    <row r="73" spans="1:7" ht="17.25" customHeight="1" x14ac:dyDescent="0.25">
      <c r="A73" s="20"/>
      <c r="B73" s="20"/>
      <c r="C73" s="21"/>
      <c r="D73" s="27">
        <v>98</v>
      </c>
      <c r="E73" s="23"/>
      <c r="F73" s="24"/>
      <c r="G73" s="24"/>
    </row>
    <row r="74" spans="1:7" ht="17.25" customHeight="1" x14ac:dyDescent="0.2">
      <c r="A74" s="20" t="s">
        <v>166</v>
      </c>
      <c r="B74" s="20" t="s">
        <v>167</v>
      </c>
      <c r="C74" s="21" t="s">
        <v>168</v>
      </c>
      <c r="D74" s="22">
        <v>5</v>
      </c>
      <c r="E74" s="23"/>
      <c r="F74" s="24">
        <v>72</v>
      </c>
      <c r="G74" s="24">
        <f t="shared" si="1"/>
        <v>360</v>
      </c>
    </row>
    <row r="75" spans="1:7" ht="17.25" customHeight="1" x14ac:dyDescent="0.2">
      <c r="A75" s="20" t="s">
        <v>169</v>
      </c>
      <c r="B75" s="20" t="s">
        <v>167</v>
      </c>
      <c r="C75" s="21" t="s">
        <v>170</v>
      </c>
      <c r="D75" s="22">
        <v>5</v>
      </c>
      <c r="E75" s="23"/>
      <c r="F75" s="24">
        <v>72</v>
      </c>
      <c r="G75" s="24">
        <f t="shared" si="1"/>
        <v>360</v>
      </c>
    </row>
    <row r="76" spans="1:7" ht="17.25" customHeight="1" x14ac:dyDescent="0.2">
      <c r="A76" s="25" t="s">
        <v>171</v>
      </c>
      <c r="B76" s="25" t="s">
        <v>167</v>
      </c>
      <c r="C76" s="21" t="s">
        <v>172</v>
      </c>
      <c r="D76" s="22">
        <v>5</v>
      </c>
      <c r="E76" s="23"/>
      <c r="F76" s="24">
        <v>72</v>
      </c>
      <c r="G76" s="24">
        <f t="shared" si="1"/>
        <v>360</v>
      </c>
    </row>
    <row r="77" spans="1:7" ht="17.25" customHeight="1" x14ac:dyDescent="0.2">
      <c r="A77" s="26" t="s">
        <v>173</v>
      </c>
      <c r="B77" s="26" t="s">
        <v>174</v>
      </c>
      <c r="C77" s="21" t="s">
        <v>175</v>
      </c>
      <c r="D77" s="22">
        <v>5</v>
      </c>
      <c r="E77" s="23"/>
      <c r="F77" s="24">
        <v>72</v>
      </c>
      <c r="G77" s="24">
        <f t="shared" si="1"/>
        <v>360</v>
      </c>
    </row>
    <row r="78" spans="1:7" ht="17.25" customHeight="1" x14ac:dyDescent="0.2">
      <c r="A78" s="25" t="s">
        <v>176</v>
      </c>
      <c r="B78" s="25" t="s">
        <v>177</v>
      </c>
      <c r="C78" s="21" t="s">
        <v>178</v>
      </c>
      <c r="D78" s="22">
        <v>5</v>
      </c>
      <c r="E78" s="23"/>
      <c r="F78" s="24">
        <v>72</v>
      </c>
      <c r="G78" s="24">
        <f t="shared" si="1"/>
        <v>360</v>
      </c>
    </row>
    <row r="79" spans="1:7" ht="17.25" customHeight="1" x14ac:dyDescent="0.2">
      <c r="A79" s="26" t="s">
        <v>179</v>
      </c>
      <c r="B79" s="26" t="s">
        <v>180</v>
      </c>
      <c r="C79" s="21" t="s">
        <v>181</v>
      </c>
      <c r="D79" s="22">
        <v>5</v>
      </c>
      <c r="E79" s="23"/>
      <c r="F79" s="24">
        <v>72</v>
      </c>
      <c r="G79" s="24">
        <f t="shared" si="1"/>
        <v>360</v>
      </c>
    </row>
    <row r="80" spans="1:7" ht="17.25" customHeight="1" x14ac:dyDescent="0.2">
      <c r="A80" s="25" t="s">
        <v>182</v>
      </c>
      <c r="B80" s="25" t="s">
        <v>183</v>
      </c>
      <c r="C80" s="21" t="s">
        <v>184</v>
      </c>
      <c r="D80" s="22">
        <v>5</v>
      </c>
      <c r="E80" s="23"/>
      <c r="F80" s="24">
        <v>72</v>
      </c>
      <c r="G80" s="24">
        <f t="shared" si="1"/>
        <v>360</v>
      </c>
    </row>
    <row r="81" spans="1:7" ht="17.25" customHeight="1" x14ac:dyDescent="0.2">
      <c r="A81" s="26" t="s">
        <v>185</v>
      </c>
      <c r="B81" s="26" t="s">
        <v>186</v>
      </c>
      <c r="C81" s="21" t="s">
        <v>187</v>
      </c>
      <c r="D81" s="22">
        <v>5</v>
      </c>
      <c r="E81" s="23"/>
      <c r="F81" s="24">
        <v>72</v>
      </c>
      <c r="G81" s="24">
        <f t="shared" si="1"/>
        <v>360</v>
      </c>
    </row>
    <row r="82" spans="1:7" ht="17.25" customHeight="1" x14ac:dyDescent="0.2">
      <c r="A82" s="20" t="s">
        <v>188</v>
      </c>
      <c r="B82" s="20" t="s">
        <v>167</v>
      </c>
      <c r="C82" s="21" t="s">
        <v>189</v>
      </c>
      <c r="D82" s="22">
        <v>5</v>
      </c>
      <c r="E82" s="23"/>
      <c r="F82" s="24">
        <v>72</v>
      </c>
      <c r="G82" s="24">
        <f t="shared" si="1"/>
        <v>360</v>
      </c>
    </row>
    <row r="83" spans="1:7" ht="17.25" customHeight="1" x14ac:dyDescent="0.2">
      <c r="A83" s="20" t="s">
        <v>190</v>
      </c>
      <c r="B83" s="20" t="s">
        <v>191</v>
      </c>
      <c r="C83" s="21" t="s">
        <v>192</v>
      </c>
      <c r="D83" s="22">
        <v>5</v>
      </c>
      <c r="E83" s="23"/>
      <c r="F83" s="24">
        <v>72</v>
      </c>
      <c r="G83" s="24">
        <f t="shared" si="1"/>
        <v>360</v>
      </c>
    </row>
    <row r="84" spans="1:7" ht="17.25" customHeight="1" x14ac:dyDescent="0.25">
      <c r="A84" s="20"/>
      <c r="B84" s="20"/>
      <c r="C84" s="21"/>
      <c r="D84" s="27">
        <f>SUM(D74:D83)</f>
        <v>50</v>
      </c>
      <c r="E84" s="23"/>
      <c r="F84" s="24"/>
      <c r="G84" s="24"/>
    </row>
    <row r="85" spans="1:7" ht="17.25" customHeight="1" x14ac:dyDescent="0.2">
      <c r="A85" s="67">
        <v>185765</v>
      </c>
      <c r="B85" s="44">
        <v>210127379</v>
      </c>
      <c r="C85" s="21" t="s">
        <v>301</v>
      </c>
      <c r="D85" s="22">
        <v>5</v>
      </c>
      <c r="E85" s="68"/>
      <c r="F85" s="69">
        <v>17.28</v>
      </c>
      <c r="G85" s="24">
        <f t="shared" si="1"/>
        <v>86.4</v>
      </c>
    </row>
    <row r="86" spans="1:7" ht="17.25" customHeight="1" x14ac:dyDescent="0.2">
      <c r="A86" s="67">
        <v>185128</v>
      </c>
      <c r="B86" s="44">
        <v>211037382</v>
      </c>
      <c r="C86" s="21" t="s">
        <v>302</v>
      </c>
      <c r="D86" s="22">
        <v>5</v>
      </c>
      <c r="E86" s="68"/>
      <c r="F86" s="69">
        <v>17.28</v>
      </c>
      <c r="G86" s="24">
        <f t="shared" si="1"/>
        <v>86.4</v>
      </c>
    </row>
    <row r="87" spans="1:7" ht="17.25" customHeight="1" x14ac:dyDescent="0.2">
      <c r="A87" s="44" t="s">
        <v>303</v>
      </c>
      <c r="B87" s="44" t="s">
        <v>304</v>
      </c>
      <c r="C87" s="21" t="s">
        <v>305</v>
      </c>
      <c r="D87" s="22">
        <v>0</v>
      </c>
      <c r="E87" s="68"/>
      <c r="F87" s="69">
        <v>17.28</v>
      </c>
      <c r="G87" s="24">
        <f t="shared" si="1"/>
        <v>0</v>
      </c>
    </row>
    <row r="88" spans="1:7" ht="17.25" customHeight="1" x14ac:dyDescent="0.2">
      <c r="A88" s="67" t="s">
        <v>306</v>
      </c>
      <c r="B88" s="44" t="s">
        <v>307</v>
      </c>
      <c r="C88" s="21" t="s">
        <v>308</v>
      </c>
      <c r="D88" s="22">
        <v>5</v>
      </c>
      <c r="E88" s="68"/>
      <c r="F88" s="69">
        <v>17.28</v>
      </c>
      <c r="G88" s="24">
        <f t="shared" si="1"/>
        <v>86.4</v>
      </c>
    </row>
    <row r="89" spans="1:7" ht="17.25" customHeight="1" x14ac:dyDescent="0.2">
      <c r="A89" s="67" t="s">
        <v>309</v>
      </c>
      <c r="B89" s="44" t="s">
        <v>310</v>
      </c>
      <c r="C89" s="21" t="s">
        <v>311</v>
      </c>
      <c r="D89" s="22">
        <v>5</v>
      </c>
      <c r="E89" s="68"/>
      <c r="F89" s="69">
        <v>17.28</v>
      </c>
      <c r="G89" s="24">
        <f t="shared" si="1"/>
        <v>86.4</v>
      </c>
    </row>
    <row r="90" spans="1:7" ht="17.25" customHeight="1" x14ac:dyDescent="0.2">
      <c r="A90" s="67" t="s">
        <v>312</v>
      </c>
      <c r="B90" s="44" t="s">
        <v>313</v>
      </c>
      <c r="C90" s="21" t="s">
        <v>314</v>
      </c>
      <c r="D90" s="22">
        <v>5</v>
      </c>
      <c r="E90" s="68"/>
      <c r="F90" s="69">
        <v>17.28</v>
      </c>
      <c r="G90" s="24">
        <f t="shared" si="1"/>
        <v>86.4</v>
      </c>
    </row>
    <row r="91" spans="1:7" ht="15.75" x14ac:dyDescent="0.25">
      <c r="A91" s="35"/>
      <c r="B91" s="35"/>
      <c r="C91" s="35"/>
      <c r="D91" s="35"/>
      <c r="E91" s="35"/>
      <c r="F91" s="64" t="s">
        <v>193</v>
      </c>
      <c r="G91" s="65">
        <f>SUM(G22:G90)</f>
        <v>44804.000000000007</v>
      </c>
    </row>
    <row r="92" spans="1:7" ht="15.6" customHeight="1" x14ac:dyDescent="0.25">
      <c r="A92" s="35"/>
      <c r="B92" s="35"/>
      <c r="C92" s="35"/>
      <c r="D92" s="35"/>
      <c r="E92" s="35"/>
      <c r="F92" s="66" t="s">
        <v>194</v>
      </c>
      <c r="G92" s="65">
        <f>+G91*0.12</f>
        <v>5376.4800000000005</v>
      </c>
    </row>
    <row r="93" spans="1:7" ht="15.6" customHeight="1" x14ac:dyDescent="0.25">
      <c r="A93" s="35"/>
      <c r="B93" s="35"/>
      <c r="C93" s="35"/>
      <c r="D93" s="35"/>
      <c r="E93" s="35"/>
      <c r="F93" s="64" t="s">
        <v>195</v>
      </c>
      <c r="G93" s="65">
        <f>+G91+G92</f>
        <v>50180.48000000001</v>
      </c>
    </row>
    <row r="94" spans="1:7" ht="15.75" x14ac:dyDescent="0.25">
      <c r="A94" s="36"/>
      <c r="B94" s="35"/>
      <c r="C94" s="35"/>
      <c r="D94" s="35"/>
      <c r="E94" s="36"/>
      <c r="F94" s="36"/>
      <c r="G94" s="37"/>
    </row>
    <row r="95" spans="1:7" ht="15.75" x14ac:dyDescent="0.25">
      <c r="A95" s="36"/>
      <c r="B95" s="35"/>
      <c r="C95" s="35"/>
      <c r="D95" s="35"/>
      <c r="E95" s="36"/>
      <c r="F95" s="36"/>
      <c r="G95" s="37"/>
    </row>
    <row r="96" spans="1:7" ht="15.75" x14ac:dyDescent="0.25">
      <c r="A96" s="38"/>
      <c r="B96" s="93" t="s">
        <v>315</v>
      </c>
      <c r="C96" s="94"/>
      <c r="D96" s="94"/>
      <c r="E96" s="38"/>
      <c r="F96" s="39"/>
      <c r="G96" s="39"/>
    </row>
    <row r="97" spans="2:7" ht="15.75" x14ac:dyDescent="0.25">
      <c r="B97" s="93" t="s">
        <v>196</v>
      </c>
      <c r="C97" s="94"/>
      <c r="D97" s="94"/>
      <c r="E97" s="40"/>
      <c r="F97" s="40"/>
      <c r="G97" s="40"/>
    </row>
    <row r="98" spans="2:7" ht="15.75" x14ac:dyDescent="0.25">
      <c r="B98" s="41" t="s">
        <v>197</v>
      </c>
      <c r="C98" s="27" t="s">
        <v>198</v>
      </c>
      <c r="D98" s="27" t="s">
        <v>199</v>
      </c>
      <c r="E98" s="42"/>
      <c r="G98" s="43"/>
    </row>
    <row r="99" spans="2:7" ht="15.75" x14ac:dyDescent="0.25">
      <c r="B99" s="22" t="s">
        <v>200</v>
      </c>
      <c r="C99" s="22" t="s">
        <v>201</v>
      </c>
      <c r="D99" s="22">
        <v>1</v>
      </c>
      <c r="E99" s="42"/>
      <c r="G99" s="43"/>
    </row>
    <row r="100" spans="2:7" ht="15.75" x14ac:dyDescent="0.25">
      <c r="B100" s="22" t="s">
        <v>202</v>
      </c>
      <c r="C100" s="22" t="s">
        <v>203</v>
      </c>
      <c r="D100" s="22">
        <v>1</v>
      </c>
      <c r="E100" s="42"/>
      <c r="G100" s="43"/>
    </row>
    <row r="101" spans="2:7" ht="15.75" x14ac:dyDescent="0.25">
      <c r="B101" s="22" t="s">
        <v>204</v>
      </c>
      <c r="C101" s="22" t="s">
        <v>205</v>
      </c>
      <c r="D101" s="22">
        <v>1</v>
      </c>
      <c r="E101" s="42"/>
      <c r="G101" s="43"/>
    </row>
    <row r="102" spans="2:7" ht="15.75" x14ac:dyDescent="0.25">
      <c r="B102" s="22" t="s">
        <v>206</v>
      </c>
      <c r="C102" s="22" t="s">
        <v>207</v>
      </c>
      <c r="D102" s="22">
        <v>2</v>
      </c>
      <c r="E102" s="42"/>
      <c r="G102" s="43"/>
    </row>
    <row r="103" spans="2:7" ht="15.75" x14ac:dyDescent="0.25">
      <c r="B103" s="22" t="s">
        <v>208</v>
      </c>
      <c r="C103" s="22" t="s">
        <v>209</v>
      </c>
      <c r="D103" s="22">
        <v>1</v>
      </c>
      <c r="E103" s="42"/>
      <c r="G103" s="43"/>
    </row>
    <row r="104" spans="2:7" ht="15.75" x14ac:dyDescent="0.25">
      <c r="B104" s="22"/>
      <c r="C104" s="22" t="s">
        <v>210</v>
      </c>
      <c r="D104" s="22">
        <v>2</v>
      </c>
      <c r="E104" s="42"/>
      <c r="G104" s="43"/>
    </row>
    <row r="105" spans="2:7" ht="15.75" x14ac:dyDescent="0.25">
      <c r="B105" s="22" t="s">
        <v>211</v>
      </c>
      <c r="C105" s="22" t="s">
        <v>212</v>
      </c>
      <c r="D105" s="22">
        <v>3</v>
      </c>
      <c r="E105" s="42"/>
      <c r="G105" s="43"/>
    </row>
    <row r="106" spans="2:7" ht="15.75" x14ac:dyDescent="0.25">
      <c r="B106" s="22" t="s">
        <v>213</v>
      </c>
      <c r="C106" s="22" t="s">
        <v>214</v>
      </c>
      <c r="D106" s="22">
        <v>1</v>
      </c>
      <c r="E106" s="42"/>
      <c r="G106" s="43"/>
    </row>
    <row r="107" spans="2:7" ht="15.75" x14ac:dyDescent="0.25">
      <c r="B107" s="22" t="s">
        <v>215</v>
      </c>
      <c r="C107" s="22" t="s">
        <v>216</v>
      </c>
      <c r="D107" s="22">
        <v>1</v>
      </c>
      <c r="E107" s="42"/>
      <c r="G107" s="43"/>
    </row>
    <row r="108" spans="2:7" ht="15.75" x14ac:dyDescent="0.25">
      <c r="B108" s="22" t="s">
        <v>217</v>
      </c>
      <c r="C108" s="22" t="s">
        <v>218</v>
      </c>
      <c r="D108" s="22">
        <v>2</v>
      </c>
      <c r="E108" s="42"/>
      <c r="G108" s="43"/>
    </row>
    <row r="109" spans="2:7" ht="15.75" x14ac:dyDescent="0.25">
      <c r="B109" s="44" t="s">
        <v>219</v>
      </c>
      <c r="C109" s="44" t="s">
        <v>220</v>
      </c>
      <c r="D109" s="22">
        <v>1</v>
      </c>
      <c r="E109" s="42"/>
      <c r="G109" s="43"/>
    </row>
    <row r="110" spans="2:7" ht="15.75" x14ac:dyDescent="0.25">
      <c r="B110" s="44" t="s">
        <v>221</v>
      </c>
      <c r="C110" s="44" t="s">
        <v>222</v>
      </c>
      <c r="D110" s="22">
        <v>1</v>
      </c>
      <c r="E110" s="42"/>
      <c r="G110" s="43"/>
    </row>
    <row r="111" spans="2:7" ht="15.75" x14ac:dyDescent="0.25">
      <c r="B111" s="44" t="s">
        <v>223</v>
      </c>
      <c r="C111" s="44" t="s">
        <v>224</v>
      </c>
      <c r="D111" s="22">
        <v>1</v>
      </c>
      <c r="E111" s="42"/>
      <c r="G111" s="43"/>
    </row>
    <row r="112" spans="2:7" ht="15.75" x14ac:dyDescent="0.25">
      <c r="B112" s="44" t="s">
        <v>225</v>
      </c>
      <c r="C112" s="44" t="s">
        <v>226</v>
      </c>
      <c r="D112" s="22">
        <v>1</v>
      </c>
      <c r="E112" s="42"/>
      <c r="G112" s="43"/>
    </row>
    <row r="113" spans="2:7" ht="15.75" x14ac:dyDescent="0.25">
      <c r="B113" s="44" t="s">
        <v>227</v>
      </c>
      <c r="C113" s="44" t="s">
        <v>228</v>
      </c>
      <c r="D113" s="22">
        <v>1</v>
      </c>
      <c r="E113" s="42"/>
      <c r="G113" s="43"/>
    </row>
    <row r="114" spans="2:7" ht="15.75" x14ac:dyDescent="0.25">
      <c r="B114" s="44" t="s">
        <v>229</v>
      </c>
      <c r="C114" s="44" t="s">
        <v>230</v>
      </c>
      <c r="D114" s="22">
        <v>1</v>
      </c>
      <c r="E114" s="42"/>
      <c r="G114" s="43"/>
    </row>
    <row r="115" spans="2:7" ht="15.75" x14ac:dyDescent="0.25">
      <c r="B115" s="44" t="s">
        <v>231</v>
      </c>
      <c r="C115" s="44" t="s">
        <v>232</v>
      </c>
      <c r="D115" s="22">
        <v>1</v>
      </c>
      <c r="E115" s="42"/>
      <c r="G115" s="43"/>
    </row>
    <row r="116" spans="2:7" ht="15.75" x14ac:dyDescent="0.25">
      <c r="B116" s="44" t="s">
        <v>233</v>
      </c>
      <c r="C116" s="44" t="s">
        <v>232</v>
      </c>
      <c r="D116" s="22">
        <v>1</v>
      </c>
      <c r="E116" s="42"/>
      <c r="G116" s="43"/>
    </row>
    <row r="117" spans="2:7" ht="15.75" x14ac:dyDescent="0.25">
      <c r="B117" s="44" t="s">
        <v>234</v>
      </c>
      <c r="C117" s="44" t="s">
        <v>235</v>
      </c>
      <c r="D117" s="22">
        <v>1</v>
      </c>
      <c r="E117" s="42"/>
      <c r="G117" s="43"/>
    </row>
    <row r="118" spans="2:7" ht="15.75" x14ac:dyDescent="0.25">
      <c r="B118" s="44" t="s">
        <v>236</v>
      </c>
      <c r="C118" s="44" t="s">
        <v>235</v>
      </c>
      <c r="D118" s="22">
        <v>1</v>
      </c>
      <c r="E118" s="42"/>
      <c r="G118" s="43"/>
    </row>
    <row r="119" spans="2:7" ht="15.75" x14ac:dyDescent="0.25">
      <c r="B119" s="44" t="s">
        <v>237</v>
      </c>
      <c r="C119" s="44" t="s">
        <v>238</v>
      </c>
      <c r="D119" s="22">
        <v>1</v>
      </c>
      <c r="E119" s="42"/>
      <c r="G119" s="43"/>
    </row>
    <row r="120" spans="2:7" ht="15.75" x14ac:dyDescent="0.25">
      <c r="B120" s="44" t="s">
        <v>239</v>
      </c>
      <c r="C120" s="44" t="s">
        <v>240</v>
      </c>
      <c r="D120" s="22">
        <v>1</v>
      </c>
      <c r="E120" s="42"/>
      <c r="G120" s="43"/>
    </row>
    <row r="121" spans="2:7" ht="15.75" x14ac:dyDescent="0.25">
      <c r="B121" s="22" t="s">
        <v>241</v>
      </c>
      <c r="C121" s="22" t="s">
        <v>242</v>
      </c>
      <c r="D121" s="22">
        <v>1</v>
      </c>
      <c r="E121" s="42"/>
      <c r="G121" s="43"/>
    </row>
    <row r="122" spans="2:7" ht="15.75" x14ac:dyDescent="0.25">
      <c r="B122" s="22" t="s">
        <v>243</v>
      </c>
      <c r="C122" s="22" t="s">
        <v>244</v>
      </c>
      <c r="D122" s="22">
        <v>1</v>
      </c>
      <c r="E122" s="42"/>
      <c r="G122" s="43"/>
    </row>
    <row r="123" spans="2:7" ht="15" x14ac:dyDescent="0.2">
      <c r="B123" s="44" t="s">
        <v>245</v>
      </c>
      <c r="C123" s="44" t="s">
        <v>246</v>
      </c>
      <c r="D123" s="22">
        <v>1</v>
      </c>
      <c r="E123" s="2"/>
      <c r="G123" s="45"/>
    </row>
    <row r="124" spans="2:7" ht="15" x14ac:dyDescent="0.2">
      <c r="B124" s="44" t="s">
        <v>247</v>
      </c>
      <c r="C124" s="44" t="s">
        <v>248</v>
      </c>
      <c r="D124" s="22">
        <v>1</v>
      </c>
      <c r="E124" s="2"/>
      <c r="G124" s="45"/>
    </row>
    <row r="125" spans="2:7" ht="15" x14ac:dyDescent="0.2">
      <c r="B125" s="44" t="s">
        <v>249</v>
      </c>
      <c r="C125" s="44" t="s">
        <v>250</v>
      </c>
      <c r="D125" s="22">
        <v>0</v>
      </c>
      <c r="E125" s="2"/>
      <c r="G125" s="45"/>
    </row>
    <row r="126" spans="2:7" ht="15.75" x14ac:dyDescent="0.25">
      <c r="B126" s="46"/>
      <c r="C126" s="44"/>
      <c r="D126" s="27">
        <f>SUM(D99:D125)</f>
        <v>31</v>
      </c>
      <c r="E126" s="2"/>
      <c r="G126" s="45"/>
    </row>
    <row r="127" spans="2:7" ht="15.75" x14ac:dyDescent="0.25">
      <c r="B127" s="1"/>
      <c r="C127" s="56"/>
      <c r="D127" s="42"/>
      <c r="E127" s="2"/>
      <c r="G127" s="45"/>
    </row>
    <row r="128" spans="2:7" ht="18" x14ac:dyDescent="0.25">
      <c r="B128" s="95" t="s">
        <v>261</v>
      </c>
      <c r="C128" s="95"/>
      <c r="D128" s="42"/>
      <c r="E128" s="2"/>
      <c r="G128" s="45"/>
    </row>
    <row r="129" spans="2:7" ht="18" x14ac:dyDescent="0.25">
      <c r="B129" s="58" t="s">
        <v>197</v>
      </c>
      <c r="C129" s="58" t="s">
        <v>198</v>
      </c>
      <c r="D129" s="42"/>
      <c r="E129" s="2"/>
      <c r="G129" s="45"/>
    </row>
    <row r="130" spans="2:7" ht="18" x14ac:dyDescent="0.25">
      <c r="B130" s="58"/>
      <c r="C130" s="58" t="s">
        <v>262</v>
      </c>
      <c r="D130" s="42"/>
      <c r="E130" s="2"/>
      <c r="G130" s="45"/>
    </row>
    <row r="131" spans="2:7" ht="18" x14ac:dyDescent="0.25">
      <c r="B131" s="59">
        <v>1</v>
      </c>
      <c r="C131" s="60" t="s">
        <v>263</v>
      </c>
      <c r="D131" s="42"/>
      <c r="E131" s="2"/>
      <c r="G131" s="45"/>
    </row>
    <row r="132" spans="2:7" ht="18" x14ac:dyDescent="0.25">
      <c r="B132" s="61">
        <v>1</v>
      </c>
      <c r="C132" s="62" t="s">
        <v>264</v>
      </c>
      <c r="D132" s="42"/>
      <c r="E132" s="2"/>
      <c r="G132" s="45"/>
    </row>
    <row r="133" spans="2:7" ht="18" x14ac:dyDescent="0.25">
      <c r="B133" s="61">
        <v>1</v>
      </c>
      <c r="C133" s="62" t="s">
        <v>265</v>
      </c>
      <c r="D133" s="42"/>
      <c r="E133" s="2"/>
      <c r="G133" s="45"/>
    </row>
    <row r="134" spans="2:7" ht="18" x14ac:dyDescent="0.25">
      <c r="B134" s="61">
        <v>1</v>
      </c>
      <c r="C134" s="62" t="s">
        <v>266</v>
      </c>
      <c r="D134" s="42"/>
      <c r="E134" s="2"/>
      <c r="G134" s="45"/>
    </row>
    <row r="135" spans="2:7" ht="18" x14ac:dyDescent="0.25">
      <c r="B135" s="61">
        <v>1</v>
      </c>
      <c r="C135" s="62" t="s">
        <v>267</v>
      </c>
      <c r="D135" s="42"/>
      <c r="E135" s="2"/>
      <c r="G135" s="45"/>
    </row>
    <row r="136" spans="2:7" ht="18" x14ac:dyDescent="0.25">
      <c r="B136" s="61">
        <v>1</v>
      </c>
      <c r="C136" s="62" t="s">
        <v>268</v>
      </c>
      <c r="D136" s="42"/>
      <c r="E136" s="2"/>
      <c r="G136" s="45"/>
    </row>
    <row r="137" spans="2:7" ht="18" x14ac:dyDescent="0.25">
      <c r="B137" s="61">
        <v>1</v>
      </c>
      <c r="C137" s="62" t="s">
        <v>269</v>
      </c>
      <c r="D137" s="42"/>
      <c r="E137" s="2"/>
      <c r="G137" s="45"/>
    </row>
    <row r="138" spans="2:7" ht="18" x14ac:dyDescent="0.25">
      <c r="B138" s="61">
        <v>2</v>
      </c>
      <c r="C138" s="62" t="s">
        <v>270</v>
      </c>
      <c r="D138" s="42"/>
      <c r="E138" s="2"/>
      <c r="G138" s="45"/>
    </row>
    <row r="139" spans="2:7" ht="18" x14ac:dyDescent="0.25">
      <c r="B139" s="61">
        <v>2</v>
      </c>
      <c r="C139" s="62" t="s">
        <v>271</v>
      </c>
      <c r="D139" s="42"/>
      <c r="E139" s="2"/>
      <c r="G139" s="45"/>
    </row>
    <row r="140" spans="2:7" ht="18" x14ac:dyDescent="0.25">
      <c r="B140" s="61">
        <v>1</v>
      </c>
      <c r="C140" s="62" t="s">
        <v>272</v>
      </c>
      <c r="D140" s="42"/>
      <c r="E140" s="2"/>
      <c r="G140" s="45"/>
    </row>
    <row r="141" spans="2:7" ht="18" x14ac:dyDescent="0.25">
      <c r="B141" s="61">
        <v>1</v>
      </c>
      <c r="C141" s="62" t="s">
        <v>273</v>
      </c>
      <c r="D141" s="42"/>
      <c r="E141" s="2"/>
      <c r="G141" s="45"/>
    </row>
    <row r="142" spans="2:7" ht="18" x14ac:dyDescent="0.25">
      <c r="B142" s="61">
        <v>2</v>
      </c>
      <c r="C142" s="62" t="s">
        <v>274</v>
      </c>
      <c r="D142" s="42"/>
      <c r="E142" s="2"/>
      <c r="G142" s="45"/>
    </row>
    <row r="143" spans="2:7" ht="18" x14ac:dyDescent="0.25">
      <c r="B143" s="61">
        <v>2</v>
      </c>
      <c r="C143" s="62" t="s">
        <v>275</v>
      </c>
      <c r="D143" s="42"/>
      <c r="E143" s="2"/>
      <c r="G143" s="45"/>
    </row>
    <row r="144" spans="2:7" ht="18" x14ac:dyDescent="0.25">
      <c r="B144" s="61">
        <v>2</v>
      </c>
      <c r="C144" s="62" t="s">
        <v>276</v>
      </c>
      <c r="D144" s="42"/>
      <c r="E144" s="2"/>
      <c r="G144" s="45"/>
    </row>
    <row r="145" spans="2:7" ht="18" x14ac:dyDescent="0.25">
      <c r="B145" s="61">
        <v>1</v>
      </c>
      <c r="C145" s="62" t="s">
        <v>277</v>
      </c>
      <c r="D145" s="42"/>
      <c r="E145" s="2"/>
      <c r="G145" s="45"/>
    </row>
    <row r="146" spans="2:7" ht="18" x14ac:dyDescent="0.25">
      <c r="B146" s="61">
        <v>2</v>
      </c>
      <c r="C146" s="62" t="s">
        <v>278</v>
      </c>
      <c r="D146" s="42"/>
      <c r="E146" s="2"/>
      <c r="G146" s="45"/>
    </row>
    <row r="147" spans="2:7" ht="18" x14ac:dyDescent="0.25">
      <c r="B147" s="61">
        <v>1</v>
      </c>
      <c r="C147" s="62" t="s">
        <v>279</v>
      </c>
      <c r="D147" s="42"/>
      <c r="E147" s="2"/>
      <c r="G147" s="45"/>
    </row>
    <row r="148" spans="2:7" ht="18" x14ac:dyDescent="0.25">
      <c r="B148" s="61">
        <v>6</v>
      </c>
      <c r="C148" s="62" t="s">
        <v>280</v>
      </c>
      <c r="D148" s="42"/>
      <c r="E148" s="2"/>
      <c r="G148" s="45"/>
    </row>
    <row r="149" spans="2:7" ht="18" x14ac:dyDescent="0.25">
      <c r="B149" s="57">
        <f>SUM(B131:B148)</f>
        <v>29</v>
      </c>
      <c r="C149" s="62"/>
      <c r="D149" s="42"/>
      <c r="E149" s="2"/>
      <c r="G149" s="45"/>
    </row>
    <row r="150" spans="2:7" ht="18" x14ac:dyDescent="0.25">
      <c r="B150" s="58"/>
      <c r="C150" s="58"/>
      <c r="D150" s="42"/>
      <c r="E150" s="2"/>
      <c r="G150" s="45"/>
    </row>
    <row r="151" spans="2:7" ht="18" x14ac:dyDescent="0.25">
      <c r="B151" s="58"/>
      <c r="C151" s="58" t="s">
        <v>281</v>
      </c>
      <c r="D151" s="42"/>
      <c r="E151" s="2"/>
      <c r="G151" s="45"/>
    </row>
    <row r="152" spans="2:7" ht="18" x14ac:dyDescent="0.25">
      <c r="B152" s="59">
        <v>1</v>
      </c>
      <c r="C152" s="60" t="s">
        <v>282</v>
      </c>
      <c r="D152" s="42"/>
      <c r="E152" s="2"/>
      <c r="G152" s="45"/>
    </row>
    <row r="153" spans="2:7" ht="18" x14ac:dyDescent="0.25">
      <c r="B153" s="61">
        <v>1</v>
      </c>
      <c r="C153" s="62" t="s">
        <v>283</v>
      </c>
      <c r="D153" s="42"/>
      <c r="E153" s="2"/>
      <c r="G153" s="45"/>
    </row>
    <row r="154" spans="2:7" ht="18" x14ac:dyDescent="0.25">
      <c r="B154" s="61">
        <v>1</v>
      </c>
      <c r="C154" s="62" t="s">
        <v>284</v>
      </c>
      <c r="D154" s="42"/>
      <c r="E154" s="2"/>
      <c r="G154" s="45"/>
    </row>
    <row r="155" spans="2:7" ht="18" x14ac:dyDescent="0.25">
      <c r="B155" s="61">
        <v>1</v>
      </c>
      <c r="C155" s="62" t="s">
        <v>285</v>
      </c>
      <c r="D155" s="42"/>
      <c r="E155" s="2"/>
      <c r="G155" s="45"/>
    </row>
    <row r="156" spans="2:7" ht="18" x14ac:dyDescent="0.25">
      <c r="B156" s="61">
        <v>1</v>
      </c>
      <c r="C156" s="62" t="s">
        <v>286</v>
      </c>
      <c r="D156" s="42"/>
      <c r="E156" s="2"/>
      <c r="G156" s="45"/>
    </row>
    <row r="157" spans="2:7" ht="18" x14ac:dyDescent="0.25">
      <c r="B157" s="61">
        <v>1</v>
      </c>
      <c r="C157" s="62" t="s">
        <v>287</v>
      </c>
      <c r="D157" s="42"/>
      <c r="E157" s="2"/>
      <c r="G157" s="45"/>
    </row>
    <row r="158" spans="2:7" ht="18" x14ac:dyDescent="0.25">
      <c r="B158" s="61">
        <v>1</v>
      </c>
      <c r="C158" s="62" t="s">
        <v>288</v>
      </c>
      <c r="D158" s="42"/>
      <c r="E158" s="2"/>
      <c r="G158" s="45"/>
    </row>
    <row r="159" spans="2:7" ht="18" x14ac:dyDescent="0.25">
      <c r="B159" s="61">
        <v>1</v>
      </c>
      <c r="C159" s="62" t="s">
        <v>289</v>
      </c>
      <c r="D159" s="42"/>
      <c r="E159" s="2"/>
      <c r="G159" s="45"/>
    </row>
    <row r="160" spans="2:7" ht="18" x14ac:dyDescent="0.25">
      <c r="B160" s="61">
        <v>1</v>
      </c>
      <c r="C160" s="62" t="s">
        <v>290</v>
      </c>
      <c r="D160" s="42"/>
      <c r="E160" s="2"/>
      <c r="G160" s="45"/>
    </row>
    <row r="161" spans="1:7" ht="18" x14ac:dyDescent="0.25">
      <c r="B161" s="59">
        <v>1</v>
      </c>
      <c r="C161" s="62" t="s">
        <v>291</v>
      </c>
      <c r="D161" s="42"/>
      <c r="E161" s="2"/>
      <c r="G161" s="45"/>
    </row>
    <row r="162" spans="1:7" ht="18" x14ac:dyDescent="0.25">
      <c r="B162" s="61">
        <v>2</v>
      </c>
      <c r="C162" s="62" t="s">
        <v>292</v>
      </c>
      <c r="D162" s="42"/>
      <c r="E162" s="2"/>
      <c r="G162" s="45"/>
    </row>
    <row r="163" spans="1:7" ht="18" x14ac:dyDescent="0.25">
      <c r="B163" s="59">
        <v>1</v>
      </c>
      <c r="C163" s="62" t="s">
        <v>293</v>
      </c>
      <c r="D163" s="42"/>
      <c r="E163" s="2"/>
      <c r="G163" s="45"/>
    </row>
    <row r="164" spans="1:7" ht="18" x14ac:dyDescent="0.25">
      <c r="B164" s="57">
        <f>SUM(B152:B163)</f>
        <v>13</v>
      </c>
      <c r="C164" s="62"/>
      <c r="D164" s="42"/>
      <c r="E164" s="2"/>
      <c r="G164" s="45"/>
    </row>
    <row r="165" spans="1:7" ht="15.75" x14ac:dyDescent="0.25">
      <c r="B165" s="1"/>
      <c r="C165" s="56"/>
      <c r="D165" s="42"/>
      <c r="E165" s="2"/>
      <c r="G165" s="45"/>
    </row>
    <row r="166" spans="1:7" ht="15.75" x14ac:dyDescent="0.25">
      <c r="B166" s="44">
        <v>1</v>
      </c>
      <c r="C166" s="21" t="s">
        <v>316</v>
      </c>
      <c r="D166" s="42"/>
      <c r="E166" s="2"/>
      <c r="G166" s="45"/>
    </row>
    <row r="167" spans="1:7" ht="15.75" x14ac:dyDescent="0.25">
      <c r="B167" s="44">
        <v>3</v>
      </c>
      <c r="C167" s="21" t="s">
        <v>294</v>
      </c>
      <c r="D167" s="42"/>
      <c r="E167" s="2"/>
      <c r="G167" s="45"/>
    </row>
    <row r="168" spans="1:7" ht="15.75" x14ac:dyDescent="0.25">
      <c r="B168" s="44">
        <v>1</v>
      </c>
      <c r="C168" s="21" t="s">
        <v>295</v>
      </c>
      <c r="D168" s="42"/>
      <c r="E168" s="2"/>
      <c r="G168" s="45"/>
    </row>
    <row r="169" spans="1:7" ht="15.75" x14ac:dyDescent="0.25">
      <c r="B169" s="44">
        <v>1</v>
      </c>
      <c r="C169" s="21" t="s">
        <v>296</v>
      </c>
      <c r="D169" s="42"/>
      <c r="E169" s="2"/>
      <c r="G169" s="45"/>
    </row>
    <row r="170" spans="1:7" ht="15.75" x14ac:dyDescent="0.25">
      <c r="B170" s="44">
        <v>1</v>
      </c>
      <c r="C170" s="21" t="s">
        <v>297</v>
      </c>
      <c r="D170" s="42"/>
      <c r="E170" s="2"/>
      <c r="G170" s="45"/>
    </row>
    <row r="171" spans="1:7" ht="15.75" x14ac:dyDescent="0.25">
      <c r="B171" s="44">
        <v>2</v>
      </c>
      <c r="C171" s="21" t="s">
        <v>317</v>
      </c>
      <c r="D171" s="42"/>
      <c r="E171" s="2"/>
      <c r="G171" s="45"/>
    </row>
    <row r="172" spans="1:7" ht="15.75" x14ac:dyDescent="0.25">
      <c r="B172" s="63">
        <f>SUM(B166:B171)</f>
        <v>9</v>
      </c>
      <c r="C172" s="21"/>
      <c r="D172" s="42"/>
      <c r="E172" s="2"/>
      <c r="G172" s="45"/>
    </row>
    <row r="173" spans="1:7" ht="15.75" x14ac:dyDescent="0.25">
      <c r="B173" s="1"/>
      <c r="C173" s="56"/>
      <c r="D173" s="42"/>
      <c r="E173" s="2"/>
      <c r="G173" s="45"/>
    </row>
    <row r="174" spans="1:7" ht="15" x14ac:dyDescent="0.2">
      <c r="B174" s="17"/>
      <c r="E174" s="47"/>
    </row>
    <row r="175" spans="1:7" ht="15.75" x14ac:dyDescent="0.25">
      <c r="A175" s="48"/>
      <c r="B175" s="49" t="s">
        <v>251</v>
      </c>
      <c r="C175" s="50" t="s">
        <v>252</v>
      </c>
      <c r="E175" s="17"/>
    </row>
    <row r="176" spans="1:7" ht="15.75" x14ac:dyDescent="0.25">
      <c r="A176" s="48"/>
      <c r="B176" s="49"/>
      <c r="C176" s="50" t="s">
        <v>253</v>
      </c>
      <c r="E176" s="17"/>
    </row>
    <row r="177" spans="1:6" ht="20.100000000000001" customHeight="1" x14ac:dyDescent="0.25">
      <c r="A177" s="48"/>
      <c r="B177" s="49"/>
      <c r="C177" s="50" t="s">
        <v>254</v>
      </c>
      <c r="E177" s="17"/>
    </row>
    <row r="178" spans="1:6" ht="20.100000000000001" customHeight="1" x14ac:dyDescent="0.25">
      <c r="A178" s="48"/>
      <c r="B178" s="49"/>
      <c r="C178" s="50"/>
      <c r="E178" s="17"/>
    </row>
    <row r="179" spans="1:6" ht="20.100000000000001" customHeight="1" x14ac:dyDescent="0.25">
      <c r="A179" s="48"/>
      <c r="B179" s="49"/>
      <c r="C179" s="50" t="s">
        <v>255</v>
      </c>
      <c r="D179" s="13"/>
      <c r="E179" s="51"/>
    </row>
    <row r="180" spans="1:6" ht="20.100000000000001" customHeight="1" x14ac:dyDescent="0.25">
      <c r="A180" s="48"/>
      <c r="B180" s="49"/>
      <c r="C180" s="50"/>
      <c r="E180" s="17"/>
      <c r="F180" s="17"/>
    </row>
    <row r="181" spans="1:6" ht="20.100000000000001" customHeight="1" x14ac:dyDescent="0.25">
      <c r="A181" s="48"/>
      <c r="B181" s="49"/>
      <c r="C181" s="50"/>
      <c r="D181" s="13"/>
      <c r="E181" s="17"/>
      <c r="F181" s="17"/>
    </row>
    <row r="182" spans="1:6" ht="20.100000000000001" customHeight="1" x14ac:dyDescent="0.2">
      <c r="A182" s="1"/>
      <c r="B182" s="2"/>
      <c r="C182" s="3"/>
      <c r="E182" s="17"/>
      <c r="F182" s="17"/>
    </row>
    <row r="183" spans="1:6" ht="20.100000000000001" customHeight="1" thickBot="1" x14ac:dyDescent="0.25">
      <c r="A183" s="12" t="s">
        <v>256</v>
      </c>
      <c r="C183" s="52"/>
      <c r="E183" s="17"/>
      <c r="F183" s="17"/>
    </row>
    <row r="184" spans="1:6" ht="20.100000000000001" customHeight="1" x14ac:dyDescent="0.2">
      <c r="E184" s="17"/>
      <c r="F184" s="17"/>
    </row>
    <row r="186" spans="1:6" ht="20.100000000000001" customHeight="1" thickBot="1" x14ac:dyDescent="0.25">
      <c r="A186" s="12" t="s">
        <v>257</v>
      </c>
      <c r="C186" s="52"/>
    </row>
    <row r="189" spans="1:6" ht="20.100000000000001" customHeight="1" thickBot="1" x14ac:dyDescent="0.25">
      <c r="A189" s="12" t="s">
        <v>258</v>
      </c>
      <c r="C189" s="52"/>
    </row>
    <row r="191" spans="1:6" ht="20.100000000000001" customHeight="1" x14ac:dyDescent="0.2">
      <c r="A191" s="53"/>
      <c r="B191" s="53"/>
      <c r="C191" s="54"/>
    </row>
    <row r="192" spans="1:6" ht="20.100000000000001" customHeight="1" thickBot="1" x14ac:dyDescent="0.25">
      <c r="A192" s="12" t="s">
        <v>259</v>
      </c>
      <c r="C192" s="52"/>
    </row>
    <row r="193" spans="1:3" ht="20.100000000000001" customHeight="1" x14ac:dyDescent="0.2">
      <c r="A193" s="1"/>
      <c r="B193" s="2"/>
      <c r="C193" s="3"/>
    </row>
    <row r="194" spans="1:3" ht="20.100000000000001" customHeight="1" x14ac:dyDescent="0.2">
      <c r="A194" s="1"/>
      <c r="B194" s="2"/>
      <c r="C194" s="3"/>
    </row>
    <row r="195" spans="1:3" ht="20.100000000000001" customHeight="1" thickBot="1" x14ac:dyDescent="0.25">
      <c r="A195" s="1" t="s">
        <v>260</v>
      </c>
      <c r="B195" s="2"/>
      <c r="C195" s="55"/>
    </row>
    <row r="196" spans="1:3" ht="20.100000000000001" customHeight="1" x14ac:dyDescent="0.2">
      <c r="B196" s="17"/>
    </row>
  </sheetData>
  <mergeCells count="22">
    <mergeCell ref="A9:B9"/>
    <mergeCell ref="C9:D9"/>
    <mergeCell ref="F9:G9"/>
    <mergeCell ref="B97:D97"/>
    <mergeCell ref="B128:C128"/>
    <mergeCell ref="C13:D13"/>
    <mergeCell ref="F13:G13"/>
    <mergeCell ref="C15:D15"/>
    <mergeCell ref="C17:D17"/>
    <mergeCell ref="F17:G17"/>
    <mergeCell ref="C19:D19"/>
    <mergeCell ref="B96:D96"/>
    <mergeCell ref="C11:D11"/>
    <mergeCell ref="F11:G11"/>
    <mergeCell ref="C2:E2"/>
    <mergeCell ref="F2:G2"/>
    <mergeCell ref="C3:E3"/>
    <mergeCell ref="F3:G3"/>
    <mergeCell ref="C5:D5"/>
    <mergeCell ref="F5:G5"/>
    <mergeCell ref="C7:D7"/>
    <mergeCell ref="F7:G7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2023-03-15T23:16:36Z</cp:lastPrinted>
  <dcterms:created xsi:type="dcterms:W3CDTF">2023-03-10T17:35:47Z</dcterms:created>
  <dcterms:modified xsi:type="dcterms:W3CDTF">2023-03-16T01:39:21Z</dcterms:modified>
</cp:coreProperties>
</file>