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07690847-C546-4682-8F5C-18A556E04E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G47" i="1"/>
  <c r="G48" i="1"/>
  <c r="G49" i="1"/>
  <c r="G50" i="1"/>
  <c r="G51" i="1"/>
  <c r="G45" i="1"/>
  <c r="G54" i="1"/>
  <c r="G55" i="1"/>
  <c r="G56" i="1"/>
  <c r="G57" i="1"/>
  <c r="G58" i="1"/>
  <c r="G59" i="1"/>
  <c r="G60" i="1"/>
  <c r="G53" i="1"/>
  <c r="D61" i="1" l="1"/>
  <c r="D52" i="1"/>
  <c r="B106" i="1"/>
  <c r="B84" i="1"/>
  <c r="B112" i="1" l="1"/>
  <c r="G62" i="1" l="1"/>
  <c r="G63" i="1" s="1"/>
  <c r="G64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<sst xmlns="http://schemas.openxmlformats.org/spreadsheetml/2006/main" count="175" uniqueCount="167">
  <si>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</si>
  <si>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</si>
  <si>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</si>
  <si>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</si>
  <si>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</si>
  <si>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</si>
  <si>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</si>
  <si>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</si>
  <si>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</si>
  <si>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</si>
  <si>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</si>
  <si>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</si>
  <si>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</si>
  <si>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</si>
  <si>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</si>
  <si>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</si>
  <si>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</si>
  <si>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</si>
  <si>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</si>
  <si>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</si>
  <si>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</si>
  <si>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</si>
  <si>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</si>
  <si>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</si>
  <si>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</si>
  <si>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</si>
  <si>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</si>
  <si>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</si>
  <si>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10:00AM </t>
  </si>
  <si>
    <t xml:space="preserve"> INQ</t>
  </si>
  <si>
    <t>ISSPOL</t>
  </si>
  <si>
    <t>FIDEICOMISO TITULARIZACION OMNIHOSPITAL</t>
  </si>
  <si>
    <t>AV. ROMEO CASTILLO S/N Y AV. JUAN TANCCA MARENGO</t>
  </si>
  <si>
    <t>O992426187001</t>
  </si>
  <si>
    <t xml:space="preserve">SUBTOTAL </t>
  </si>
  <si>
    <t>IVA 12%</t>
  </si>
  <si>
    <t>TOTAL</t>
  </si>
  <si>
    <t>CANTIDAD</t>
  </si>
  <si>
    <t>DESCRIPCION</t>
  </si>
  <si>
    <t>BANDEJA SUPERIOR</t>
  </si>
  <si>
    <t>MEDIDOR DE PROFUNDIDAD</t>
  </si>
  <si>
    <t>BANDEJA INFERIOR</t>
  </si>
  <si>
    <t>ADAPTADORES ANCLAJE RAPIDO</t>
  </si>
  <si>
    <t>LLAVE JACOBS</t>
  </si>
  <si>
    <t>ENTREGADO</t>
  </si>
  <si>
    <t>RECIBIDO</t>
  </si>
  <si>
    <t>VERIFICADO</t>
  </si>
  <si>
    <t>PRECIO UNITARIO</t>
  </si>
  <si>
    <t>PRECIO TOTAL</t>
  </si>
  <si>
    <t>MANGO DE INSERCION</t>
  </si>
  <si>
    <t xml:space="preserve">DR. LUZURIAGA </t>
  </si>
  <si>
    <t>INSTRUMENTAL CLAVO HUMERO ACERO</t>
  </si>
  <si>
    <t>CAMISAS 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</si>
  <si>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</si>
  <si>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</si>
  <si>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</si>
  <si>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</si>
  <si>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</si>
  <si>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ATORNILLADOR HEXAGONAL EN T</t>
  </si>
  <si>
    <t>SOPORTE DE TAPA DE EXTREMO BICELADO SW35</t>
  </si>
  <si>
    <t>BROCA Φ3.6</t>
  </si>
  <si>
    <t>BROCAS Φ2.9</t>
  </si>
  <si>
    <t>BROCAS Φ2.7 CORTAS</t>
  </si>
  <si>
    <t xml:space="preserve">MANGO EN T </t>
  </si>
  <si>
    <t>BROCA CON TOPE  Φ5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</si>
  <si>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</si>
  <si>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</si>
  <si>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</si>
  <si>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</si>
  <si>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</si>
  <si>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</si>
  <si>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</si>
  <si>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</si>
  <si>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</si>
  <si>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</si>
  <si>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LLAVE HEXAGONAL EN L SW5</t>
  </si>
  <si>
    <t>TORNILLOS DEBLOQUEO PARA DISPOSITIVO ORIENTACION DISTAL</t>
  </si>
  <si>
    <t>TORNILLO DE CONEXIÓN PARA CLAVO</t>
  </si>
  <si>
    <t>BLOQUE EN FORMA DE U</t>
  </si>
  <si>
    <t>DISPOSITIVOS ORIENTACION DISTAL</t>
  </si>
  <si>
    <t>REAMER RIGIDO # 7, 8, 8.5, 9</t>
  </si>
  <si>
    <t>REAMERS FLEXIBLES # 6.5, 7, 7.5, 8, 8.5</t>
  </si>
  <si>
    <t>MARTILLO MACIZO</t>
  </si>
  <si>
    <t>MANGO PORTA GUIA</t>
  </si>
  <si>
    <t>GUIAS LARGAS</t>
  </si>
  <si>
    <t xml:space="preserve">BATERIAS NEGRAS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</si>
  <si>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</si>
  <si>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</si>
  <si>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</si>
  <si>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</si>
  <si>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DEBEN SER ETERILIZANDAS  A GAS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</si>
  <si>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</si>
  <si>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</si>
  <si>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</si>
  <si>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</si>
  <si>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</si>
  <si>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</si>
  <si>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</si>
  <si>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</si>
  <si>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</si>
  <si>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</si>
  <si>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</si>
  <si>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</si>
  <si>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</si>
  <si>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</si>
  <si>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</si>
  <si>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</si>
  <si>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</si>
  <si>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</si>
  <si>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6821</t>
  </si>
  <si>
    <t>2100007516</t>
  </si>
  <si>
    <t xml:space="preserve">TORNILLO DE BLOQUEO  HUMERO 4.0*24mm  TITANIO </t>
  </si>
  <si>
    <t>6822</t>
  </si>
  <si>
    <t xml:space="preserve">TORNILLO DE BLOQUEO  HUMERO 4.0*28mm TITANIO 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</si>
  <si>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</si>
  <si>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</si>
  <si>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</si>
  <si>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</si>
  <si>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</si>
  <si>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</si>
  <si>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</si>
  <si>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</si>
  <si>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</si>
  <si>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</si>
  <si>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</si>
  <si>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</si>
  <si>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</si>
  <si>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</si>
  <si>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</si>
  <si>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</si>
  <si>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</si>
  <si>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</si>
  <si>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</si>
  <si>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</si>
  <si>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</si>
  <si>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</si>
  <si>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</si>
  <si>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</si>
  <si>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</si>
  <si>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</si>
  <si>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</si>
  <si>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</si>
  <si>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</si>
  <si>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</si>
  <si>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</si>
  <si>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</si>
  <si>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</si>
  <si>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</si>
  <si>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</si>
  <si>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</si>
  <si>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</si>
  <si>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</si>
  <si>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</si>
  <si>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</si>
  <si>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</si>
  <si>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</si>
  <si>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</si>
  <si>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TJD1803010015</t>
  </si>
  <si>
    <t xml:space="preserve">CLAVO HUMERO MULTIBLOQUEO 8.0 *220mm TIT. 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</si>
  <si>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</si>
  <si>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</si>
  <si>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</si>
  <si>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</si>
  <si>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</si>
  <si>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</si>
  <si>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</si>
  <si>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MOTOR STRYKER N.7 1520314013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</si>
</sst>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9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6" fillId="0" borderId="15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4" fontId="12" fillId="0" borderId="1" xfId="0" applyNumberFormat="1" applyFont="1" applyBorder="1"/>
    <xf numFmtId="49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2" fontId="7" fillId="0" borderId="0" xfId="0" applyNumberFormat="1" applyFont="1" applyAlignment="1">
      <alignment horizontal="center"/>
    </xf>
    <xf numFmtId="4" fontId="13" fillId="0" borderId="0" xfId="1" applyNumberFormat="1" applyFont="1" applyAlignment="1">
      <alignment wrapText="1"/>
    </xf>
    <xf numFmtId="4" fontId="13" fillId="0" borderId="16" xfId="3" applyNumberFormat="1" applyFont="1" applyBorder="1" applyAlignment="1"/>
    <xf numFmtId="4" fontId="13" fillId="0" borderId="1" xfId="3" applyNumberFormat="1" applyFont="1" applyBorder="1" applyAlignment="1"/>
    <xf numFmtId="0" fontId="7" fillId="0" borderId="0" xfId="0" applyFont="1" applyAlignment="1" applyProtection="1">
      <alignment horizontal="center" readingOrder="1"/>
      <protection locked="0"/>
    </xf>
    <xf numFmtId="0" fontId="7" fillId="0" borderId="0" xfId="0" applyFont="1" applyAlignment="1" applyProtection="1">
      <alignment readingOrder="1"/>
      <protection locked="0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3" fillId="0" borderId="0" xfId="0" applyFont="1"/>
    <xf numFmtId="0" fontId="24" fillId="0" borderId="1" xfId="0" applyFont="1" applyBorder="1" applyAlignment="1">
      <alignment horizontal="center"/>
    </xf>
    <xf numFmtId="0" fontId="0" fillId="0" borderId="1" xfId="0" applyBorder="1"/>
    <xf numFmtId="0" fontId="12" fillId="0" borderId="0" xfId="1" applyFont="1" applyAlignment="1">
      <alignment horizontal="left"/>
    </xf>
    <xf numFmtId="0" fontId="12" fillId="0" borderId="2" xfId="1" applyFont="1" applyBorder="1" applyAlignment="1">
      <alignment horizontal="left"/>
    </xf>
    <xf numFmtId="0" fontId="12" fillId="0" borderId="2" xfId="1" applyFont="1" applyBorder="1" applyAlignment="1">
      <alignment wrapText="1"/>
    </xf>
    <xf numFmtId="0" fontId="12" fillId="0" borderId="0" xfId="1" applyFont="1"/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4" fontId="13" fillId="0" borderId="0" xfId="1" applyNumberFormat="1" applyFont="1" applyAlignment="1">
      <alignment horizontal="left" wrapText="1"/>
    </xf>
    <xf numFmtId="4" fontId="13" fillId="0" borderId="0" xfId="3" applyNumberFormat="1" applyFont="1" applyBorder="1" applyAlignment="1"/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5" fillId="7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5" fillId="0" borderId="16" xfId="0" applyFont="1" applyBorder="1" applyAlignment="1">
      <alignment horizontal="center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0" fillId="0" borderId="0" xfId="0"/>
    <xf numFmtId="0" fontId="7" fillId="0" borderId="0" xfId="0" applyFont="1"/>
    <xf numFmtId="169" fontId="7" fillId="0" borderId="1" xfId="4" applyNumberFormat="1" applyFont="1" applyFill="1" applyBorder="1" applyAlignment="1"/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5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2" borderId="17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49" fontId="7" fillId="2" borderId="19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19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2" borderId="19" xfId="0" applyNumberFormat="1" applyFont="1" applyFill="1" applyBorder="1" applyAlignment="1">
      <alignment horizontal="center"/>
    </xf>
  </cellXfs>
  <cellStyles count="32">
    <cellStyle name="Moneda" xfId="3" builtinId="4"/>
    <cellStyle name="Moneda [0] 2" xfId="4" xr:uid="{6EAE7919-C943-4441-8C7D-5AB3B919F6FB}"/>
    <cellStyle name="Moneda [0] 2 2" xfId="14" xr:uid="{D1C3A2EB-9DD1-44DD-B654-4B8815F92222}"/>
    <cellStyle name="Moneda [0] 2 3" xfId="8" xr:uid="{7782D2F2-C9CD-4E47-BAF4-E36FFBD474E4}"/>
    <cellStyle name="Moneda [0] 3" xfId="13" xr:uid="{100A3C21-9755-45C3-BB15-6B997BED3702}"/>
    <cellStyle name="Moneda [0] 4" xfId="7" xr:uid="{F35BCE68-FF50-48AA-800E-299D31EC4880}"/>
    <cellStyle name="Moneda 10" xfId="19" xr:uid="{06F4A4B8-BA66-4649-9866-43CA51DD1C80}"/>
    <cellStyle name="Moneda 11" xfId="20" xr:uid="{2DBC93F1-288C-40D1-86DC-A1331CD72E48}"/>
    <cellStyle name="Moneda 12" xfId="21" xr:uid="{02FA10D8-2C09-45D9-B95A-E4D7E83C872B}"/>
    <cellStyle name="Moneda 13" xfId="22" xr:uid="{E1DD695E-24EF-490F-8CE7-00BD19704E7E}"/>
    <cellStyle name="Moneda 14" xfId="17" xr:uid="{CEAAFCC8-27E0-4D07-A5EF-8E242878A1F2}"/>
    <cellStyle name="Moneda 15" xfId="23" xr:uid="{87D31FB2-644D-40EB-9327-903BD177B21A}"/>
    <cellStyle name="Moneda 16" xfId="24" xr:uid="{69F7D006-9361-4171-A835-F5137C6C3469}"/>
    <cellStyle name="Moneda 17" xfId="25" xr:uid="{4129B624-C608-4B0F-845E-920FC2111433}"/>
    <cellStyle name="Moneda 18" xfId="26" xr:uid="{AA822A38-6799-4C87-BD3E-AC2A44A10132}"/>
    <cellStyle name="Moneda 2" xfId="12" xr:uid="{036CD94E-4AFF-4AFD-AECD-15F8D19530E7}"/>
    <cellStyle name="Moneda 2 2" xfId="15" xr:uid="{C196E5FD-31B3-41DD-B742-6B4CCA996ABA}"/>
    <cellStyle name="Moneda 2 2 2" xfId="28" xr:uid="{7EE30326-3603-40F0-A928-D176240A948F}"/>
    <cellStyle name="Moneda 2 3" xfId="27" xr:uid="{9BCC6ED9-B519-4BDE-9382-DFEA14369CE1}"/>
    <cellStyle name="Moneda 3" xfId="11" xr:uid="{B8182162-6E30-4D19-8B85-5465BA87FA1F}"/>
    <cellStyle name="Moneda 3 2" xfId="2" xr:uid="{00000000-0005-0000-0000-000000000000}"/>
    <cellStyle name="Moneda 3 2 2" xfId="31" xr:uid="{81491BCA-941E-4563-AEAA-A96F367C26BC}"/>
    <cellStyle name="Moneda 4" xfId="16" xr:uid="{E82DA829-286F-40C6-9781-FA90E4C72151}"/>
    <cellStyle name="Moneda 5" xfId="6" xr:uid="{3E762204-79C0-4B84-A6BC-69BE277CFD14}"/>
    <cellStyle name="Moneda 6" xfId="5" xr:uid="{13F6F576-7E44-4E68-AD36-5B9CE8535E69}"/>
    <cellStyle name="Moneda 7" xfId="9" xr:uid="{1453F03C-CCC1-4AB1-B98A-D0DE0496DEF7}"/>
    <cellStyle name="Moneda 8" xfId="10" xr:uid="{01FD23AE-FFA2-4A63-953A-DEFFC205C08E}"/>
    <cellStyle name="Moneda 9" xfId="18" xr:uid="{9E6B2ED1-6660-47AC-A911-564AEBBABFDC}"/>
    <cellStyle name="Normal" xfId="0" builtinId="0"/>
    <cellStyle name="Normal 2" xfId="1" xr:uid="{00000000-0005-0000-0000-000002000000}"/>
    <cellStyle name="Normal 3" xfId="30" xr:uid="{202517AC-1918-42E6-86F8-A4FF7DEA9E1A}"/>
    <cellStyle name="Normal 3 2" xfId="29" xr:uid="{BF0B2265-45FB-4BE8-9C2D-EA02D4D61AF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0"/>
  <sheetViews>
    <sheetView showGridLines="0" tabSelected="1" view="pageBreakPreview" topLeftCell="A128" zoomScaleNormal="100" zoomScaleSheetLayoutView="100" workbookViewId="0">
      <selection activeCell="F68" sqref="F6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8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6" width="14" style="6" customWidth="1"/>
    <col min="7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75" t="s">
        <v>22</v>
      </c>
      <c r="D2" s="71" t="s">
        <v>21</v>
      </c>
      <c r="E2" s="7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3"/>
      <c r="B3" s="34"/>
      <c r="C3" s="76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3"/>
      <c r="B4" s="34"/>
      <c r="C4" s="73" t="s">
        <v>23</v>
      </c>
      <c r="D4" s="77" t="s">
        <v>25</v>
      </c>
      <c r="E4" s="7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74"/>
      <c r="D5" s="79" t="s">
        <v>26</v>
      </c>
      <c r="E5" s="80"/>
      <c r="F5" s="4"/>
      <c r="G5" s="4"/>
      <c r="H5" s="4"/>
      <c r="I5" s="4"/>
      <c r="J5" s="4"/>
      <c r="K5" s="4"/>
      <c r="L5" s="70"/>
      <c r="M5" s="70"/>
      <c r="N5" s="6"/>
    </row>
    <row r="6" spans="1:14" ht="20.100000000000001" customHeight="1" x14ac:dyDescent="0.25">
      <c r="A6" s="7"/>
      <c r="B6" s="7"/>
      <c r="C6" s="7"/>
      <c r="D6" s="7"/>
      <c r="E6" s="7"/>
      <c r="L6" s="70"/>
      <c r="M6" s="70"/>
    </row>
    <row r="7" spans="1:14" ht="20.100000000000001" customHeight="1" x14ac:dyDescent="0.2">
      <c r="A7" s="8" t="s">
        <v>0</v>
      </c>
      <c r="B7" s="8"/>
      <c r="C7" s="9">
        <f ca="1">NOW()</f>
        <v>45006.668511689815</v>
      </c>
      <c r="D7" s="8" t="s">
        <v>1</v>
      </c>
      <c r="E7" s="32">
        <v>20230300232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38" t="s">
        <v>31</v>
      </c>
      <c r="D9" s="12" t="s">
        <v>3</v>
      </c>
      <c r="E9" s="25" t="s">
        <v>33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68" t="s">
        <v>19</v>
      </c>
      <c r="B11" s="69"/>
      <c r="C11" s="38" t="s">
        <v>31</v>
      </c>
      <c r="D11" s="12" t="s">
        <v>20</v>
      </c>
      <c r="E11" s="31" t="s">
        <v>29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45007</v>
      </c>
      <c r="D15" s="12" t="s">
        <v>7</v>
      </c>
      <c r="E15" s="14" t="s">
        <v>28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50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17</v>
      </c>
      <c r="E19" s="14" t="s">
        <v>30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18</v>
      </c>
      <c r="B21" s="8"/>
      <c r="C21" s="26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9.2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63" t="s">
        <v>47</v>
      </c>
      <c r="G23" s="63" t="s">
        <v>48</v>
      </c>
      <c r="L23" s="17"/>
      <c r="M23" s="17"/>
    </row>
    <row r="24" spans="1:13" ht="20.100000000000001" customHeight="1" x14ac:dyDescent="0.2">
      <c r="A24" s="109" t="s">
        <v>126</v>
      </c>
      <c r="B24" s="109" t="s">
        <v>127</v>
      </c>
      <c r="C24" s="113" t="s">
        <v>128</v>
      </c>
      <c r="D24" s="111">
        <v>1</v>
      </c>
      <c r="E24" s="37"/>
      <c r="F24" s="41">
        <v>1008</v>
      </c>
      <c r="G24" s="41">
        <v>1008</v>
      </c>
      <c r="L24" s="17"/>
      <c r="M24" s="17"/>
    </row>
    <row r="25" spans="1:13" ht="20.100000000000001" customHeight="1" x14ac:dyDescent="0.2">
      <c r="A25" s="109" t="s">
        <v>129</v>
      </c>
      <c r="B25" s="109" t="s">
        <v>130</v>
      </c>
      <c r="C25" s="113" t="s">
        <v>131</v>
      </c>
      <c r="D25" s="111">
        <v>1</v>
      </c>
      <c r="E25" s="37"/>
      <c r="F25" s="41">
        <v>1008</v>
      </c>
      <c r="G25" s="41">
        <v>1008</v>
      </c>
      <c r="L25" s="17"/>
      <c r="M25" s="17"/>
    </row>
    <row r="26" spans="1:13" ht="20.100000000000001" customHeight="1" x14ac:dyDescent="0.2">
      <c r="A26" s="109" t="s">
        <v>132</v>
      </c>
      <c r="B26" s="109">
        <v>2200043665</v>
      </c>
      <c r="C26" s="113" t="s">
        <v>133</v>
      </c>
      <c r="D26" s="111">
        <v>1</v>
      </c>
      <c r="E26" s="37"/>
      <c r="F26" s="41">
        <v>1008</v>
      </c>
      <c r="G26" s="41">
        <v>1008</v>
      </c>
      <c r="L26" s="17"/>
      <c r="M26" s="17"/>
    </row>
    <row r="27" spans="1:13" ht="20.100000000000001" customHeight="1" x14ac:dyDescent="0.2">
      <c r="A27" s="110" t="s">
        <v>134</v>
      </c>
      <c r="B27" s="110">
        <v>2100044752</v>
      </c>
      <c r="C27" s="114" t="s">
        <v>135</v>
      </c>
      <c r="D27" s="111">
        <v>1</v>
      </c>
      <c r="E27" s="37"/>
      <c r="F27" s="41">
        <v>1008</v>
      </c>
      <c r="G27" s="41">
        <v>1008</v>
      </c>
      <c r="L27" s="17"/>
      <c r="M27" s="17"/>
    </row>
    <row r="28" spans="1:13" ht="20.100000000000001" customHeight="1" x14ac:dyDescent="0.2">
      <c r="A28" s="110" t="s">
        <v>136</v>
      </c>
      <c r="B28" s="110">
        <v>2100058673</v>
      </c>
      <c r="C28" s="114" t="s">
        <v>137</v>
      </c>
      <c r="D28" s="111">
        <v>1</v>
      </c>
      <c r="E28" s="37"/>
      <c r="F28" s="41">
        <v>1008</v>
      </c>
      <c r="G28" s="41">
        <v>1008</v>
      </c>
      <c r="L28" s="17"/>
      <c r="M28" s="17"/>
    </row>
    <row r="29" spans="1:13" ht="20.100000000000001" customHeight="1" x14ac:dyDescent="0.2">
      <c r="A29" s="110" t="s">
        <v>138</v>
      </c>
      <c r="B29" s="110">
        <v>1204181320</v>
      </c>
      <c r="C29" s="114" t="s">
        <v>139</v>
      </c>
      <c r="D29" s="111">
        <v>1</v>
      </c>
      <c r="E29" s="37"/>
      <c r="F29" s="41">
        <v>1008</v>
      </c>
      <c r="G29" s="41">
        <v>1008</v>
      </c>
      <c r="L29" s="17"/>
      <c r="M29" s="17"/>
    </row>
    <row r="30" spans="1:13" ht="20.100000000000001" customHeight="1" x14ac:dyDescent="0.25">
      <c r="A30" s="118"/>
      <c r="B30" s="119"/>
      <c r="C30" s="120"/>
      <c r="D30" s="112">
        <v>6</v>
      </c>
      <c r="E30" s="37"/>
      <c r="F30" s="41"/>
      <c r="G30" s="41"/>
      <c r="L30" s="17"/>
      <c r="M30" s="17"/>
    </row>
    <row r="31" spans="1:13" ht="20.100000000000001" customHeight="1" x14ac:dyDescent="0.2">
      <c r="A31" s="109" t="s">
        <v>140</v>
      </c>
      <c r="B31" s="109">
        <v>1204050020</v>
      </c>
      <c r="C31" s="113" t="s">
        <v>141</v>
      </c>
      <c r="D31" s="111">
        <v>1</v>
      </c>
      <c r="E31" s="37"/>
      <c r="F31" s="41">
        <v>1008</v>
      </c>
      <c r="G31" s="41">
        <v>1008</v>
      </c>
      <c r="L31" s="17"/>
      <c r="M31" s="17"/>
    </row>
    <row r="32" spans="1:13" ht="20.100000000000001" customHeight="1" x14ac:dyDescent="0.2">
      <c r="A32" s="109" t="s">
        <v>142</v>
      </c>
      <c r="B32" s="109">
        <v>1204181080</v>
      </c>
      <c r="C32" s="113" t="s">
        <v>143</v>
      </c>
      <c r="D32" s="111">
        <v>1</v>
      </c>
      <c r="E32" s="37"/>
      <c r="F32" s="41">
        <v>1008</v>
      </c>
      <c r="G32" s="41">
        <v>1008</v>
      </c>
      <c r="L32" s="17"/>
      <c r="M32" s="17"/>
    </row>
    <row r="33" spans="1:13" ht="20.100000000000001" customHeight="1" x14ac:dyDescent="0.2">
      <c r="A33" s="109" t="s">
        <v>144</v>
      </c>
      <c r="B33" s="109">
        <v>1204050070</v>
      </c>
      <c r="C33" s="113" t="s">
        <v>145</v>
      </c>
      <c r="D33" s="111">
        <v>1</v>
      </c>
      <c r="E33" s="37"/>
      <c r="F33" s="41">
        <v>1008</v>
      </c>
      <c r="G33" s="41">
        <v>1008</v>
      </c>
      <c r="L33" s="17"/>
      <c r="M33" s="17"/>
    </row>
    <row r="34" spans="1:13" ht="20.100000000000001" customHeight="1" x14ac:dyDescent="0.2">
      <c r="A34" s="109" t="s">
        <v>146</v>
      </c>
      <c r="B34" s="109">
        <v>1910090009</v>
      </c>
      <c r="C34" s="113" t="s">
        <v>147</v>
      </c>
      <c r="D34" s="111">
        <v>1</v>
      </c>
      <c r="E34" s="37"/>
      <c r="F34" s="41">
        <v>1008</v>
      </c>
      <c r="G34" s="41">
        <v>1008</v>
      </c>
      <c r="L34" s="17"/>
      <c r="M34" s="17"/>
    </row>
    <row r="35" spans="1:13" ht="20.100000000000001" customHeight="1" x14ac:dyDescent="0.2">
      <c r="A35" s="109" t="s">
        <v>148</v>
      </c>
      <c r="B35" s="109">
        <v>1912170182</v>
      </c>
      <c r="C35" s="113" t="s">
        <v>149</v>
      </c>
      <c r="D35" s="111">
        <v>1</v>
      </c>
      <c r="E35" s="37"/>
      <c r="F35" s="41">
        <v>1008</v>
      </c>
      <c r="G35" s="41">
        <v>1008</v>
      </c>
      <c r="L35" s="17"/>
      <c r="M35" s="17"/>
    </row>
    <row r="36" spans="1:13" ht="20.100000000000001" customHeight="1" x14ac:dyDescent="0.2">
      <c r="A36" s="109" t="s">
        <v>150</v>
      </c>
      <c r="B36" s="109">
        <v>1204271290</v>
      </c>
      <c r="C36" s="113" t="s">
        <v>151</v>
      </c>
      <c r="D36" s="111">
        <v>1</v>
      </c>
      <c r="E36" s="37"/>
      <c r="F36" s="41">
        <v>1008</v>
      </c>
      <c r="G36" s="41">
        <v>1008</v>
      </c>
      <c r="L36" s="17"/>
      <c r="M36" s="17"/>
    </row>
    <row r="37" spans="1:13" ht="20.100000000000001" customHeight="1" x14ac:dyDescent="0.25">
      <c r="A37" s="106"/>
      <c r="B37" s="105"/>
      <c r="C37" s="107"/>
      <c r="D37" s="112">
        <v>6</v>
      </c>
      <c r="E37" s="37"/>
      <c r="F37" s="41"/>
      <c r="G37" s="41"/>
      <c r="L37" s="17"/>
      <c r="M37" s="17"/>
    </row>
    <row r="38" spans="1:13" ht="20.100000000000001" customHeight="1" x14ac:dyDescent="0.2">
      <c r="A38" s="110" t="s">
        <v>152</v>
      </c>
      <c r="B38" s="110">
        <v>1204261040</v>
      </c>
      <c r="C38" s="114" t="s">
        <v>153</v>
      </c>
      <c r="D38" s="111">
        <v>1</v>
      </c>
      <c r="E38" s="37"/>
      <c r="F38" s="41">
        <v>1008</v>
      </c>
      <c r="G38" s="41">
        <v>1008</v>
      </c>
      <c r="L38" s="17"/>
      <c r="M38" s="17"/>
    </row>
    <row r="39" spans="1:13" ht="20.100000000000001" customHeight="1" x14ac:dyDescent="0.2">
      <c r="A39" s="110" t="s">
        <v>154</v>
      </c>
      <c r="B39" s="110">
        <v>1204271190</v>
      </c>
      <c r="C39" s="114" t="s">
        <v>155</v>
      </c>
      <c r="D39" s="111">
        <v>1</v>
      </c>
      <c r="E39" s="37"/>
      <c r="F39" s="41">
        <v>1008</v>
      </c>
      <c r="G39" s="41">
        <v>1008</v>
      </c>
      <c r="L39" s="17"/>
      <c r="M39" s="17"/>
    </row>
    <row r="40" spans="1:13" ht="20.100000000000001" customHeight="1" x14ac:dyDescent="0.2">
      <c r="A40" s="110" t="s">
        <v>156</v>
      </c>
      <c r="B40" s="110" t="s">
        <v>157</v>
      </c>
      <c r="C40" s="114" t="s">
        <v>158</v>
      </c>
      <c r="D40" s="111">
        <v>1</v>
      </c>
      <c r="E40" s="37"/>
      <c r="F40" s="41">
        <v>1008</v>
      </c>
      <c r="G40" s="41">
        <v>1008</v>
      </c>
      <c r="L40" s="17"/>
      <c r="M40" s="17"/>
    </row>
    <row r="41" spans="1:13" ht="20.100000000000001" customHeight="1" x14ac:dyDescent="0.2">
      <c r="A41" s="109" t="s">
        <v>159</v>
      </c>
      <c r="B41" s="109" t="s">
        <v>157</v>
      </c>
      <c r="C41" s="113" t="s">
        <v>160</v>
      </c>
      <c r="D41" s="111">
        <v>0</v>
      </c>
      <c r="E41" s="37"/>
      <c r="F41" s="41">
        <v>1008</v>
      </c>
      <c r="G41" s="41">
        <v>1008</v>
      </c>
      <c r="L41" s="17"/>
      <c r="M41" s="17"/>
    </row>
    <row r="42" spans="1:13" ht="20.100000000000001" customHeight="1" x14ac:dyDescent="0.2">
      <c r="A42" s="110" t="s">
        <v>161</v>
      </c>
      <c r="B42" s="110" t="s">
        <v>157</v>
      </c>
      <c r="C42" s="114" t="s">
        <v>162</v>
      </c>
      <c r="D42" s="111">
        <v>0</v>
      </c>
      <c r="E42" s="37"/>
      <c r="F42" s="41">
        <v>1008</v>
      </c>
      <c r="G42" s="41">
        <v>1008</v>
      </c>
      <c r="L42" s="17"/>
      <c r="M42" s="17"/>
    </row>
    <row r="43" spans="1:13" ht="20.100000000000001" customHeight="1" x14ac:dyDescent="0.2">
      <c r="A43" s="110" t="s">
        <v>163</v>
      </c>
      <c r="B43" s="110" t="s">
        <v>164</v>
      </c>
      <c r="C43" s="114" t="s">
        <v>165</v>
      </c>
      <c r="D43" s="111">
        <v>0</v>
      </c>
      <c r="E43" s="37"/>
      <c r="F43" s="41">
        <v>1008</v>
      </c>
      <c r="G43" s="41">
        <v>1008</v>
      </c>
      <c r="L43" s="17"/>
      <c r="M43" s="17"/>
    </row>
    <row r="44" spans="1:13" ht="20.100000000000001" customHeight="1" x14ac:dyDescent="0.25">
      <c r="A44" s="115"/>
      <c r="B44" s="116"/>
      <c r="C44" s="117"/>
      <c r="D44" s="108">
        <v>5</v>
      </c>
      <c r="E44" s="37"/>
      <c r="F44" s="41"/>
      <c r="G44" s="41"/>
      <c r="L44" s="17"/>
      <c r="M44" s="17"/>
    </row>
    <row r="45" spans="1:13" ht="20.100000000000001" customHeight="1" x14ac:dyDescent="0.2">
      <c r="A45" s="91" t="s">
        <v>91</v>
      </c>
      <c r="B45" s="91" t="s">
        <v>92</v>
      </c>
      <c r="C45" s="95" t="s">
        <v>93</v>
      </c>
      <c r="D45" s="96">
        <v>4</v>
      </c>
      <c r="E45" s="40"/>
      <c r="F45" s="90">
        <v>72</v>
      </c>
      <c r="G45" s="90">
        <f t="shared" ref="G45:G51" si="0">D45*F45</f>
        <v>288</v>
      </c>
      <c r="L45" s="17"/>
      <c r="M45" s="17"/>
    </row>
    <row r="46" spans="1:13" ht="20.100000000000001" customHeight="1" x14ac:dyDescent="0.2">
      <c r="A46" s="92" t="s">
        <v>94</v>
      </c>
      <c r="B46" s="92" t="s">
        <v>92</v>
      </c>
      <c r="C46" s="97" t="s">
        <v>95</v>
      </c>
      <c r="D46" s="96">
        <v>4</v>
      </c>
      <c r="E46" s="40"/>
      <c r="F46" s="90">
        <v>72</v>
      </c>
      <c r="G46" s="90">
        <f t="shared" si="0"/>
        <v>288</v>
      </c>
      <c r="L46" s="17"/>
      <c r="M46" s="17"/>
    </row>
    <row r="47" spans="1:13" ht="20.100000000000001" customHeight="1" x14ac:dyDescent="0.2">
      <c r="A47" s="91" t="s">
        <v>96</v>
      </c>
      <c r="B47" s="91" t="s">
        <v>92</v>
      </c>
      <c r="C47" s="95" t="s">
        <v>97</v>
      </c>
      <c r="D47" s="96">
        <v>4</v>
      </c>
      <c r="E47" s="40"/>
      <c r="F47" s="90">
        <v>72</v>
      </c>
      <c r="G47" s="90">
        <f t="shared" si="0"/>
        <v>288</v>
      </c>
      <c r="L47" s="17"/>
      <c r="M47" s="17"/>
    </row>
    <row r="48" spans="1:13" ht="20.100000000000001" customHeight="1" x14ac:dyDescent="0.2">
      <c r="A48" s="92" t="s">
        <v>98</v>
      </c>
      <c r="B48" s="92" t="s">
        <v>99</v>
      </c>
      <c r="C48" s="97" t="s">
        <v>100</v>
      </c>
      <c r="D48" s="96">
        <v>4</v>
      </c>
      <c r="E48" s="40"/>
      <c r="F48" s="90">
        <v>72</v>
      </c>
      <c r="G48" s="90">
        <f t="shared" si="0"/>
        <v>288</v>
      </c>
      <c r="L48" s="17"/>
      <c r="M48" s="17"/>
    </row>
    <row r="49" spans="1:13" ht="20.100000000000001" customHeight="1" x14ac:dyDescent="0.2">
      <c r="A49" s="91" t="s">
        <v>101</v>
      </c>
      <c r="B49" s="91" t="s">
        <v>99</v>
      </c>
      <c r="C49" s="95" t="s">
        <v>102</v>
      </c>
      <c r="D49" s="96">
        <v>4</v>
      </c>
      <c r="E49" s="40"/>
      <c r="F49" s="90">
        <v>72</v>
      </c>
      <c r="G49" s="90">
        <f t="shared" si="0"/>
        <v>288</v>
      </c>
      <c r="L49" s="17"/>
      <c r="M49" s="17"/>
    </row>
    <row r="50" spans="1:13" ht="20.100000000000001" customHeight="1" x14ac:dyDescent="0.2">
      <c r="A50" s="92" t="s">
        <v>103</v>
      </c>
      <c r="B50" s="92" t="s">
        <v>99</v>
      </c>
      <c r="C50" s="97" t="s">
        <v>104</v>
      </c>
      <c r="D50" s="96">
        <v>4</v>
      </c>
      <c r="E50" s="40"/>
      <c r="F50" s="90">
        <v>72</v>
      </c>
      <c r="G50" s="90">
        <f t="shared" si="0"/>
        <v>288</v>
      </c>
      <c r="L50" s="17"/>
      <c r="M50" s="17"/>
    </row>
    <row r="51" spans="1:13" ht="20.100000000000001" customHeight="1" x14ac:dyDescent="0.2">
      <c r="A51" s="91" t="s">
        <v>105</v>
      </c>
      <c r="B51" s="91" t="s">
        <v>92</v>
      </c>
      <c r="C51" s="95" t="s">
        <v>106</v>
      </c>
      <c r="D51" s="96">
        <v>4</v>
      </c>
      <c r="E51" s="40"/>
      <c r="F51" s="90">
        <v>72</v>
      </c>
      <c r="G51" s="90">
        <f t="shared" si="0"/>
        <v>288</v>
      </c>
      <c r="L51" s="17"/>
      <c r="M51" s="17"/>
    </row>
    <row r="52" spans="1:13" ht="20.100000000000001" customHeight="1" x14ac:dyDescent="0.25">
      <c r="A52" s="98"/>
      <c r="B52" s="99"/>
      <c r="C52" s="100"/>
      <c r="D52" s="101">
        <f>SUM(D45:D51)</f>
        <v>28</v>
      </c>
      <c r="E52" s="40"/>
      <c r="F52" s="41"/>
      <c r="G52" s="41"/>
      <c r="L52" s="17"/>
      <c r="M52" s="17"/>
    </row>
    <row r="53" spans="1:13" ht="20.100000000000001" customHeight="1" x14ac:dyDescent="0.2">
      <c r="A53" s="42" t="s">
        <v>107</v>
      </c>
      <c r="B53" s="42">
        <v>2100006287</v>
      </c>
      <c r="C53" s="67" t="s">
        <v>108</v>
      </c>
      <c r="D53" s="96">
        <v>4</v>
      </c>
      <c r="E53" s="40"/>
      <c r="F53" s="90">
        <v>72</v>
      </c>
      <c r="G53" s="90">
        <f t="shared" ref="G53:G61" si="1">D53*F53</f>
        <v>288</v>
      </c>
      <c r="L53" s="17"/>
      <c r="M53" s="17"/>
    </row>
    <row r="54" spans="1:13" ht="20.100000000000001" customHeight="1" x14ac:dyDescent="0.2">
      <c r="A54" s="91" t="s">
        <v>109</v>
      </c>
      <c r="B54" s="91" t="s">
        <v>110</v>
      </c>
      <c r="C54" s="95" t="s">
        <v>111</v>
      </c>
      <c r="D54" s="96">
        <v>3</v>
      </c>
      <c r="E54" s="40"/>
      <c r="F54" s="90">
        <v>72</v>
      </c>
      <c r="G54" s="90">
        <f t="shared" si="1"/>
        <v>216</v>
      </c>
      <c r="L54" s="17"/>
      <c r="M54" s="17"/>
    </row>
    <row r="55" spans="1:13" ht="20.100000000000001" customHeight="1" x14ac:dyDescent="0.2">
      <c r="A55" s="92" t="s">
        <v>112</v>
      </c>
      <c r="B55" s="92">
        <v>2000112449</v>
      </c>
      <c r="C55" s="97" t="s">
        <v>113</v>
      </c>
      <c r="D55" s="96">
        <v>2</v>
      </c>
      <c r="E55" s="40"/>
      <c r="F55" s="90">
        <v>72</v>
      </c>
      <c r="G55" s="90">
        <f t="shared" si="1"/>
        <v>144</v>
      </c>
      <c r="L55" s="17"/>
      <c r="M55" s="17"/>
    </row>
    <row r="56" spans="1:13" ht="20.100000000000001" customHeight="1" x14ac:dyDescent="0.2">
      <c r="A56" s="91" t="s">
        <v>114</v>
      </c>
      <c r="B56" s="91">
        <v>2100010389</v>
      </c>
      <c r="C56" s="95" t="s">
        <v>115</v>
      </c>
      <c r="D56" s="96">
        <v>4</v>
      </c>
      <c r="E56" s="40"/>
      <c r="F56" s="90">
        <v>72</v>
      </c>
      <c r="G56" s="90">
        <f t="shared" si="1"/>
        <v>288</v>
      </c>
      <c r="L56" s="17"/>
      <c r="M56" s="17"/>
    </row>
    <row r="57" spans="1:13" ht="20.100000000000001" customHeight="1" x14ac:dyDescent="0.2">
      <c r="A57" s="92" t="s">
        <v>116</v>
      </c>
      <c r="B57" s="92">
        <v>2100010646</v>
      </c>
      <c r="C57" s="97" t="s">
        <v>117</v>
      </c>
      <c r="D57" s="96">
        <v>4</v>
      </c>
      <c r="E57" s="40"/>
      <c r="F57" s="90">
        <v>72</v>
      </c>
      <c r="G57" s="90">
        <f t="shared" si="1"/>
        <v>288</v>
      </c>
      <c r="L57" s="17"/>
      <c r="M57" s="17"/>
    </row>
    <row r="58" spans="1:13" ht="20.100000000000001" customHeight="1" x14ac:dyDescent="0.2">
      <c r="A58" s="91" t="s">
        <v>118</v>
      </c>
      <c r="B58" s="91" t="s">
        <v>119</v>
      </c>
      <c r="C58" s="95" t="s">
        <v>120</v>
      </c>
      <c r="D58" s="96">
        <v>3</v>
      </c>
      <c r="E58" s="40"/>
      <c r="F58" s="90">
        <v>72</v>
      </c>
      <c r="G58" s="90">
        <f t="shared" si="1"/>
        <v>216</v>
      </c>
      <c r="L58" s="17"/>
      <c r="M58" s="17"/>
    </row>
    <row r="59" spans="1:13" ht="20.100000000000001" customHeight="1" x14ac:dyDescent="0.2">
      <c r="A59" s="92" t="s">
        <v>121</v>
      </c>
      <c r="B59" s="92" t="s">
        <v>122</v>
      </c>
      <c r="C59" s="97" t="s">
        <v>123</v>
      </c>
      <c r="D59" s="96">
        <v>3</v>
      </c>
      <c r="E59" s="40"/>
      <c r="F59" s="90">
        <v>72</v>
      </c>
      <c r="G59" s="90">
        <f t="shared" si="1"/>
        <v>216</v>
      </c>
      <c r="L59" s="17"/>
      <c r="M59" s="17"/>
    </row>
    <row r="60" spans="1:13" ht="20.100000000000001" customHeight="1" x14ac:dyDescent="0.2">
      <c r="A60" s="91" t="s">
        <v>124</v>
      </c>
      <c r="B60" s="91">
        <v>2100004174</v>
      </c>
      <c r="C60" s="95" t="s">
        <v>125</v>
      </c>
      <c r="D60" s="96">
        <v>0</v>
      </c>
      <c r="E60" s="40"/>
      <c r="F60" s="90">
        <v>72</v>
      </c>
      <c r="G60" s="90">
        <f t="shared" si="1"/>
        <v>0</v>
      </c>
      <c r="L60" s="17"/>
      <c r="M60" s="17"/>
    </row>
    <row r="61" spans="1:13" ht="20.100000000000001" customHeight="1" x14ac:dyDescent="0.25">
      <c r="A61" s="102"/>
      <c r="B61" s="103"/>
      <c r="C61" s="104"/>
      <c r="D61" s="101">
        <f>SUM(D53:D60)</f>
        <v>23</v>
      </c>
      <c r="E61" s="40"/>
      <c r="F61" s="90"/>
      <c r="G61" s="90"/>
      <c r="L61" s="17"/>
      <c r="M61" s="17"/>
    </row>
    <row r="62" spans="1:13" ht="20.100000000000001" customHeight="1" x14ac:dyDescent="0.25">
      <c r="A62" s="20"/>
      <c r="B62" s="44"/>
      <c r="C62" s="45"/>
      <c r="D62" s="46"/>
      <c r="E62" s="20"/>
      <c r="F62" s="64" t="s">
        <v>34</v>
      </c>
      <c r="G62" s="48">
        <f>SUM(G24:G61)</f>
        <v>21816</v>
      </c>
      <c r="L62" s="17"/>
      <c r="M62" s="17"/>
    </row>
    <row r="63" spans="1:13" ht="20.100000000000001" customHeight="1" x14ac:dyDescent="0.25">
      <c r="A63" s="20"/>
      <c r="B63" s="44"/>
      <c r="C63" s="45"/>
      <c r="D63" s="46"/>
      <c r="E63" s="20"/>
      <c r="F63" s="47" t="s">
        <v>35</v>
      </c>
      <c r="G63" s="49">
        <f>+G62*0.12</f>
        <v>2617.92</v>
      </c>
      <c r="L63" s="17"/>
      <c r="M63" s="17"/>
    </row>
    <row r="64" spans="1:13" ht="20.100000000000001" customHeight="1" x14ac:dyDescent="0.25">
      <c r="A64" s="46"/>
      <c r="B64" s="50"/>
      <c r="C64" s="51"/>
      <c r="D64" s="20"/>
      <c r="E64" s="20"/>
      <c r="F64" s="47" t="s">
        <v>36</v>
      </c>
      <c r="G64" s="49">
        <f>+G62+G63</f>
        <v>24433.919999999998</v>
      </c>
      <c r="L64" s="17"/>
      <c r="M64" s="17"/>
    </row>
    <row r="65" spans="1:13" ht="20.100000000000001" customHeight="1" x14ac:dyDescent="0.25">
      <c r="A65" s="46"/>
      <c r="B65" s="50"/>
      <c r="C65" s="51"/>
      <c r="D65" s="20"/>
      <c r="E65" s="20"/>
      <c r="F65" s="47"/>
      <c r="G65" s="65"/>
      <c r="L65" s="17"/>
      <c r="M65" s="17"/>
    </row>
    <row r="66" spans="1:13" ht="20.100000000000001" customHeight="1" x14ac:dyDescent="0.25">
      <c r="A66" s="46"/>
      <c r="B66" s="81"/>
      <c r="C66" s="81" t="s">
        <v>51</v>
      </c>
      <c r="D66" s="20"/>
      <c r="E66" s="20"/>
      <c r="F66" s="47"/>
      <c r="G66" s="65"/>
      <c r="L66" s="17"/>
      <c r="M66" s="17"/>
    </row>
    <row r="67" spans="1:13" ht="20.100000000000001" customHeight="1" x14ac:dyDescent="0.25">
      <c r="A67" s="46"/>
      <c r="B67" s="52" t="s">
        <v>37</v>
      </c>
      <c r="C67" s="82" t="s">
        <v>38</v>
      </c>
      <c r="D67" s="20"/>
      <c r="E67" s="20"/>
      <c r="F67" s="47"/>
      <c r="G67" s="65"/>
      <c r="L67" s="17"/>
      <c r="M67" s="17"/>
    </row>
    <row r="68" spans="1:13" ht="20.100000000000001" customHeight="1" x14ac:dyDescent="0.25">
      <c r="A68" s="46"/>
      <c r="B68" s="40"/>
      <c r="C68" s="82" t="s">
        <v>39</v>
      </c>
      <c r="D68" s="20"/>
      <c r="E68" s="20"/>
      <c r="F68" s="47"/>
      <c r="G68" s="65"/>
      <c r="L68" s="17"/>
      <c r="M68" s="17"/>
    </row>
    <row r="69" spans="1:13" ht="20.100000000000001" customHeight="1" x14ac:dyDescent="0.25">
      <c r="A69" s="46"/>
      <c r="B69" s="83">
        <v>3</v>
      </c>
      <c r="C69" s="84" t="s">
        <v>52</v>
      </c>
      <c r="D69" s="20"/>
      <c r="E69" s="20"/>
      <c r="F69" s="47"/>
      <c r="G69" s="65"/>
      <c r="L69" s="17"/>
      <c r="M69" s="17"/>
    </row>
    <row r="70" spans="1:13" ht="20.100000000000001" customHeight="1" x14ac:dyDescent="0.25">
      <c r="A70" s="46"/>
      <c r="B70" s="83">
        <v>1</v>
      </c>
      <c r="C70" s="85" t="s">
        <v>53</v>
      </c>
      <c r="D70" s="20"/>
      <c r="E70" s="20"/>
      <c r="F70" s="47"/>
      <c r="G70" s="65"/>
      <c r="L70" s="17"/>
      <c r="M70" s="17"/>
    </row>
    <row r="71" spans="1:13" ht="20.100000000000001" customHeight="1" x14ac:dyDescent="0.25">
      <c r="A71" s="46"/>
      <c r="B71" s="83">
        <v>1</v>
      </c>
      <c r="C71" s="84" t="s">
        <v>54</v>
      </c>
      <c r="D71" s="20"/>
      <c r="E71" s="20"/>
      <c r="F71" s="47"/>
      <c r="G71" s="65"/>
      <c r="L71" s="17"/>
      <c r="M71" s="17"/>
    </row>
    <row r="72" spans="1:13" ht="20.100000000000001" customHeight="1" x14ac:dyDescent="0.25">
      <c r="A72" s="46"/>
      <c r="B72" s="83">
        <v>2</v>
      </c>
      <c r="C72" s="84" t="s">
        <v>55</v>
      </c>
      <c r="D72" s="20"/>
      <c r="E72" s="20"/>
      <c r="F72" s="47"/>
      <c r="G72" s="65"/>
      <c r="L72" s="17"/>
      <c r="M72" s="17"/>
    </row>
    <row r="73" spans="1:13" ht="20.100000000000001" customHeight="1" x14ac:dyDescent="0.25">
      <c r="A73" s="46"/>
      <c r="B73" s="83">
        <v>1</v>
      </c>
      <c r="C73" s="84" t="s">
        <v>56</v>
      </c>
      <c r="D73" s="20"/>
      <c r="E73" s="20"/>
      <c r="F73" s="47"/>
      <c r="G73" s="65"/>
      <c r="L73" s="17"/>
      <c r="M73" s="17"/>
    </row>
    <row r="74" spans="1:13" ht="20.100000000000001" customHeight="1" x14ac:dyDescent="0.25">
      <c r="A74" s="46"/>
      <c r="B74" s="83">
        <v>1</v>
      </c>
      <c r="C74" s="84" t="s">
        <v>57</v>
      </c>
      <c r="D74" s="20"/>
      <c r="E74" s="20"/>
      <c r="F74" s="47"/>
      <c r="G74" s="65"/>
      <c r="L74" s="17"/>
      <c r="M74" s="17"/>
    </row>
    <row r="75" spans="1:13" ht="20.100000000000001" customHeight="1" x14ac:dyDescent="0.25">
      <c r="A75" s="46"/>
      <c r="B75" s="83">
        <v>1</v>
      </c>
      <c r="C75" s="84" t="s">
        <v>58</v>
      </c>
      <c r="D75" s="20"/>
      <c r="E75" s="20"/>
      <c r="F75" s="47"/>
      <c r="G75" s="65"/>
      <c r="L75" s="17"/>
      <c r="M75" s="17"/>
    </row>
    <row r="76" spans="1:13" ht="20.100000000000001" customHeight="1" x14ac:dyDescent="0.25">
      <c r="A76" s="46"/>
      <c r="B76" s="83">
        <v>1</v>
      </c>
      <c r="C76" s="84" t="s">
        <v>40</v>
      </c>
      <c r="D76" s="20"/>
      <c r="E76" s="20"/>
      <c r="F76" s="47"/>
      <c r="G76" s="65"/>
      <c r="L76" s="17"/>
      <c r="M76" s="17"/>
    </row>
    <row r="77" spans="1:13" ht="20.100000000000001" customHeight="1" x14ac:dyDescent="0.25">
      <c r="A77" s="46"/>
      <c r="B77" s="83">
        <v>1</v>
      </c>
      <c r="C77" s="84" t="s">
        <v>59</v>
      </c>
      <c r="D77" s="20"/>
      <c r="E77" s="20"/>
      <c r="F77" s="47"/>
      <c r="G77" s="65"/>
      <c r="L77" s="17"/>
      <c r="M77" s="17"/>
    </row>
    <row r="78" spans="1:13" ht="20.100000000000001" customHeight="1" x14ac:dyDescent="0.25">
      <c r="A78" s="46"/>
      <c r="B78" s="83">
        <v>1</v>
      </c>
      <c r="C78" s="85" t="s">
        <v>60</v>
      </c>
      <c r="D78" s="20"/>
      <c r="E78" s="20"/>
      <c r="F78" s="47"/>
      <c r="G78" s="65"/>
      <c r="L78" s="17"/>
      <c r="M78" s="17"/>
    </row>
    <row r="79" spans="1:13" ht="20.100000000000001" customHeight="1" x14ac:dyDescent="0.25">
      <c r="A79" s="46"/>
      <c r="B79" s="83">
        <v>2</v>
      </c>
      <c r="C79" s="85" t="s">
        <v>61</v>
      </c>
      <c r="D79" s="20"/>
      <c r="E79" s="20"/>
      <c r="F79" s="47"/>
      <c r="G79" s="65"/>
      <c r="L79" s="17"/>
      <c r="M79" s="17"/>
    </row>
    <row r="80" spans="1:13" ht="20.100000000000001" customHeight="1" x14ac:dyDescent="0.25">
      <c r="A80" s="46"/>
      <c r="B80" s="83">
        <v>2</v>
      </c>
      <c r="C80" s="85" t="s">
        <v>62</v>
      </c>
      <c r="D80" s="20"/>
      <c r="E80" s="20"/>
      <c r="F80" s="47"/>
      <c r="G80" s="65"/>
      <c r="L80" s="17"/>
      <c r="M80" s="17"/>
    </row>
    <row r="81" spans="1:13" ht="20.100000000000001" customHeight="1" x14ac:dyDescent="0.25">
      <c r="A81" s="46"/>
      <c r="B81" s="83">
        <v>1</v>
      </c>
      <c r="C81" s="85" t="s">
        <v>63</v>
      </c>
      <c r="D81" s="20"/>
      <c r="E81" s="20"/>
      <c r="F81" s="47"/>
      <c r="G81" s="65"/>
      <c r="L81" s="17"/>
      <c r="M81" s="17"/>
    </row>
    <row r="82" spans="1:13" ht="20.100000000000001" customHeight="1" x14ac:dyDescent="0.25">
      <c r="A82" s="46"/>
      <c r="B82" s="83">
        <v>1</v>
      </c>
      <c r="C82" s="85" t="s">
        <v>64</v>
      </c>
      <c r="D82" s="20"/>
      <c r="E82" s="20"/>
      <c r="F82" s="47"/>
      <c r="G82" s="65"/>
      <c r="L82" s="17"/>
      <c r="M82" s="17"/>
    </row>
    <row r="83" spans="1:13" ht="20.100000000000001" customHeight="1" x14ac:dyDescent="0.25">
      <c r="A83" s="46"/>
      <c r="B83" s="86">
        <v>1</v>
      </c>
      <c r="C83" s="87" t="s">
        <v>65</v>
      </c>
      <c r="D83" s="20"/>
      <c r="E83" s="20"/>
      <c r="F83" s="47"/>
      <c r="G83" s="65"/>
      <c r="L83" s="17"/>
      <c r="M83" s="17"/>
    </row>
    <row r="84" spans="1:13" ht="20.100000000000001" customHeight="1" x14ac:dyDescent="0.25">
      <c r="A84" s="46"/>
      <c r="B84" s="66">
        <f>SUM(B69:B83)</f>
        <v>20</v>
      </c>
      <c r="C84" s="85"/>
      <c r="D84" s="20"/>
      <c r="E84" s="20"/>
      <c r="F84" s="47"/>
      <c r="G84" s="65"/>
      <c r="L84" s="17"/>
      <c r="M84" s="17"/>
    </row>
    <row r="85" spans="1:13" ht="20.100000000000001" customHeight="1" x14ac:dyDescent="0.25">
      <c r="A85" s="46"/>
      <c r="B85" s="86"/>
      <c r="C85" s="66" t="s">
        <v>41</v>
      </c>
      <c r="D85" s="20"/>
      <c r="E85" s="20"/>
      <c r="F85" s="47"/>
      <c r="G85" s="65"/>
      <c r="L85" s="17"/>
      <c r="M85" s="17"/>
    </row>
    <row r="86" spans="1:13" ht="20.100000000000001" customHeight="1" x14ac:dyDescent="0.25">
      <c r="A86" s="46"/>
      <c r="B86" s="86">
        <v>1</v>
      </c>
      <c r="C86" s="85" t="s">
        <v>66</v>
      </c>
      <c r="D86" s="20"/>
      <c r="E86" s="20"/>
      <c r="F86" s="47"/>
      <c r="G86" s="65"/>
      <c r="L86" s="17"/>
      <c r="M86" s="17"/>
    </row>
    <row r="87" spans="1:13" ht="20.100000000000001" customHeight="1" x14ac:dyDescent="0.25">
      <c r="A87" s="46"/>
      <c r="B87" s="86">
        <v>1</v>
      </c>
      <c r="C87" s="85" t="s">
        <v>67</v>
      </c>
      <c r="D87" s="20"/>
      <c r="E87" s="20"/>
      <c r="F87" s="47"/>
      <c r="G87" s="65"/>
      <c r="L87" s="17"/>
      <c r="M87" s="17"/>
    </row>
    <row r="88" spans="1:13" ht="20.100000000000001" customHeight="1" x14ac:dyDescent="0.25">
      <c r="A88" s="46"/>
      <c r="B88" s="86">
        <v>1</v>
      </c>
      <c r="C88" s="85" t="s">
        <v>68</v>
      </c>
      <c r="D88" s="20"/>
      <c r="E88" s="20"/>
      <c r="F88" s="47"/>
      <c r="G88" s="65"/>
      <c r="L88" s="17"/>
      <c r="M88" s="17"/>
    </row>
    <row r="89" spans="1:13" ht="20.100000000000001" customHeight="1" x14ac:dyDescent="0.25">
      <c r="A89" s="46"/>
      <c r="B89" s="86">
        <v>1</v>
      </c>
      <c r="C89" s="85" t="s">
        <v>69</v>
      </c>
      <c r="D89" s="20"/>
      <c r="E89" s="20"/>
      <c r="F89" s="47"/>
      <c r="G89" s="65"/>
      <c r="L89" s="17"/>
      <c r="M89" s="17"/>
    </row>
    <row r="90" spans="1:13" ht="20.100000000000001" customHeight="1" x14ac:dyDescent="0.25">
      <c r="A90" s="46"/>
      <c r="B90" s="86">
        <v>1</v>
      </c>
      <c r="C90" s="85" t="s">
        <v>70</v>
      </c>
      <c r="D90" s="20"/>
      <c r="E90" s="20"/>
      <c r="F90" s="47"/>
      <c r="G90" s="65"/>
      <c r="L90" s="17"/>
      <c r="M90" s="17"/>
    </row>
    <row r="91" spans="1:13" ht="20.100000000000001" customHeight="1" x14ac:dyDescent="0.25">
      <c r="A91" s="46"/>
      <c r="B91" s="86">
        <v>1</v>
      </c>
      <c r="C91" s="85" t="s">
        <v>71</v>
      </c>
      <c r="D91" s="20"/>
      <c r="E91" s="20"/>
      <c r="F91" s="47"/>
      <c r="G91" s="65"/>
      <c r="L91" s="17"/>
      <c r="M91" s="17"/>
    </row>
    <row r="92" spans="1:13" ht="20.100000000000001" customHeight="1" x14ac:dyDescent="0.25">
      <c r="A92" s="46"/>
      <c r="B92" s="86">
        <v>1</v>
      </c>
      <c r="C92" s="85" t="s">
        <v>72</v>
      </c>
      <c r="D92" s="20"/>
      <c r="E92" s="20"/>
      <c r="F92" s="47"/>
      <c r="G92" s="65"/>
      <c r="L92" s="17"/>
      <c r="M92" s="17"/>
    </row>
    <row r="93" spans="1:13" ht="20.100000000000001" customHeight="1" x14ac:dyDescent="0.25">
      <c r="A93" s="46"/>
      <c r="B93" s="86">
        <v>1</v>
      </c>
      <c r="C93" s="85" t="s">
        <v>73</v>
      </c>
      <c r="D93" s="20"/>
      <c r="E93" s="20"/>
      <c r="F93" s="47"/>
      <c r="G93" s="65"/>
      <c r="L93" s="17"/>
      <c r="M93" s="17"/>
    </row>
    <row r="94" spans="1:13" ht="20.100000000000001" customHeight="1" x14ac:dyDescent="0.25">
      <c r="A94" s="46"/>
      <c r="B94" s="86">
        <v>1</v>
      </c>
      <c r="C94" s="85" t="s">
        <v>74</v>
      </c>
      <c r="D94" s="20"/>
      <c r="E94" s="20"/>
      <c r="F94" s="47"/>
      <c r="G94" s="65"/>
      <c r="L94" s="17"/>
      <c r="M94" s="17"/>
    </row>
    <row r="95" spans="1:13" ht="20.100000000000001" customHeight="1" x14ac:dyDescent="0.25">
      <c r="A95" s="46"/>
      <c r="B95" s="86">
        <v>1</v>
      </c>
      <c r="C95" s="85" t="s">
        <v>75</v>
      </c>
      <c r="D95" s="20"/>
      <c r="E95" s="20"/>
      <c r="F95" s="47"/>
      <c r="G95" s="65"/>
      <c r="L95" s="17"/>
      <c r="M95" s="17"/>
    </row>
    <row r="96" spans="1:13" ht="20.100000000000001" customHeight="1" x14ac:dyDescent="0.25">
      <c r="A96" s="46"/>
      <c r="B96" s="86">
        <v>2</v>
      </c>
      <c r="C96" s="85" t="s">
        <v>76</v>
      </c>
      <c r="D96" s="20"/>
      <c r="E96" s="20"/>
      <c r="F96" s="47"/>
      <c r="G96" s="65"/>
      <c r="L96" s="17"/>
      <c r="M96" s="17"/>
    </row>
    <row r="97" spans="1:13" ht="20.100000000000001" customHeight="1" x14ac:dyDescent="0.25">
      <c r="A97" s="46"/>
      <c r="B97" s="86">
        <v>1</v>
      </c>
      <c r="C97" s="85" t="s">
        <v>77</v>
      </c>
      <c r="D97" s="20"/>
      <c r="E97" s="20"/>
      <c r="F97" s="47"/>
      <c r="G97" s="65"/>
      <c r="L97" s="17"/>
      <c r="M97" s="17"/>
    </row>
    <row r="98" spans="1:13" ht="20.100000000000001" customHeight="1" x14ac:dyDescent="0.25">
      <c r="A98" s="46"/>
      <c r="B98" s="86">
        <v>1</v>
      </c>
      <c r="C98" s="85" t="s">
        <v>49</v>
      </c>
      <c r="D98" s="20"/>
      <c r="E98" s="20"/>
      <c r="F98" s="47"/>
      <c r="G98" s="65"/>
      <c r="L98" s="17"/>
      <c r="M98" s="17"/>
    </row>
    <row r="99" spans="1:13" ht="20.100000000000001" customHeight="1" x14ac:dyDescent="0.25">
      <c r="A99" s="46"/>
      <c r="B99" s="86">
        <v>1</v>
      </c>
      <c r="C99" s="85" t="s">
        <v>78</v>
      </c>
      <c r="D99" s="20"/>
      <c r="E99" s="20"/>
      <c r="F99" s="47"/>
      <c r="G99" s="65"/>
      <c r="L99" s="17"/>
      <c r="M99" s="17"/>
    </row>
    <row r="100" spans="1:13" ht="20.100000000000001" customHeight="1" x14ac:dyDescent="0.25">
      <c r="A100" s="46"/>
      <c r="B100" s="86">
        <v>2</v>
      </c>
      <c r="C100" s="85" t="s">
        <v>79</v>
      </c>
      <c r="D100" s="20"/>
      <c r="E100" s="20"/>
      <c r="F100" s="47"/>
      <c r="G100" s="65"/>
      <c r="L100" s="17"/>
      <c r="M100" s="17"/>
    </row>
    <row r="101" spans="1:13" ht="20.100000000000001" customHeight="1" x14ac:dyDescent="0.25">
      <c r="A101" s="46"/>
      <c r="B101" s="86">
        <v>4</v>
      </c>
      <c r="C101" s="85" t="s">
        <v>80</v>
      </c>
      <c r="D101" s="20"/>
      <c r="E101" s="20"/>
      <c r="F101" s="47"/>
      <c r="G101" s="65"/>
      <c r="L101" s="17"/>
      <c r="M101" s="17"/>
    </row>
    <row r="102" spans="1:13" ht="20.100000000000001" customHeight="1" x14ac:dyDescent="0.25">
      <c r="A102" s="46"/>
      <c r="B102" s="86">
        <v>5</v>
      </c>
      <c r="C102" s="85" t="s">
        <v>81</v>
      </c>
      <c r="D102" s="20"/>
      <c r="E102" s="20"/>
      <c r="F102" s="47"/>
      <c r="G102" s="65"/>
      <c r="L102" s="17"/>
      <c r="M102" s="17"/>
    </row>
    <row r="103" spans="1:13" ht="20.100000000000001" customHeight="1" x14ac:dyDescent="0.25">
      <c r="A103" s="46"/>
      <c r="B103" s="86">
        <v>1</v>
      </c>
      <c r="C103" s="85" t="s">
        <v>82</v>
      </c>
      <c r="D103" s="20"/>
      <c r="E103" s="20"/>
      <c r="F103" s="47"/>
      <c r="G103" s="65"/>
      <c r="L103" s="17"/>
      <c r="M103" s="17"/>
    </row>
    <row r="104" spans="1:13" ht="20.100000000000001" customHeight="1" x14ac:dyDescent="0.25">
      <c r="A104" s="46"/>
      <c r="B104" s="86">
        <v>1</v>
      </c>
      <c r="C104" s="85" t="s">
        <v>83</v>
      </c>
      <c r="D104" s="20"/>
      <c r="E104" s="20"/>
      <c r="F104" s="47"/>
      <c r="G104" s="65"/>
      <c r="L104" s="17"/>
      <c r="M104" s="17"/>
    </row>
    <row r="105" spans="1:13" ht="20.100000000000001" customHeight="1" x14ac:dyDescent="0.25">
      <c r="A105" s="46"/>
      <c r="B105" s="86">
        <v>2</v>
      </c>
      <c r="C105" s="85" t="s">
        <v>84</v>
      </c>
      <c r="D105" s="20"/>
      <c r="E105" s="20"/>
      <c r="F105" s="47"/>
      <c r="G105" s="65"/>
      <c r="L105" s="17"/>
      <c r="M105" s="17"/>
    </row>
    <row r="106" spans="1:13" ht="20.100000000000001" customHeight="1" x14ac:dyDescent="0.25">
      <c r="A106" s="46"/>
      <c r="B106" s="66">
        <f>SUM(B86:B105)</f>
        <v>30</v>
      </c>
      <c r="C106" s="85"/>
      <c r="D106" s="20"/>
      <c r="E106" s="20"/>
      <c r="F106" s="47"/>
      <c r="G106" s="65"/>
      <c r="L106" s="17"/>
      <c r="M106" s="17"/>
    </row>
    <row r="107" spans="1:13" ht="20.100000000000001" customHeight="1" x14ac:dyDescent="0.25">
      <c r="A107" s="54"/>
      <c r="B107" s="53"/>
      <c r="C107" s="43"/>
      <c r="D107" s="54"/>
      <c r="E107" s="54"/>
      <c r="F107" s="54"/>
      <c r="G107" s="54"/>
      <c r="L107" s="17"/>
      <c r="M107" s="17"/>
    </row>
    <row r="108" spans="1:13" ht="20.100000000000001" customHeight="1" x14ac:dyDescent="0.25">
      <c r="A108" s="54"/>
      <c r="B108" s="39">
        <v>1</v>
      </c>
      <c r="C108" s="43" t="s">
        <v>166</v>
      </c>
      <c r="D108" s="54"/>
      <c r="E108" s="54"/>
      <c r="F108" s="54"/>
      <c r="G108" s="54"/>
      <c r="L108" s="17"/>
      <c r="M108" s="17"/>
    </row>
    <row r="109" spans="1:13" ht="20.100000000000001" customHeight="1" x14ac:dyDescent="0.25">
      <c r="A109"/>
      <c r="B109" s="39">
        <v>3</v>
      </c>
      <c r="C109" s="43" t="s">
        <v>42</v>
      </c>
      <c r="D109"/>
      <c r="E109"/>
      <c r="F109"/>
      <c r="G109"/>
      <c r="L109" s="17"/>
      <c r="M109" s="17"/>
    </row>
    <row r="110" spans="1:13" ht="20.100000000000001" customHeight="1" x14ac:dyDescent="0.25">
      <c r="A110"/>
      <c r="B110" s="39">
        <v>1</v>
      </c>
      <c r="C110" s="43" t="s">
        <v>43</v>
      </c>
      <c r="D110"/>
      <c r="E110"/>
      <c r="F110"/>
      <c r="G110"/>
      <c r="L110" s="17"/>
      <c r="M110" s="17"/>
    </row>
    <row r="111" spans="1:13" ht="20.100000000000001" customHeight="1" x14ac:dyDescent="0.25">
      <c r="A111"/>
      <c r="B111" s="39">
        <v>2</v>
      </c>
      <c r="C111" s="43" t="s">
        <v>85</v>
      </c>
      <c r="D111"/>
      <c r="E111"/>
      <c r="F111"/>
      <c r="G111"/>
      <c r="L111" s="17"/>
      <c r="M111" s="17"/>
    </row>
    <row r="112" spans="1:13" ht="20.100000000000001" customHeight="1" x14ac:dyDescent="0.3">
      <c r="A112"/>
      <c r="B112" s="55">
        <f>SUM(B108:B111)</f>
        <v>7</v>
      </c>
      <c r="C112" s="56"/>
      <c r="D112"/>
      <c r="E112"/>
      <c r="F112"/>
      <c r="G112"/>
      <c r="L112" s="17"/>
      <c r="M112" s="17"/>
    </row>
    <row r="113" spans="1:13" ht="20.100000000000001" customHeight="1" x14ac:dyDescent="0.25">
      <c r="A113"/>
      <c r="B113"/>
      <c r="C113"/>
      <c r="D113"/>
      <c r="E113"/>
      <c r="F113"/>
      <c r="G113"/>
      <c r="L113" s="17"/>
      <c r="M113" s="17"/>
    </row>
    <row r="114" spans="1:13" ht="20.100000000000001" customHeight="1" x14ac:dyDescent="0.25">
      <c r="A114"/>
      <c r="B114" s="93" t="s">
        <v>86</v>
      </c>
      <c r="C114" s="94" t="s">
        <v>87</v>
      </c>
      <c r="D114"/>
      <c r="E114"/>
      <c r="F114"/>
      <c r="G114"/>
      <c r="L114" s="17"/>
      <c r="M114" s="17"/>
    </row>
    <row r="115" spans="1:13" ht="20.100000000000001" customHeight="1" x14ac:dyDescent="0.25">
      <c r="A115"/>
      <c r="B115" s="93"/>
      <c r="C115" s="94" t="s">
        <v>88</v>
      </c>
      <c r="D115"/>
      <c r="E115"/>
      <c r="F115"/>
      <c r="G115"/>
      <c r="L115" s="17"/>
      <c r="M115" s="17"/>
    </row>
    <row r="116" spans="1:13" ht="20.100000000000001" customHeight="1" x14ac:dyDescent="0.25">
      <c r="A116"/>
      <c r="B116" s="93"/>
      <c r="C116" s="94" t="s">
        <v>89</v>
      </c>
      <c r="D116"/>
      <c r="E116"/>
      <c r="F116"/>
      <c r="G116"/>
      <c r="L116" s="17"/>
      <c r="M116" s="17"/>
    </row>
    <row r="117" spans="1:13" s="89" customFormat="1" ht="20.100000000000001" customHeight="1" x14ac:dyDescent="0.25">
      <c r="A117" s="88"/>
      <c r="B117" s="93"/>
      <c r="C117" s="94"/>
      <c r="D117" s="88"/>
      <c r="E117" s="88"/>
      <c r="F117" s="88"/>
      <c r="G117" s="88"/>
      <c r="L117" s="17"/>
      <c r="M117" s="17"/>
    </row>
    <row r="118" spans="1:13" ht="20.100000000000001" customHeight="1" x14ac:dyDescent="0.25">
      <c r="A118"/>
      <c r="B118" s="93"/>
      <c r="C118" s="94" t="s">
        <v>90</v>
      </c>
      <c r="D118"/>
      <c r="E118"/>
      <c r="F118"/>
      <c r="G118"/>
      <c r="L118" s="17"/>
      <c r="M118" s="17"/>
    </row>
    <row r="119" spans="1:13" ht="20.100000000000001" customHeight="1" x14ac:dyDescent="0.25">
      <c r="A119"/>
      <c r="B119" s="93"/>
      <c r="C119" s="94"/>
      <c r="D119"/>
      <c r="E119"/>
      <c r="F119"/>
      <c r="G119"/>
      <c r="L119" s="17"/>
      <c r="M119" s="17"/>
    </row>
    <row r="120" spans="1:13" ht="20.100000000000001" customHeight="1" x14ac:dyDescent="0.25">
      <c r="A120"/>
      <c r="B120"/>
      <c r="C120"/>
      <c r="D120"/>
      <c r="E120"/>
      <c r="F120"/>
      <c r="G120"/>
      <c r="L120" s="17"/>
      <c r="M120" s="17"/>
    </row>
    <row r="121" spans="1:13" ht="20.100000000000001" customHeight="1" x14ac:dyDescent="0.25">
      <c r="A121"/>
      <c r="B121"/>
      <c r="C121"/>
      <c r="D121"/>
      <c r="E121"/>
      <c r="F121"/>
      <c r="G121"/>
      <c r="L121" s="17"/>
      <c r="M121" s="17"/>
    </row>
    <row r="122" spans="1:13" ht="20.100000000000001" customHeight="1" x14ac:dyDescent="0.25">
      <c r="A122" s="54"/>
      <c r="B122" s="54"/>
      <c r="C122" s="54"/>
      <c r="D122" s="54"/>
      <c r="E122" s="54"/>
      <c r="F122" s="54"/>
      <c r="G122" s="54"/>
      <c r="L122" s="17"/>
      <c r="M122" s="17"/>
    </row>
    <row r="123" spans="1:13" ht="20.100000000000001" customHeight="1" x14ac:dyDescent="0.25">
      <c r="A123" s="54"/>
      <c r="B123" s="54"/>
      <c r="C123" s="54"/>
      <c r="D123" s="54"/>
      <c r="E123" s="54"/>
      <c r="F123" s="54"/>
      <c r="G123" s="54"/>
      <c r="L123" s="17"/>
      <c r="M123" s="17"/>
    </row>
    <row r="124" spans="1:13" ht="20.100000000000001" customHeight="1" thickBot="1" x14ac:dyDescent="0.25">
      <c r="A124" s="57" t="s">
        <v>44</v>
      </c>
      <c r="B124" s="58"/>
      <c r="C124" s="59"/>
      <c r="D124" s="60"/>
      <c r="E124" s="60"/>
      <c r="F124" s="60"/>
      <c r="G124" s="60"/>
      <c r="L124" s="17"/>
      <c r="M124" s="17"/>
    </row>
    <row r="125" spans="1:13" ht="20.100000000000001" customHeight="1" x14ac:dyDescent="0.25">
      <c r="A125" s="54"/>
      <c r="B125" s="54"/>
      <c r="C125" s="54"/>
      <c r="D125" s="60"/>
      <c r="E125" s="60"/>
      <c r="F125" s="60"/>
      <c r="G125" s="60"/>
      <c r="L125" s="17"/>
      <c r="M125" s="17"/>
    </row>
    <row r="126" spans="1:13" ht="20.100000000000001" customHeight="1" x14ac:dyDescent="0.2">
      <c r="A126" s="20"/>
      <c r="B126" s="21"/>
      <c r="C126" s="20"/>
      <c r="D126" s="20"/>
      <c r="E126" s="20"/>
      <c r="F126" s="20"/>
      <c r="G126" s="20"/>
      <c r="L126" s="17"/>
      <c r="M126" s="17"/>
    </row>
    <row r="127" spans="1:13" ht="20.100000000000001" customHeight="1" x14ac:dyDescent="0.2">
      <c r="A127" s="20"/>
      <c r="B127" s="21"/>
      <c r="C127" s="20"/>
      <c r="D127" s="20"/>
      <c r="E127" s="20"/>
      <c r="F127" s="20"/>
      <c r="G127" s="20"/>
      <c r="L127" s="17"/>
      <c r="M127" s="17"/>
    </row>
    <row r="128" spans="1:13" ht="20.100000000000001" customHeight="1" thickBot="1" x14ac:dyDescent="0.25">
      <c r="A128" s="20" t="s">
        <v>45</v>
      </c>
      <c r="B128" s="61"/>
      <c r="C128" s="62"/>
      <c r="D128" s="20"/>
      <c r="E128" s="20"/>
      <c r="F128" s="20"/>
      <c r="G128" s="20"/>
      <c r="L128" s="17"/>
      <c r="M128" s="17"/>
    </row>
    <row r="129" spans="1:13" ht="20.100000000000001" customHeight="1" x14ac:dyDescent="0.2">
      <c r="A129" s="20"/>
      <c r="B129" s="21"/>
      <c r="C129" s="20"/>
      <c r="D129" s="20"/>
      <c r="E129" s="20"/>
      <c r="F129" s="20"/>
      <c r="G129" s="20"/>
      <c r="L129" s="17"/>
      <c r="M129" s="17"/>
    </row>
    <row r="130" spans="1:13" ht="20.100000000000001" customHeight="1" x14ac:dyDescent="0.2">
      <c r="A130" s="20"/>
      <c r="B130" s="21"/>
      <c r="C130" s="20"/>
      <c r="D130" s="20"/>
      <c r="E130" s="20"/>
      <c r="F130" s="20"/>
      <c r="G130" s="20"/>
      <c r="L130" s="17"/>
      <c r="M130" s="17"/>
    </row>
    <row r="131" spans="1:13" ht="20.100000000000001" customHeight="1" x14ac:dyDescent="0.2">
      <c r="A131" s="20"/>
      <c r="B131" s="21"/>
      <c r="C131" s="20"/>
      <c r="D131" s="20"/>
      <c r="E131" s="20"/>
      <c r="F131" s="20"/>
      <c r="G131" s="20"/>
      <c r="L131" s="17"/>
      <c r="M131" s="17"/>
    </row>
    <row r="132" spans="1:13" ht="20.100000000000001" customHeight="1" thickBot="1" x14ac:dyDescent="0.25">
      <c r="A132" s="20" t="s">
        <v>15</v>
      </c>
      <c r="B132" s="61"/>
      <c r="C132" s="62"/>
      <c r="D132" s="20"/>
      <c r="E132" s="20"/>
      <c r="F132" s="20"/>
      <c r="G132" s="20"/>
      <c r="L132" s="17"/>
      <c r="M132" s="17"/>
    </row>
    <row r="133" spans="1:13" ht="20.100000000000001" customHeight="1" x14ac:dyDescent="0.2">
      <c r="A133" s="20"/>
      <c r="B133" s="21"/>
      <c r="C133" s="20"/>
      <c r="D133" s="20"/>
      <c r="E133" s="20"/>
      <c r="F133" s="20"/>
      <c r="G133" s="20"/>
      <c r="L133" s="17"/>
      <c r="M133" s="17"/>
    </row>
    <row r="134" spans="1:13" ht="20.100000000000001" customHeight="1" x14ac:dyDescent="0.2">
      <c r="A134" s="20"/>
      <c r="B134" s="21"/>
      <c r="C134" s="20"/>
      <c r="D134" s="20"/>
      <c r="E134" s="20"/>
      <c r="F134" s="20"/>
      <c r="G134" s="20"/>
      <c r="L134" s="17"/>
      <c r="M134" s="17"/>
    </row>
    <row r="135" spans="1:13" ht="20.100000000000001" customHeight="1" thickBot="1" x14ac:dyDescent="0.25">
      <c r="A135" s="20" t="s">
        <v>46</v>
      </c>
      <c r="B135" s="61"/>
      <c r="C135" s="62"/>
      <c r="D135" s="20"/>
      <c r="E135" s="20"/>
      <c r="F135" s="20"/>
      <c r="G135" s="20"/>
      <c r="L135" s="17"/>
      <c r="M135" s="17"/>
    </row>
    <row r="136" spans="1:13" ht="20.100000000000001" customHeight="1" x14ac:dyDescent="0.2">
      <c r="A136" s="20"/>
      <c r="B136" s="21"/>
      <c r="C136" s="20"/>
      <c r="D136" s="20"/>
      <c r="E136" s="20"/>
      <c r="F136" s="20"/>
      <c r="G136" s="20"/>
      <c r="L136" s="17"/>
      <c r="M136" s="17"/>
    </row>
    <row r="137" spans="1:13" ht="20.100000000000001" customHeight="1" x14ac:dyDescent="0.2">
      <c r="A137" s="20"/>
      <c r="B137" s="21"/>
      <c r="C137" s="20"/>
      <c r="D137" s="20"/>
      <c r="E137" s="20"/>
      <c r="F137" s="20"/>
      <c r="G137" s="20"/>
      <c r="L137" s="17"/>
      <c r="M137" s="17"/>
    </row>
    <row r="138" spans="1:13" ht="20.100000000000001" customHeight="1" x14ac:dyDescent="0.2">
      <c r="A138" s="20"/>
      <c r="B138" s="21"/>
      <c r="C138" s="20"/>
      <c r="D138" s="20"/>
      <c r="E138" s="20"/>
      <c r="F138" s="20"/>
      <c r="G138" s="20"/>
      <c r="L138" s="17"/>
      <c r="M138" s="17"/>
    </row>
    <row r="139" spans="1:13" ht="20.100000000000001" customHeight="1" thickBot="1" x14ac:dyDescent="0.25">
      <c r="A139" s="20" t="s">
        <v>16</v>
      </c>
      <c r="B139" s="61"/>
      <c r="C139" s="62"/>
      <c r="D139" s="20"/>
      <c r="E139" s="20"/>
      <c r="F139" s="20"/>
      <c r="G139" s="20"/>
      <c r="L139" s="17"/>
      <c r="M139" s="17"/>
    </row>
    <row r="140" spans="1:13" ht="20.100000000000001" customHeight="1" x14ac:dyDescent="0.2">
      <c r="A140" s="20"/>
      <c r="B140" s="21"/>
      <c r="C140" s="20"/>
      <c r="D140" s="20"/>
      <c r="E140" s="20"/>
      <c r="F140" s="20"/>
      <c r="G140" s="20"/>
      <c r="L140" s="17"/>
      <c r="M140" s="17"/>
    </row>
  </sheetData>
  <mergeCells count="12">
    <mergeCell ref="A52:C52"/>
    <mergeCell ref="A61:C61"/>
    <mergeCell ref="A37:C37"/>
    <mergeCell ref="A44:C44"/>
    <mergeCell ref="A30:C30"/>
    <mergeCell ref="A11:B11"/>
    <mergeCell ref="L5:M6"/>
    <mergeCell ref="D2:E2"/>
    <mergeCell ref="C4:C5"/>
    <mergeCell ref="C2:C3"/>
    <mergeCell ref="D4:E4"/>
    <mergeCell ref="D5:E5"/>
  </mergeCells>
  <conditionalFormatting sqref="A24:A32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6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2023-03-21T21:03:09Z</cp:lastPrinted>
  <dcterms:created xsi:type="dcterms:W3CDTF">2023-01-26T13:28:36Z</dcterms:created>
  <dcterms:modified xsi:type="dcterms:W3CDTF">2023-03-21T21:08:56Z</dcterms:modified>
</cp:coreProperties>
</file>