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E694CCC4-A721-4895-8D94-5238C00308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Hoja1!$A$2:$G$340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7" i="1" l="1"/>
  <c r="G86" i="1"/>
  <c r="G87" i="1"/>
  <c r="G88" i="1"/>
  <c r="G75" i="1"/>
  <c r="G76" i="1"/>
  <c r="G77" i="1"/>
  <c r="G37" i="1"/>
  <c r="D89" i="1"/>
  <c r="D64" i="1"/>
  <c r="D52" i="1"/>
  <c r="D43" i="1"/>
  <c r="D36" i="1"/>
  <c r="B132" i="1" l="1"/>
  <c r="B117" i="1"/>
  <c r="C7" i="1" l="1"/>
  <c r="G92" i="1"/>
  <c r="G91" i="1"/>
  <c r="G90" i="1"/>
  <c r="G85" i="1"/>
  <c r="G84" i="1"/>
  <c r="G83" i="1"/>
  <c r="G82" i="1"/>
  <c r="G81" i="1"/>
  <c r="G80" i="1"/>
  <c r="G79" i="1"/>
  <c r="G74" i="1"/>
  <c r="G73" i="1"/>
  <c r="G72" i="1"/>
  <c r="G71" i="1"/>
  <c r="G70" i="1"/>
  <c r="G69" i="1"/>
  <c r="G68" i="1"/>
  <c r="G67" i="1"/>
  <c r="G66" i="1"/>
  <c r="G65" i="1"/>
  <c r="G63" i="1"/>
  <c r="G62" i="1"/>
  <c r="G61" i="1"/>
  <c r="G51" i="1"/>
  <c r="G50" i="1"/>
  <c r="G49" i="1"/>
  <c r="G48" i="1"/>
  <c r="G47" i="1"/>
  <c r="G46" i="1"/>
  <c r="G45" i="1"/>
  <c r="G44" i="1"/>
  <c r="G42" i="1"/>
  <c r="G41" i="1"/>
  <c r="G40" i="1"/>
  <c r="G39" i="1"/>
  <c r="G38" i="1"/>
  <c r="G35" i="1"/>
  <c r="G34" i="1"/>
  <c r="G33" i="1"/>
  <c r="G32" i="1"/>
  <c r="G31" i="1"/>
  <c r="G30" i="1"/>
  <c r="G29" i="1"/>
  <c r="G28" i="1"/>
  <c r="G27" i="1"/>
  <c r="G26" i="1"/>
  <c r="G25" i="1"/>
  <c r="G24" i="1"/>
  <c r="G93" i="1" l="1"/>
  <c r="G94" i="1" s="1"/>
  <c r="G9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7" authorId="0" shapeId="0" xr:uid="{8D418A01-B9E4-452E-8496-9589AA46323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" authorId="0" shapeId="0" xr:uid="{AB6B39E2-3BA6-4AA2-B928-F0001447395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<sst xmlns="http://schemas.openxmlformats.org/spreadsheetml/2006/main" count="342" uniqueCount="326">
  <si>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</si>
  <si>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</si>
  <si>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</si>
  <si>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</si>
  <si>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</si>
  <si>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</si>
  <si>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</si>
  <si>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</si>
  <si>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</si>
  <si>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</si>
  <si>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</si>
  <si>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</si>
  <si>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</si>
  <si>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</si>
  <si>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</si>
  <si>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</si>
  <si>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</si>
  <si>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</si>
  <si>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</si>
  <si>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</si>
  <si>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</si>
  <si>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</si>
  <si>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</si>
  <si>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</si>
  <si>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</si>
  <si>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</si>
  <si>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</si>
  <si>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MEDIDOR DE PROFUNDIDAD</t>
  </si>
  <si>
    <t>BANDEJA INFERIOR</t>
  </si>
  <si>
    <t>LLAVE JACOBS</t>
  </si>
  <si>
    <t>PRECIO UNITARIO</t>
  </si>
  <si>
    <t>PRECIO TOTAL</t>
  </si>
  <si>
    <t>25-DVRA-109-R</t>
  </si>
  <si>
    <t>J211207-L027</t>
  </si>
  <si>
    <t>25-DVRA-109-L</t>
  </si>
  <si>
    <t>J211208-L093</t>
  </si>
  <si>
    <t>25-DVRA-110-R</t>
  </si>
  <si>
    <t>J210216-L085</t>
  </si>
  <si>
    <t>25-DVRA-110-L</t>
  </si>
  <si>
    <t>R211227-L001</t>
  </si>
  <si>
    <t>25-DVRA-111-R</t>
  </si>
  <si>
    <t>R211005-L006</t>
  </si>
  <si>
    <t>25-DVRA-111-L</t>
  </si>
  <si>
    <t>J220112-L073</t>
  </si>
  <si>
    <t>25-DVRA-209-R</t>
  </si>
  <si>
    <t>J211129-L004</t>
  </si>
  <si>
    <t>25-DVRA-209-L</t>
  </si>
  <si>
    <t>J220104-L096</t>
  </si>
  <si>
    <t>25-DVRA-210-R</t>
  </si>
  <si>
    <t>J210310-L037</t>
  </si>
  <si>
    <t>25-DVRA-210-L</t>
  </si>
  <si>
    <t>J211125-L061</t>
  </si>
  <si>
    <t>25-DVRA-211-R</t>
  </si>
  <si>
    <t>J220112-L077</t>
  </si>
  <si>
    <t>25-DVRA-211-L</t>
  </si>
  <si>
    <t>J211125-L062</t>
  </si>
  <si>
    <t>25-DVRA-309-R</t>
  </si>
  <si>
    <t>J211110-L066</t>
  </si>
  <si>
    <t>25-DVRA-309-L</t>
  </si>
  <si>
    <t>J211022-L046</t>
  </si>
  <si>
    <t>25-DVRA-310-R</t>
  </si>
  <si>
    <t>R201117-L014</t>
  </si>
  <si>
    <t>25-DVRA-310-L</t>
  </si>
  <si>
    <t>25-DVRA-311-R</t>
  </si>
  <si>
    <t>J220112-L078</t>
  </si>
  <si>
    <t>25-DVRA-311-L</t>
  </si>
  <si>
    <t>R211129-L007</t>
  </si>
  <si>
    <t>25J-DVRA-108-R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</si>
  <si>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</si>
  <si>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</si>
  <si>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</si>
  <si>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</si>
  <si>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</si>
  <si>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</si>
  <si>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</si>
  <si>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</si>
  <si>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</si>
  <si>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</si>
  <si>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</si>
  <si>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J220112-L085</t>
  </si>
  <si>
    <t>JUXTA RIGHT LARGE 2T BLUE 9H</t>
  </si>
  <si>
    <t>25J-DVRA-209-L</t>
  </si>
  <si>
    <t>J211029-L037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</si>
  <si>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</si>
  <si>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</si>
  <si>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</si>
  <si>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</si>
  <si>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</si>
  <si>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</si>
  <si>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</si>
  <si>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</si>
  <si>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</si>
  <si>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 MEDIUM 2T BLUE 8H RIGHT</t>
  </si>
  <si>
    <t>25R-DVRA-108-L</t>
  </si>
  <si>
    <t>201214-A2051</t>
  </si>
  <si>
    <t>VOLAR RIM  MEDIUM 2T GREEN 8H LEFT</t>
  </si>
  <si>
    <t>25R-DVRA-110-R</t>
  </si>
  <si>
    <t>J211223-L083</t>
  </si>
  <si>
    <t>VOLAR RIM  MEDIUM 2T BLUE 10H RIGHT</t>
  </si>
  <si>
    <t>25R-DVRA-110-L</t>
  </si>
  <si>
    <t>J211223-L082</t>
  </si>
  <si>
    <t>VOLAR RIM  MEDIUM 2T GREEN 10H LEFT</t>
  </si>
  <si>
    <t>25R-DVRA-209-R</t>
  </si>
  <si>
    <t>J211223-L085</t>
  </si>
  <si>
    <t>VOLAR RIM  LARGE 2T BLUE 9H RIGHT</t>
  </si>
  <si>
    <t>25R-DVRA-209-L</t>
  </si>
  <si>
    <t>J211223-L084</t>
  </si>
  <si>
    <t>VOLAR RIM LARGE 2T GREEN 9H LEFT</t>
  </si>
  <si>
    <t>25R-DVRA-211-R</t>
  </si>
  <si>
    <t>J210928-L055</t>
  </si>
  <si>
    <t>VOLAR RIM 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</si>
  <si>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</si>
  <si>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</si>
  <si>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</si>
  <si>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</si>
  <si>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</si>
  <si>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SCREWS 1.5*08mm</t>
  </si>
  <si>
    <t>15L-HF-010</t>
  </si>
  <si>
    <t>J211015-L039</t>
  </si>
  <si>
    <t>LOCKING SCREWS 1.5*10mm</t>
  </si>
  <si>
    <t>15L-HF-012</t>
  </si>
  <si>
    <t>J220720-L059</t>
  </si>
  <si>
    <t>LOCKING SCREWS 1.5*12mm</t>
  </si>
  <si>
    <t>25L-SO-008-TA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</si>
  <si>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</si>
  <si>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</si>
  <si>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</si>
  <si>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</si>
  <si>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</si>
  <si>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</si>
  <si>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</si>
  <si>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25L-SO-014-TA</t>
  </si>
  <si>
    <t>LOCKING CORTICAL STARIX BLUE 2.5*14mm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</si>
  <si>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</si>
  <si>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</si>
  <si>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</si>
  <si>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</si>
  <si>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</si>
  <si>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</si>
  <si>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</si>
  <si>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</si>
  <si>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</si>
  <si>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</si>
  <si>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</si>
  <si>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</si>
  <si>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</si>
  <si>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</si>
  <si>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</si>
  <si>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</si>
  <si>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LOCKING CORTICAL STARIX BLUE 2.5*26mm</t>
  </si>
  <si>
    <t>25-SO-008-TA</t>
  </si>
  <si>
    <t>J211222-L021</t>
  </si>
  <si>
    <t>NON LOCKING CORTICAL STARIX SILVER 2.5*8mm</t>
  </si>
  <si>
    <t>25-SO-010-TA</t>
  </si>
  <si>
    <t>NON LOCKING CORTICAL STARIX SILVER 2.5*10mm</t>
  </si>
  <si>
    <t>25-SO-L12-T</t>
  </si>
  <si>
    <t>NON LOCKING CORTICAL STARIX SILVER 2.5*12mm</t>
  </si>
  <si>
    <t>25-SO-L14-T</t>
  </si>
  <si>
    <t>R211202-L005</t>
  </si>
  <si>
    <t>NON LOCKING CORTICAL STARIX SILVER 2.5*14mm</t>
  </si>
  <si>
    <t>25-SO-L16-T</t>
  </si>
  <si>
    <t>J211222-L007</t>
  </si>
  <si>
    <t>NON LOCKING CORTICAL STARIX SILVER 2.5*16mm</t>
  </si>
  <si>
    <t>25-SO-L18-T</t>
  </si>
  <si>
    <t>R211208-L028</t>
  </si>
  <si>
    <t>NON LOCKING CORTICAL STARIX SILVER 2.5*18mm</t>
  </si>
  <si>
    <t>25-SO-L20-T</t>
  </si>
  <si>
    <t>R211208-L010</t>
  </si>
  <si>
    <t>NON LOCKING CORTICAL STARIX SILVER 2.5*20mm</t>
  </si>
  <si>
    <t>25-SO-L22-T</t>
  </si>
  <si>
    <t>R211222-L051</t>
  </si>
  <si>
    <t>NON LOCKING CORTICAL STARIX SILVER 2.5*22mm</t>
  </si>
  <si>
    <t>25-SO-024-TA</t>
  </si>
  <si>
    <t>NON LOCKING CORTICAL STARIX SILVER 2.5*24mm</t>
  </si>
  <si>
    <t>25-SO-026-TA</t>
  </si>
  <si>
    <t>J210907-L067</t>
  </si>
  <si>
    <t>NON LOCKING CORTICAL STARIX SILVER 2.5*26mm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</si>
  <si>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</si>
  <si>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</si>
  <si>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</si>
  <si>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</si>
  <si>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</si>
  <si>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</si>
  <si>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</si>
  <si>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</si>
  <si>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</si>
  <si>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Subtotal</t>
  </si>
  <si>
    <t>12% IVA</t>
  </si>
  <si>
    <t>Total</t>
  </si>
  <si>
    <t>FIDEICOMIZO TITULARIZACION OMNIHOSPITAL</t>
  </si>
  <si>
    <t>AV. ROMEO CASTILLO S/N Y AV. JUAN TANCCA MARENGO</t>
  </si>
  <si>
    <t>O992426187001</t>
  </si>
  <si>
    <t xml:space="preserve"> INQ</t>
  </si>
  <si>
    <t>1:00PM</t>
  </si>
  <si>
    <t xml:space="preserve">DR. LUZURIAGA </t>
  </si>
  <si>
    <t xml:space="preserve">FRANCISCO ABAB ACOSTA </t>
  </si>
  <si>
    <t>ISSPOL</t>
  </si>
  <si>
    <t>INSTRUMENTAL RADIO DISTAL TITANIO # 2</t>
  </si>
  <si>
    <t>CODIGO</t>
  </si>
  <si>
    <t>DESCRIPCIÓN</t>
  </si>
  <si>
    <t xml:space="preserve">BANDEJA SUPERIOR </t>
  </si>
  <si>
    <t>DESPERIO ANCHO</t>
  </si>
  <si>
    <t xml:space="preserve">ATORNILLADOR STARDRIVE </t>
  </si>
  <si>
    <t>GUIA DE BROCA 2.0/2.7</t>
  </si>
  <si>
    <t>MACHUELO DE ANCLAJE RAPIDO</t>
  </si>
  <si>
    <t xml:space="preserve">ATORNILLADOR STARDRIVE ANCLAJE RAPIDO </t>
  </si>
  <si>
    <t xml:space="preserve">GUIA ANGULO VARIABLE </t>
  </si>
  <si>
    <t>BROCAS 1.8</t>
  </si>
  <si>
    <t>BROCAS 2.0</t>
  </si>
  <si>
    <t>BROCAS 2.7</t>
  </si>
  <si>
    <t>MANGO EN T DE ANCLAJE RAPIDO</t>
  </si>
  <si>
    <t>SEPARADORES MINIHOMMAN FINOS</t>
  </si>
  <si>
    <t>SEPARADORES MINIHOMMAN ANCHOS</t>
  </si>
  <si>
    <t>SEPARDORES SENNMILLER</t>
  </si>
  <si>
    <t>GUIAS DE BLOQUEO 1.5</t>
  </si>
  <si>
    <t>GUIAS DE BLOQUEO 1.8</t>
  </si>
  <si>
    <t>GUIAS DE BLOQUEO 2.0</t>
  </si>
  <si>
    <t>PINES</t>
  </si>
  <si>
    <t>CURETA LARGA</t>
  </si>
  <si>
    <t>DESPERIO CURVO FINO</t>
  </si>
  <si>
    <t xml:space="preserve">CAMISAS DE ATORNILLADOR CORTICAL </t>
  </si>
  <si>
    <t>MANGO TORQUE 0.8 N.m</t>
  </si>
  <si>
    <t>ATORNILLADOR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</si>
  <si>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</si>
  <si>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</si>
  <si>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</si>
  <si>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</si>
  <si>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</si>
  <si>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</si>
  <si>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</si>
  <si>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 xml:space="preserve"> 2.5-DVRA SERIES STANDARD 9H RIGHT</t>
  </si>
  <si>
    <t xml:space="preserve"> 2.5-DVRA SERIES STANDARD 9H LEFT</t>
  </si>
  <si>
    <t xml:space="preserve"> 2.5-DVRA SERIES STANDARD 10H RIGHT</t>
  </si>
  <si>
    <t xml:space="preserve"> 2.5-DVRA SERIES STANDARD 10H LEFT</t>
  </si>
  <si>
    <t xml:space="preserve"> 2.5-DVRA SERIES STANDARD 11H RIGHT</t>
  </si>
  <si>
    <t xml:space="preserve"> 2.5-DVRA SERIES STANDARD 11H LEFT</t>
  </si>
  <si>
    <t xml:space="preserve"> 2.5-DVRA SERIES WIDE 9H RIGHT</t>
  </si>
  <si>
    <t xml:space="preserve"> 2.5-DVRA SERIES WIDE 9H LEFT</t>
  </si>
  <si>
    <t xml:space="preserve"> 2.5-DVRA SERIES WIDE 10H RIGHT</t>
  </si>
  <si>
    <t xml:space="preserve"> 2.5-DVRA SERIES WIDE 10H LEFT</t>
  </si>
  <si>
    <t xml:space="preserve"> 2.5-DVRA SERIES WIDE 11H RIGHT</t>
  </si>
  <si>
    <t xml:space="preserve"> 2.5-DVRA SERIES WIDE 11H LEFT</t>
  </si>
  <si>
    <t xml:space="preserve"> 2.5-DVRA SERIES EXTRALARGE 9H RIGHT</t>
  </si>
  <si>
    <t xml:space="preserve"> 2.5-DVRA SERIES EXTRALARGE 9H LEFT</t>
  </si>
  <si>
    <t xml:space="preserve"> 2.5-DVRA SERIES EXTRALARGE 10H RIGHT</t>
  </si>
  <si>
    <t>R211015-L012</t>
  </si>
  <si>
    <t xml:space="preserve"> 2.5-DVRA SERIES EXTRALARGE 10H LEFT</t>
  </si>
  <si>
    <t xml:space="preserve"> 2.5-DVRA SERIES EXTRALARGE 11H RIGHT</t>
  </si>
  <si>
    <t xml:space="preserve"> 2.5-DVRA SERIES EXTRALARGE 11H LEFT</t>
  </si>
  <si>
    <t>J211222-L018</t>
  </si>
  <si>
    <t>J220608-L054</t>
  </si>
  <si>
    <t>R211117-L057</t>
  </si>
  <si>
    <t>J221226-L059</t>
  </si>
  <si>
    <t>J230202-L149</t>
  </si>
  <si>
    <t>J221226-L056</t>
  </si>
  <si>
    <t>INSTRUMENTAL ARIX Wrist EQUIPO #1</t>
  </si>
  <si>
    <t>INSTRUMENTAL ARIX Wrist System 1.5 / 2.0 / 2.5 Volar Distal Radius Locking Plate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</si>
  <si>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</si>
  <si>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</si>
  <si>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</si>
  <si>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</si>
  <si>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</si>
  <si>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</si>
  <si>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</si>
  <si>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</si>
  <si>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111-157</t>
  </si>
  <si>
    <t>GUIA BLOQUEO ANGULO VARIABLE</t>
  </si>
  <si>
    <t>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</si>
  <si>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</si>
  <si>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</si>
  <si>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</si>
  <si>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</si>
  <si>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</si>
  <si>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</si>
  <si>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</si>
  <si>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</si>
  <si>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</si>
  <si>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</si>
  <si>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</si>
  <si>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</si>
  <si>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</si>
  <si>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</si>
  <si>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</si>
  <si>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</si>
  <si>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</si>
  <si>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</si>
  <si>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</si>
  <si>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</si>
  <si>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</si>
  <si>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</si>
  <si>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</si>
  <si>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</si>
  <si>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</si>
  <si>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</si>
  <si>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</si>
  <si>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</si>
  <si>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</si>
  <si>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</si>
  <si>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</si>
  <si>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</si>
  <si>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</si>
  <si>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</si>
  <si>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</si>
  <si>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</si>
  <si>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</si>
  <si>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</si>
  <si>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</si>
  <si>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</si>
  <si>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</si>
  <si>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>SEPARADOR AUTOESTATICO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</si>
  <si>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</si>
  <si>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</si>
  <si>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</si>
  <si>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</si>
  <si>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</si>
  <si>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ENTREGADO POR:</t>
  </si>
  <si>
    <t>RECIBIDO POR:</t>
  </si>
  <si>
    <t>INSRUMENTADOR</t>
  </si>
  <si>
    <t>VERIFICADO POR:</t>
  </si>
  <si>
    <t xml:space="preserve">OBERVACIONES </t>
  </si>
  <si>
    <t>MOTOR ACULAN # 2</t>
  </si>
  <si>
    <t>ADAPTADORES ANCLAJE RAPIDO</t>
  </si>
  <si>
    <t>PROLONGADOR CLAVOS KIRSCHNER</t>
  </si>
  <si>
    <t>INTERCAMBIADOR DE BATERIA</t>
  </si>
  <si>
    <t>MALETA VERDE</t>
  </si>
  <si>
    <t>BATERIAS #1 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</si>
</sst>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* #,##0\ &quot;€&quot;_-;\-* #,##0\ &quot;€&quot;_-;_-* &quot;-&quot;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71" formatCode="_-[$$-240A]\ * #,##0.00_-;\-[$$-240A]\ * #,##0.00_-;_-[$$-240A]\ 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164" fontId="22" fillId="0" borderId="0" applyFont="0" applyFill="0" applyBorder="0" applyAlignment="0" applyProtection="0"/>
  </cellStyleXfs>
  <cellXfs count="11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8" fillId="3" borderId="0" xfId="0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171" fontId="7" fillId="0" borderId="1" xfId="7" applyNumberFormat="1" applyFont="1" applyFill="1" applyBorder="1" applyAlignment="1">
      <alignment horizontal="center"/>
    </xf>
    <xf numFmtId="0" fontId="12" fillId="0" borderId="18" xfId="0" applyFont="1" applyBorder="1"/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164" fontId="7" fillId="0" borderId="1" xfId="8" applyFont="1" applyFill="1" applyBorder="1"/>
    <xf numFmtId="171" fontId="12" fillId="0" borderId="1" xfId="0" applyNumberFormat="1" applyFont="1" applyBorder="1"/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wrapText="1"/>
    </xf>
    <xf numFmtId="4" fontId="12" fillId="0" borderId="1" xfId="0" applyNumberFormat="1" applyFont="1" applyBorder="1"/>
    <xf numFmtId="0" fontId="13" fillId="0" borderId="0" xfId="1" applyFont="1" applyAlignment="1">
      <alignment wrapText="1"/>
    </xf>
    <xf numFmtId="0" fontId="13" fillId="0" borderId="1" xfId="1" applyFont="1" applyBorder="1" applyAlignment="1">
      <alignment horizontal="right" wrapText="1"/>
    </xf>
    <xf numFmtId="171" fontId="6" fillId="0" borderId="1" xfId="7" applyNumberFormat="1" applyFont="1" applyFill="1" applyBorder="1" applyAlignment="1">
      <alignment horizontal="right"/>
    </xf>
    <xf numFmtId="9" fontId="13" fillId="0" borderId="1" xfId="1" applyNumberFormat="1" applyFont="1" applyBorder="1" applyAlignment="1">
      <alignment horizontal="right" wrapText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49" fontId="9" fillId="0" borderId="15" xfId="0" applyNumberFormat="1" applyFont="1" applyBorder="1" applyAlignment="1">
      <alignment horizontal="left" vertical="center"/>
    </xf>
    <xf numFmtId="49" fontId="9" fillId="0" borderId="17" xfId="0" applyNumberFormat="1" applyFont="1" applyBorder="1" applyAlignment="1">
      <alignment horizontal="left" vertical="center"/>
    </xf>
    <xf numFmtId="49" fontId="9" fillId="2" borderId="15" xfId="0" applyNumberFormat="1" applyFont="1" applyFill="1" applyBorder="1" applyAlignment="1">
      <alignment horizontal="left" vertical="center"/>
    </xf>
    <xf numFmtId="49" fontId="9" fillId="2" borderId="17" xfId="0" applyNumberFormat="1" applyFont="1" applyFill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166" fontId="9" fillId="0" borderId="1" xfId="0" applyNumberFormat="1" applyFont="1" applyBorder="1" applyAlignment="1">
      <alignment horizontal="left" vertical="center"/>
    </xf>
    <xf numFmtId="0" fontId="18" fillId="2" borderId="15" xfId="0" applyFont="1" applyFill="1" applyBorder="1" applyAlignment="1">
      <alignment horizontal="left" vertical="center"/>
    </xf>
    <xf numFmtId="0" fontId="18" fillId="2" borderId="17" xfId="0" applyFont="1" applyFill="1" applyBorder="1" applyAlignment="1">
      <alignment horizontal="left" vertical="center"/>
    </xf>
    <xf numFmtId="20" fontId="9" fillId="0" borderId="15" xfId="0" applyNumberFormat="1" applyFont="1" applyBorder="1" applyAlignment="1">
      <alignment horizontal="left" vertical="center"/>
    </xf>
    <xf numFmtId="20" fontId="9" fillId="0" borderId="17" xfId="0" applyNumberFormat="1" applyFont="1" applyBorder="1" applyAlignment="1">
      <alignment horizontal="left" vertical="center"/>
    </xf>
    <xf numFmtId="0" fontId="9" fillId="0" borderId="0" xfId="0" applyFont="1"/>
    <xf numFmtId="49" fontId="18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16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0" fontId="23" fillId="0" borderId="1" xfId="0" applyFont="1" applyBorder="1" applyAlignment="1">
      <alignment horizontal="center"/>
    </xf>
    <xf numFmtId="49" fontId="7" fillId="5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0" fontId="12" fillId="0" borderId="18" xfId="0" applyFont="1" applyBorder="1" applyAlignment="1"/>
    <xf numFmtId="171" fontId="24" fillId="3" borderId="19" xfId="7" applyNumberFormat="1" applyFont="1" applyFill="1" applyBorder="1" applyAlignment="1">
      <alignment horizontal="center"/>
    </xf>
    <xf numFmtId="171" fontId="24" fillId="3" borderId="20" xfId="7" applyNumberFormat="1" applyFont="1" applyFill="1" applyBorder="1" applyAlignment="1">
      <alignment horizontal="center"/>
    </xf>
    <xf numFmtId="0" fontId="13" fillId="0" borderId="1" xfId="0" applyFont="1" applyBorder="1"/>
    <xf numFmtId="0" fontId="7" fillId="0" borderId="1" xfId="0" applyFont="1" applyBorder="1"/>
    <xf numFmtId="2" fontId="7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12" fillId="0" borderId="2" xfId="0" applyFont="1" applyBorder="1"/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5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5" borderId="1" xfId="0" applyFont="1" applyFill="1" applyBorder="1" applyAlignment="1">
      <alignment horizontal="left"/>
    </xf>
    <xf numFmtId="1" fontId="14" fillId="5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3" fillId="2" borderId="1" xfId="0" applyFont="1" applyFill="1" applyBorder="1" applyAlignment="1">
      <alignment horizontal="center"/>
    </xf>
  </cellXfs>
  <cellStyles count="9">
    <cellStyle name="Moneda [0]" xfId="7" builtinId="7"/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Moneda 8" xfId="8" xr:uid="{E921CA42-8A7F-4575-BE8F-F02E83AC5449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4"/>
  <sheetViews>
    <sheetView showGridLines="0" tabSelected="1" view="pageBreakPreview" topLeftCell="A4" zoomScaleNormal="100" zoomScaleSheetLayoutView="100" workbookViewId="0">
      <selection activeCell="C20" sqref="C20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0" customWidth="1"/>
    <col min="3" max="3" width="81.7109375" style="18" customWidth="1"/>
    <col min="4" max="4" width="23.140625" style="18" customWidth="1"/>
    <col min="5" max="5" width="17.7109375" style="18" customWidth="1"/>
    <col min="6" max="6" width="13.85546875" style="6" bestFit="1" customWidth="1"/>
    <col min="7" max="7" width="16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2"/>
      <c r="B2" s="23"/>
      <c r="C2" s="48" t="s">
        <v>20</v>
      </c>
      <c r="D2" s="44" t="s">
        <v>19</v>
      </c>
      <c r="E2" s="45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26"/>
      <c r="B3" s="27"/>
      <c r="C3" s="49"/>
      <c r="D3" s="29" t="s">
        <v>22</v>
      </c>
      <c r="E3" s="28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26"/>
      <c r="B4" s="27"/>
      <c r="C4" s="46" t="s">
        <v>21</v>
      </c>
      <c r="D4" s="50" t="s">
        <v>23</v>
      </c>
      <c r="E4" s="51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24"/>
      <c r="B5" s="25"/>
      <c r="C5" s="47"/>
      <c r="D5" s="52" t="s">
        <v>24</v>
      </c>
      <c r="E5" s="53"/>
      <c r="F5" s="4"/>
      <c r="G5" s="4"/>
      <c r="H5" s="4"/>
      <c r="I5" s="4"/>
      <c r="J5" s="4"/>
      <c r="K5" s="4"/>
      <c r="L5" s="43"/>
      <c r="M5" s="43"/>
      <c r="N5" s="6"/>
    </row>
    <row r="6" spans="1:14" ht="20.100000000000001" customHeight="1" x14ac:dyDescent="0.25">
      <c r="A6" s="7"/>
      <c r="B6" s="7"/>
      <c r="C6" s="7"/>
      <c r="D6" s="7"/>
      <c r="E6" s="7"/>
      <c r="L6" s="43"/>
      <c r="M6" s="43"/>
    </row>
    <row r="7" spans="1:14" ht="20.100000000000001" customHeight="1" x14ac:dyDescent="0.2">
      <c r="A7" s="8" t="s">
        <v>0</v>
      </c>
      <c r="B7" s="8"/>
      <c r="C7" s="77">
        <f ca="1">NOW()</f>
        <v>45007.869639236109</v>
      </c>
      <c r="D7" s="77"/>
      <c r="E7" s="8" t="s">
        <v>1</v>
      </c>
      <c r="F7" s="78">
        <v>20230300240</v>
      </c>
      <c r="G7" s="79"/>
      <c r="L7" s="5"/>
      <c r="M7" s="5"/>
    </row>
    <row r="8" spans="1:14" ht="20.100000000000001" customHeight="1" x14ac:dyDescent="0.25">
      <c r="A8" s="9"/>
      <c r="B8" s="9"/>
      <c r="C8" s="9"/>
      <c r="D8" s="6"/>
      <c r="E8" s="9"/>
      <c r="F8" s="9"/>
      <c r="L8" s="5"/>
      <c r="M8" s="5"/>
    </row>
    <row r="9" spans="1:14" ht="20.100000000000001" customHeight="1" x14ac:dyDescent="0.2">
      <c r="A9" s="8" t="s">
        <v>2</v>
      </c>
      <c r="B9" s="8"/>
      <c r="C9" s="69" t="s">
        <v>189</v>
      </c>
      <c r="D9" s="69"/>
      <c r="E9" s="10" t="s">
        <v>3</v>
      </c>
      <c r="F9" s="71" t="s">
        <v>191</v>
      </c>
      <c r="G9" s="72"/>
      <c r="L9" s="5"/>
      <c r="M9" s="5"/>
    </row>
    <row r="10" spans="1:14" ht="20.100000000000001" customHeight="1" x14ac:dyDescent="0.25">
      <c r="A10" s="9"/>
      <c r="B10" s="9"/>
      <c r="C10" s="9"/>
      <c r="D10" s="6"/>
      <c r="E10" s="9"/>
      <c r="F10" s="9"/>
      <c r="G10" s="15"/>
      <c r="L10" s="5"/>
      <c r="M10" s="5"/>
    </row>
    <row r="11" spans="1:14" ht="20.100000000000001" customHeight="1" x14ac:dyDescent="0.2">
      <c r="A11" s="41" t="s">
        <v>17</v>
      </c>
      <c r="B11" s="42"/>
      <c r="C11" s="69" t="s">
        <v>189</v>
      </c>
      <c r="D11" s="69"/>
      <c r="E11" s="10" t="s">
        <v>18</v>
      </c>
      <c r="F11" s="73" t="s">
        <v>192</v>
      </c>
      <c r="G11" s="74"/>
      <c r="L11" s="5"/>
      <c r="M11" s="5"/>
    </row>
    <row r="12" spans="1:14" ht="20.100000000000001" customHeight="1" x14ac:dyDescent="0.25">
      <c r="A12" s="9"/>
      <c r="B12" s="9"/>
      <c r="C12" s="9"/>
      <c r="D12" s="6"/>
      <c r="E12" s="9"/>
      <c r="F12" s="9"/>
      <c r="G12" s="15"/>
      <c r="L12" s="5"/>
      <c r="M12" s="5"/>
    </row>
    <row r="13" spans="1:14" ht="20.100000000000001" customHeight="1" x14ac:dyDescent="0.2">
      <c r="A13" s="8" t="s">
        <v>4</v>
      </c>
      <c r="B13" s="8"/>
      <c r="C13" s="70" t="s">
        <v>190</v>
      </c>
      <c r="D13" s="70"/>
      <c r="E13" s="10" t="s">
        <v>5</v>
      </c>
      <c r="F13" s="75" t="s">
        <v>25</v>
      </c>
      <c r="G13" s="76"/>
      <c r="L13" s="5"/>
      <c r="M13" s="5"/>
    </row>
    <row r="14" spans="1:14" ht="20.100000000000001" customHeight="1" x14ac:dyDescent="0.25">
      <c r="A14" s="9"/>
      <c r="B14" s="9"/>
      <c r="C14" s="9"/>
      <c r="D14" s="6"/>
      <c r="E14" s="9"/>
      <c r="F14" s="9"/>
      <c r="G14" s="15"/>
      <c r="L14" s="5"/>
      <c r="M14" s="5"/>
    </row>
    <row r="15" spans="1:14" ht="20.100000000000001" customHeight="1" x14ac:dyDescent="0.2">
      <c r="A15" s="8" t="s">
        <v>6</v>
      </c>
      <c r="B15" s="8"/>
      <c r="C15" s="77">
        <v>45008</v>
      </c>
      <c r="D15" s="77"/>
      <c r="E15" s="10" t="s">
        <v>7</v>
      </c>
      <c r="F15" s="80" t="s">
        <v>193</v>
      </c>
      <c r="G15" s="81"/>
      <c r="L15" s="5"/>
      <c r="M15" s="5"/>
    </row>
    <row r="16" spans="1:14" ht="20.100000000000001" customHeight="1" x14ac:dyDescent="0.25">
      <c r="A16" s="9"/>
      <c r="B16" s="9"/>
      <c r="C16" s="9"/>
      <c r="D16" s="6"/>
      <c r="E16" s="9"/>
      <c r="F16" s="9"/>
      <c r="G16" s="82"/>
      <c r="L16" s="5"/>
      <c r="M16" s="5"/>
    </row>
    <row r="17" spans="1:13" ht="20.100000000000001" customHeight="1" x14ac:dyDescent="0.2">
      <c r="A17" s="8" t="s">
        <v>8</v>
      </c>
      <c r="B17" s="8"/>
      <c r="C17" s="69" t="s">
        <v>194</v>
      </c>
      <c r="D17" s="69"/>
      <c r="E17" s="11"/>
      <c r="F17" s="12"/>
      <c r="G17" s="11"/>
      <c r="L17" s="5"/>
      <c r="M17" s="5"/>
    </row>
    <row r="18" spans="1:13" ht="20.100000000000001" customHeight="1" x14ac:dyDescent="0.25">
      <c r="A18" s="9"/>
      <c r="B18" s="9"/>
      <c r="C18" s="9"/>
      <c r="D18" s="6"/>
      <c r="E18" s="9"/>
      <c r="F18" s="9"/>
      <c r="G18" s="82"/>
      <c r="L18" s="5"/>
      <c r="M18" s="5"/>
    </row>
    <row r="19" spans="1:13" ht="20.100000000000001" customHeight="1" x14ac:dyDescent="0.2">
      <c r="A19" s="8" t="s">
        <v>9</v>
      </c>
      <c r="B19" s="8"/>
      <c r="C19" s="69" t="s">
        <v>195</v>
      </c>
      <c r="D19" s="69"/>
      <c r="E19" s="10" t="s">
        <v>15</v>
      </c>
      <c r="F19" s="80" t="s">
        <v>196</v>
      </c>
      <c r="G19" s="81"/>
      <c r="L19" s="5"/>
      <c r="M19" s="5"/>
    </row>
    <row r="20" spans="1:13" ht="20.100000000000001" customHeight="1" x14ac:dyDescent="0.25">
      <c r="A20" s="9"/>
      <c r="B20" s="9"/>
      <c r="C20" s="9"/>
      <c r="D20" s="9"/>
      <c r="E20" s="9"/>
      <c r="F20" s="9"/>
      <c r="G20" s="82"/>
      <c r="L20" s="5"/>
      <c r="M20" s="5"/>
    </row>
    <row r="21" spans="1:13" ht="20.100000000000001" customHeight="1" x14ac:dyDescent="0.2">
      <c r="A21" s="8" t="s">
        <v>16</v>
      </c>
      <c r="B21" s="8"/>
      <c r="C21" s="83"/>
      <c r="D21" s="83"/>
      <c r="E21" s="14"/>
      <c r="F21" s="14"/>
      <c r="G21" s="12"/>
      <c r="L21" s="5"/>
      <c r="M21" s="5"/>
    </row>
    <row r="22" spans="1:13" ht="20.100000000000001" customHeight="1" x14ac:dyDescent="0.2">
      <c r="A22" s="15"/>
      <c r="B22" s="16"/>
      <c r="C22" s="15"/>
      <c r="D22" s="15"/>
      <c r="E22" s="15"/>
      <c r="L22" s="13"/>
      <c r="M22" s="13"/>
    </row>
    <row r="23" spans="1:13" ht="31.5" x14ac:dyDescent="0.2">
      <c r="A23" s="17" t="s">
        <v>10</v>
      </c>
      <c r="B23" s="17" t="s">
        <v>11</v>
      </c>
      <c r="C23" s="17" t="s">
        <v>12</v>
      </c>
      <c r="D23" s="17" t="s">
        <v>13</v>
      </c>
      <c r="E23" s="17" t="s">
        <v>14</v>
      </c>
      <c r="F23" s="40" t="s">
        <v>30</v>
      </c>
      <c r="G23" s="40" t="s">
        <v>31</v>
      </c>
      <c r="L23" s="13"/>
      <c r="M23" s="13"/>
    </row>
    <row r="24" spans="1:13" ht="20.100000000000001" customHeight="1" x14ac:dyDescent="0.2">
      <c r="A24" s="33" t="s">
        <v>32</v>
      </c>
      <c r="B24" s="33" t="s">
        <v>33</v>
      </c>
      <c r="C24" s="55" t="s">
        <v>230</v>
      </c>
      <c r="D24" s="30">
        <v>1</v>
      </c>
      <c r="E24" s="31"/>
      <c r="F24" s="56">
        <v>1080</v>
      </c>
      <c r="G24" s="56">
        <f t="shared" ref="G24:G51" si="0">D24*F24</f>
        <v>1080</v>
      </c>
      <c r="L24" s="13"/>
      <c r="M24" s="13"/>
    </row>
    <row r="25" spans="1:13" ht="20.100000000000001" customHeight="1" x14ac:dyDescent="0.2">
      <c r="A25" s="33" t="s">
        <v>34</v>
      </c>
      <c r="B25" s="33" t="s">
        <v>35</v>
      </c>
      <c r="C25" s="55" t="s">
        <v>231</v>
      </c>
      <c r="D25" s="30">
        <v>1</v>
      </c>
      <c r="E25" s="31"/>
      <c r="F25" s="56">
        <v>1080</v>
      </c>
      <c r="G25" s="56">
        <f t="shared" si="0"/>
        <v>1080</v>
      </c>
      <c r="L25" s="13"/>
      <c r="M25" s="13"/>
    </row>
    <row r="26" spans="1:13" ht="20.100000000000001" customHeight="1" x14ac:dyDescent="0.2">
      <c r="A26" s="33" t="s">
        <v>36</v>
      </c>
      <c r="B26" s="33" t="s">
        <v>37</v>
      </c>
      <c r="C26" s="55" t="s">
        <v>232</v>
      </c>
      <c r="D26" s="30">
        <v>1</v>
      </c>
      <c r="E26" s="31"/>
      <c r="F26" s="56">
        <v>1080</v>
      </c>
      <c r="G26" s="56">
        <f t="shared" si="0"/>
        <v>1080</v>
      </c>
      <c r="L26" s="13"/>
      <c r="M26" s="13"/>
    </row>
    <row r="27" spans="1:13" ht="20.100000000000001" customHeight="1" x14ac:dyDescent="0.2">
      <c r="A27" s="91" t="s">
        <v>38</v>
      </c>
      <c r="B27" s="91" t="s">
        <v>39</v>
      </c>
      <c r="C27" s="55" t="s">
        <v>233</v>
      </c>
      <c r="D27" s="30">
        <v>1</v>
      </c>
      <c r="E27" s="31"/>
      <c r="F27" s="56">
        <v>1080</v>
      </c>
      <c r="G27" s="56">
        <f t="shared" si="0"/>
        <v>1080</v>
      </c>
      <c r="L27" s="13"/>
      <c r="M27" s="13"/>
    </row>
    <row r="28" spans="1:13" ht="20.100000000000001" customHeight="1" x14ac:dyDescent="0.2">
      <c r="A28" s="33" t="s">
        <v>40</v>
      </c>
      <c r="B28" s="33" t="s">
        <v>41</v>
      </c>
      <c r="C28" s="55" t="s">
        <v>234</v>
      </c>
      <c r="D28" s="30">
        <v>1</v>
      </c>
      <c r="E28" s="31"/>
      <c r="F28" s="56">
        <v>1080</v>
      </c>
      <c r="G28" s="56">
        <f t="shared" si="0"/>
        <v>1080</v>
      </c>
      <c r="L28" s="13"/>
      <c r="M28" s="13"/>
    </row>
    <row r="29" spans="1:13" ht="20.100000000000001" customHeight="1" x14ac:dyDescent="0.2">
      <c r="A29" s="33" t="s">
        <v>42</v>
      </c>
      <c r="B29" s="33" t="s">
        <v>43</v>
      </c>
      <c r="C29" s="55" t="s">
        <v>235</v>
      </c>
      <c r="D29" s="30">
        <v>1</v>
      </c>
      <c r="E29" s="31"/>
      <c r="F29" s="56">
        <v>1080</v>
      </c>
      <c r="G29" s="56">
        <f t="shared" si="0"/>
        <v>1080</v>
      </c>
      <c r="L29" s="13"/>
      <c r="M29" s="13"/>
    </row>
    <row r="30" spans="1:13" ht="20.100000000000001" customHeight="1" x14ac:dyDescent="0.2">
      <c r="A30" s="91" t="s">
        <v>44</v>
      </c>
      <c r="B30" s="91" t="s">
        <v>45</v>
      </c>
      <c r="C30" s="55" t="s">
        <v>236</v>
      </c>
      <c r="D30" s="30">
        <v>1</v>
      </c>
      <c r="E30" s="31"/>
      <c r="F30" s="56">
        <v>1080</v>
      </c>
      <c r="G30" s="56">
        <f t="shared" si="0"/>
        <v>1080</v>
      </c>
      <c r="L30" s="13"/>
      <c r="M30" s="13"/>
    </row>
    <row r="31" spans="1:13" ht="20.100000000000001" customHeight="1" x14ac:dyDescent="0.2">
      <c r="A31" s="92" t="s">
        <v>46</v>
      </c>
      <c r="B31" s="92" t="s">
        <v>47</v>
      </c>
      <c r="C31" s="55" t="s">
        <v>237</v>
      </c>
      <c r="D31" s="30">
        <v>1</v>
      </c>
      <c r="E31" s="31"/>
      <c r="F31" s="56">
        <v>1080</v>
      </c>
      <c r="G31" s="56">
        <f t="shared" si="0"/>
        <v>1080</v>
      </c>
      <c r="L31" s="13"/>
      <c r="M31" s="13"/>
    </row>
    <row r="32" spans="1:13" ht="20.100000000000001" customHeight="1" x14ac:dyDescent="0.2">
      <c r="A32" s="92" t="s">
        <v>48</v>
      </c>
      <c r="B32" s="92" t="s">
        <v>49</v>
      </c>
      <c r="C32" s="55" t="s">
        <v>238</v>
      </c>
      <c r="D32" s="30">
        <v>1</v>
      </c>
      <c r="E32" s="31"/>
      <c r="F32" s="56">
        <v>1080</v>
      </c>
      <c r="G32" s="56">
        <f t="shared" si="0"/>
        <v>1080</v>
      </c>
      <c r="L32" s="13"/>
      <c r="M32" s="13"/>
    </row>
    <row r="33" spans="1:13" ht="20.100000000000001" customHeight="1" x14ac:dyDescent="0.2">
      <c r="A33" s="91" t="s">
        <v>50</v>
      </c>
      <c r="B33" s="91" t="s">
        <v>51</v>
      </c>
      <c r="C33" s="55" t="s">
        <v>239</v>
      </c>
      <c r="D33" s="30">
        <v>1</v>
      </c>
      <c r="E33" s="31"/>
      <c r="F33" s="56">
        <v>1080</v>
      </c>
      <c r="G33" s="56">
        <f t="shared" si="0"/>
        <v>1080</v>
      </c>
      <c r="L33" s="13"/>
      <c r="M33" s="13"/>
    </row>
    <row r="34" spans="1:13" ht="20.100000000000001" customHeight="1" x14ac:dyDescent="0.2">
      <c r="A34" s="91" t="s">
        <v>52</v>
      </c>
      <c r="B34" s="91" t="s">
        <v>53</v>
      </c>
      <c r="C34" s="55" t="s">
        <v>240</v>
      </c>
      <c r="D34" s="30">
        <v>1</v>
      </c>
      <c r="E34" s="31"/>
      <c r="F34" s="56">
        <v>1080</v>
      </c>
      <c r="G34" s="56">
        <f t="shared" si="0"/>
        <v>1080</v>
      </c>
      <c r="L34" s="13"/>
      <c r="M34" s="13"/>
    </row>
    <row r="35" spans="1:13" ht="20.100000000000001" customHeight="1" x14ac:dyDescent="0.2">
      <c r="A35" s="92" t="s">
        <v>54</v>
      </c>
      <c r="B35" s="92" t="s">
        <v>55</v>
      </c>
      <c r="C35" s="55" t="s">
        <v>241</v>
      </c>
      <c r="D35" s="30">
        <v>1</v>
      </c>
      <c r="E35" s="31"/>
      <c r="F35" s="56">
        <v>1080</v>
      </c>
      <c r="G35" s="56">
        <f t="shared" si="0"/>
        <v>1080</v>
      </c>
      <c r="L35" s="13"/>
      <c r="M35" s="13"/>
    </row>
    <row r="36" spans="1:13" ht="20.100000000000001" customHeight="1" x14ac:dyDescent="0.25">
      <c r="A36" s="92"/>
      <c r="B36" s="92"/>
      <c r="C36" s="55"/>
      <c r="D36" s="32">
        <f>SUM(D24:D35)</f>
        <v>12</v>
      </c>
      <c r="E36" s="31"/>
      <c r="F36" s="56"/>
      <c r="G36" s="56"/>
      <c r="L36" s="13"/>
      <c r="M36" s="13"/>
    </row>
    <row r="37" spans="1:13" ht="20.100000000000001" customHeight="1" x14ac:dyDescent="0.2">
      <c r="A37" s="91" t="s">
        <v>56</v>
      </c>
      <c r="B37" s="91" t="s">
        <v>57</v>
      </c>
      <c r="C37" s="55" t="s">
        <v>242</v>
      </c>
      <c r="D37" s="30">
        <v>1</v>
      </c>
      <c r="E37" s="31"/>
      <c r="F37" s="56">
        <v>1080</v>
      </c>
      <c r="G37" s="56">
        <f t="shared" si="0"/>
        <v>1080</v>
      </c>
      <c r="L37" s="13"/>
      <c r="M37" s="13"/>
    </row>
    <row r="38" spans="1:13" ht="20.100000000000001" customHeight="1" x14ac:dyDescent="0.2">
      <c r="A38" s="33" t="s">
        <v>58</v>
      </c>
      <c r="B38" s="33" t="s">
        <v>59</v>
      </c>
      <c r="C38" s="55" t="s">
        <v>243</v>
      </c>
      <c r="D38" s="30">
        <v>1</v>
      </c>
      <c r="E38" s="31"/>
      <c r="F38" s="56">
        <v>1080</v>
      </c>
      <c r="G38" s="56">
        <f t="shared" si="0"/>
        <v>1080</v>
      </c>
      <c r="L38" s="13"/>
      <c r="M38" s="13"/>
    </row>
    <row r="39" spans="1:13" ht="20.100000000000001" customHeight="1" x14ac:dyDescent="0.2">
      <c r="A39" s="91" t="s">
        <v>60</v>
      </c>
      <c r="B39" s="91" t="s">
        <v>61</v>
      </c>
      <c r="C39" s="55" t="s">
        <v>244</v>
      </c>
      <c r="D39" s="30">
        <v>1</v>
      </c>
      <c r="E39" s="31"/>
      <c r="F39" s="56">
        <v>1080</v>
      </c>
      <c r="G39" s="56">
        <f t="shared" si="0"/>
        <v>1080</v>
      </c>
      <c r="L39" s="13"/>
      <c r="M39" s="13"/>
    </row>
    <row r="40" spans="1:13" ht="20.100000000000001" customHeight="1" x14ac:dyDescent="0.2">
      <c r="A40" s="92" t="s">
        <v>62</v>
      </c>
      <c r="B40" s="92" t="s">
        <v>245</v>
      </c>
      <c r="C40" s="55" t="s">
        <v>246</v>
      </c>
      <c r="D40" s="30">
        <v>1</v>
      </c>
      <c r="E40" s="31"/>
      <c r="F40" s="56">
        <v>1080</v>
      </c>
      <c r="G40" s="56">
        <f t="shared" si="0"/>
        <v>1080</v>
      </c>
      <c r="L40" s="13"/>
      <c r="M40" s="13"/>
    </row>
    <row r="41" spans="1:13" ht="20.100000000000001" customHeight="1" x14ac:dyDescent="0.2">
      <c r="A41" s="33" t="s">
        <v>63</v>
      </c>
      <c r="B41" s="33" t="s">
        <v>64</v>
      </c>
      <c r="C41" s="55" t="s">
        <v>247</v>
      </c>
      <c r="D41" s="30">
        <v>1</v>
      </c>
      <c r="E41" s="31"/>
      <c r="F41" s="56">
        <v>1080</v>
      </c>
      <c r="G41" s="56">
        <f t="shared" si="0"/>
        <v>1080</v>
      </c>
      <c r="L41" s="13"/>
      <c r="M41" s="13"/>
    </row>
    <row r="42" spans="1:13" ht="20.100000000000001" customHeight="1" x14ac:dyDescent="0.2">
      <c r="A42" s="33" t="s">
        <v>65</v>
      </c>
      <c r="B42" s="33" t="s">
        <v>66</v>
      </c>
      <c r="C42" s="55" t="s">
        <v>248</v>
      </c>
      <c r="D42" s="30">
        <v>1</v>
      </c>
      <c r="E42" s="31"/>
      <c r="F42" s="56">
        <v>1080</v>
      </c>
      <c r="G42" s="56">
        <f t="shared" si="0"/>
        <v>1080</v>
      </c>
      <c r="L42" s="13"/>
      <c r="M42" s="13"/>
    </row>
    <row r="43" spans="1:13" ht="20.100000000000001" customHeight="1" x14ac:dyDescent="0.25">
      <c r="A43" s="33"/>
      <c r="B43" s="33"/>
      <c r="C43" s="55"/>
      <c r="D43" s="32">
        <f>SUM(D38:D42)</f>
        <v>5</v>
      </c>
      <c r="E43" s="31"/>
      <c r="F43" s="56"/>
      <c r="G43" s="56"/>
      <c r="L43" s="13"/>
      <c r="M43" s="13"/>
    </row>
    <row r="44" spans="1:13" ht="20.100000000000001" customHeight="1" x14ac:dyDescent="0.2">
      <c r="A44" s="54" t="s">
        <v>67</v>
      </c>
      <c r="B44" s="54" t="s">
        <v>249</v>
      </c>
      <c r="C44" s="31" t="s">
        <v>68</v>
      </c>
      <c r="D44" s="30">
        <v>1</v>
      </c>
      <c r="E44" s="31"/>
      <c r="F44" s="56">
        <v>1080</v>
      </c>
      <c r="G44" s="56">
        <f t="shared" si="0"/>
        <v>1080</v>
      </c>
      <c r="L44" s="13"/>
      <c r="M44" s="13"/>
    </row>
    <row r="45" spans="1:13" ht="20.100000000000001" customHeight="1" x14ac:dyDescent="0.2">
      <c r="A45" s="54" t="s">
        <v>69</v>
      </c>
      <c r="B45" s="54" t="s">
        <v>70</v>
      </c>
      <c r="C45" s="31" t="s">
        <v>71</v>
      </c>
      <c r="D45" s="30">
        <v>1</v>
      </c>
      <c r="E45" s="31"/>
      <c r="F45" s="56">
        <v>1080</v>
      </c>
      <c r="G45" s="56">
        <f t="shared" si="0"/>
        <v>1080</v>
      </c>
      <c r="L45" s="13"/>
      <c r="M45" s="13"/>
    </row>
    <row r="46" spans="1:13" ht="20.100000000000001" customHeight="1" x14ac:dyDescent="0.2">
      <c r="A46" s="35" t="s">
        <v>72</v>
      </c>
      <c r="B46" s="35" t="s">
        <v>73</v>
      </c>
      <c r="C46" s="31" t="s">
        <v>74</v>
      </c>
      <c r="D46" s="30">
        <v>1</v>
      </c>
      <c r="E46" s="31"/>
      <c r="F46" s="56">
        <v>1080</v>
      </c>
      <c r="G46" s="56">
        <f t="shared" si="0"/>
        <v>1080</v>
      </c>
      <c r="L46" s="13"/>
      <c r="M46" s="13"/>
    </row>
    <row r="47" spans="1:13" ht="20.100000000000001" customHeight="1" x14ac:dyDescent="0.2">
      <c r="A47" s="35" t="s">
        <v>75</v>
      </c>
      <c r="B47" s="35" t="s">
        <v>76</v>
      </c>
      <c r="C47" s="31" t="s">
        <v>77</v>
      </c>
      <c r="D47" s="30">
        <v>1</v>
      </c>
      <c r="E47" s="31"/>
      <c r="F47" s="56">
        <v>1080</v>
      </c>
      <c r="G47" s="56">
        <f t="shared" si="0"/>
        <v>1080</v>
      </c>
      <c r="L47" s="13"/>
      <c r="M47" s="13"/>
    </row>
    <row r="48" spans="1:13" ht="20.100000000000001" customHeight="1" x14ac:dyDescent="0.2">
      <c r="A48" s="34" t="s">
        <v>78</v>
      </c>
      <c r="B48" s="34" t="s">
        <v>79</v>
      </c>
      <c r="C48" s="31" t="s">
        <v>80</v>
      </c>
      <c r="D48" s="30">
        <v>1</v>
      </c>
      <c r="E48" s="31"/>
      <c r="F48" s="56">
        <v>1080</v>
      </c>
      <c r="G48" s="56">
        <f t="shared" si="0"/>
        <v>1080</v>
      </c>
      <c r="L48" s="13"/>
      <c r="M48" s="13"/>
    </row>
    <row r="49" spans="1:13" ht="20.100000000000001" customHeight="1" x14ac:dyDescent="0.2">
      <c r="A49" s="34" t="s">
        <v>81</v>
      </c>
      <c r="B49" s="34" t="s">
        <v>82</v>
      </c>
      <c r="C49" s="31" t="s">
        <v>83</v>
      </c>
      <c r="D49" s="30">
        <v>1</v>
      </c>
      <c r="E49" s="31"/>
      <c r="F49" s="56">
        <v>1080</v>
      </c>
      <c r="G49" s="56">
        <f t="shared" si="0"/>
        <v>1080</v>
      </c>
      <c r="L49" s="13"/>
      <c r="M49" s="13"/>
    </row>
    <row r="50" spans="1:13" ht="20.100000000000001" customHeight="1" x14ac:dyDescent="0.2">
      <c r="A50" s="35" t="s">
        <v>84</v>
      </c>
      <c r="B50" s="35" t="s">
        <v>85</v>
      </c>
      <c r="C50" s="31" t="s">
        <v>86</v>
      </c>
      <c r="D50" s="30">
        <v>1</v>
      </c>
      <c r="E50" s="31"/>
      <c r="F50" s="56">
        <v>1080</v>
      </c>
      <c r="G50" s="56">
        <f t="shared" si="0"/>
        <v>1080</v>
      </c>
      <c r="L50" s="13"/>
      <c r="M50" s="13"/>
    </row>
    <row r="51" spans="1:13" ht="20.100000000000001" customHeight="1" x14ac:dyDescent="0.2">
      <c r="A51" s="35" t="s">
        <v>87</v>
      </c>
      <c r="B51" s="35" t="s">
        <v>88</v>
      </c>
      <c r="C51" s="31" t="s">
        <v>89</v>
      </c>
      <c r="D51" s="30">
        <v>1</v>
      </c>
      <c r="E51" s="31"/>
      <c r="F51" s="56">
        <v>1080</v>
      </c>
      <c r="G51" s="56">
        <f t="shared" si="0"/>
        <v>1080</v>
      </c>
      <c r="L51" s="13"/>
      <c r="M51" s="13"/>
    </row>
    <row r="52" spans="1:13" ht="20.100000000000001" customHeight="1" x14ac:dyDescent="0.25">
      <c r="A52" s="91"/>
      <c r="B52" s="91"/>
      <c r="C52" s="57"/>
      <c r="D52" s="32">
        <f>SUM(D44:D51)</f>
        <v>8</v>
      </c>
      <c r="E52" s="31"/>
      <c r="F52" s="56"/>
      <c r="G52" s="56"/>
      <c r="L52" s="13"/>
      <c r="M52" s="13"/>
    </row>
    <row r="53" spans="1:13" ht="20.100000000000001" customHeight="1" x14ac:dyDescent="0.2">
      <c r="A53" s="34" t="s">
        <v>90</v>
      </c>
      <c r="B53" s="34" t="s">
        <v>91</v>
      </c>
      <c r="C53" s="57" t="s">
        <v>92</v>
      </c>
      <c r="D53" s="58">
        <v>1</v>
      </c>
      <c r="E53" s="31"/>
      <c r="F53" s="59">
        <v>1080</v>
      </c>
      <c r="G53" s="59">
        <v>700</v>
      </c>
      <c r="L53" s="13"/>
      <c r="M53" s="13"/>
    </row>
    <row r="54" spans="1:13" ht="20.100000000000001" customHeight="1" x14ac:dyDescent="0.2">
      <c r="A54" s="34" t="s">
        <v>93</v>
      </c>
      <c r="B54" s="34" t="s">
        <v>94</v>
      </c>
      <c r="C54" s="57" t="s">
        <v>95</v>
      </c>
      <c r="D54" s="58">
        <v>1</v>
      </c>
      <c r="E54" s="31"/>
      <c r="F54" s="59">
        <v>1080</v>
      </c>
      <c r="G54" s="59">
        <v>700</v>
      </c>
      <c r="L54" s="13"/>
      <c r="M54" s="13"/>
    </row>
    <row r="55" spans="1:13" ht="20.100000000000001" customHeight="1" x14ac:dyDescent="0.2">
      <c r="A55" s="35" t="s">
        <v>96</v>
      </c>
      <c r="B55" s="35" t="s">
        <v>97</v>
      </c>
      <c r="C55" s="57" t="s">
        <v>98</v>
      </c>
      <c r="D55" s="58">
        <v>1</v>
      </c>
      <c r="E55" s="31"/>
      <c r="F55" s="59">
        <v>1080</v>
      </c>
      <c r="G55" s="59">
        <v>700</v>
      </c>
      <c r="L55" s="13"/>
      <c r="M55" s="13"/>
    </row>
    <row r="56" spans="1:13" ht="20.100000000000001" customHeight="1" x14ac:dyDescent="0.2">
      <c r="A56" s="35" t="s">
        <v>99</v>
      </c>
      <c r="B56" s="35" t="s">
        <v>100</v>
      </c>
      <c r="C56" s="57" t="s">
        <v>101</v>
      </c>
      <c r="D56" s="58">
        <v>1</v>
      </c>
      <c r="E56" s="31"/>
      <c r="F56" s="59">
        <v>1080</v>
      </c>
      <c r="G56" s="59">
        <v>700</v>
      </c>
      <c r="L56" s="13"/>
      <c r="M56" s="13"/>
    </row>
    <row r="57" spans="1:13" ht="20.100000000000001" customHeight="1" x14ac:dyDescent="0.2">
      <c r="A57" s="34" t="s">
        <v>102</v>
      </c>
      <c r="B57" s="34" t="s">
        <v>103</v>
      </c>
      <c r="C57" s="57" t="s">
        <v>104</v>
      </c>
      <c r="D57" s="58">
        <v>1</v>
      </c>
      <c r="E57" s="31"/>
      <c r="F57" s="59">
        <v>1080</v>
      </c>
      <c r="G57" s="59">
        <v>700</v>
      </c>
      <c r="L57" s="13"/>
      <c r="M57" s="13"/>
    </row>
    <row r="58" spans="1:13" ht="20.100000000000001" customHeight="1" x14ac:dyDescent="0.2">
      <c r="A58" s="34" t="s">
        <v>105</v>
      </c>
      <c r="B58" s="34" t="s">
        <v>106</v>
      </c>
      <c r="C58" s="57" t="s">
        <v>107</v>
      </c>
      <c r="D58" s="58">
        <v>1</v>
      </c>
      <c r="E58" s="31"/>
      <c r="F58" s="59">
        <v>1080</v>
      </c>
      <c r="G58" s="59">
        <v>700</v>
      </c>
      <c r="L58" s="13"/>
      <c r="M58" s="13"/>
    </row>
    <row r="59" spans="1:13" ht="20.100000000000001" customHeight="1" x14ac:dyDescent="0.2">
      <c r="A59" s="35" t="s">
        <v>108</v>
      </c>
      <c r="B59" s="35" t="s">
        <v>109</v>
      </c>
      <c r="C59" s="57" t="s">
        <v>110</v>
      </c>
      <c r="D59" s="58">
        <v>1</v>
      </c>
      <c r="E59" s="31"/>
      <c r="F59" s="59">
        <v>1080</v>
      </c>
      <c r="G59" s="59">
        <v>700</v>
      </c>
      <c r="L59" s="13"/>
      <c r="M59" s="13"/>
    </row>
    <row r="60" spans="1:13" ht="20.100000000000001" customHeight="1" x14ac:dyDescent="0.2">
      <c r="A60" s="35" t="s">
        <v>111</v>
      </c>
      <c r="B60" s="35" t="s">
        <v>112</v>
      </c>
      <c r="C60" s="93" t="s">
        <v>113</v>
      </c>
      <c r="D60" s="58">
        <v>1</v>
      </c>
      <c r="E60" s="31"/>
      <c r="F60" s="59">
        <v>1080</v>
      </c>
      <c r="G60" s="59">
        <v>700</v>
      </c>
      <c r="L60" s="13"/>
      <c r="M60" s="13"/>
    </row>
    <row r="61" spans="1:13" ht="20.100000000000001" customHeight="1" x14ac:dyDescent="0.2">
      <c r="A61" s="54" t="s">
        <v>114</v>
      </c>
      <c r="B61" s="54" t="s">
        <v>115</v>
      </c>
      <c r="C61" s="37" t="s">
        <v>116</v>
      </c>
      <c r="D61" s="30">
        <v>4</v>
      </c>
      <c r="E61" s="31"/>
      <c r="F61" s="60">
        <v>54</v>
      </c>
      <c r="G61" s="60">
        <f t="shared" ref="G61:G92" si="1">D61*F61</f>
        <v>216</v>
      </c>
      <c r="L61" s="13"/>
      <c r="M61" s="13"/>
    </row>
    <row r="62" spans="1:13" ht="20.100000000000001" customHeight="1" x14ac:dyDescent="0.2">
      <c r="A62" s="54" t="s">
        <v>117</v>
      </c>
      <c r="B62" s="54" t="s">
        <v>118</v>
      </c>
      <c r="C62" s="37" t="s">
        <v>119</v>
      </c>
      <c r="D62" s="30">
        <v>4</v>
      </c>
      <c r="E62" s="31"/>
      <c r="F62" s="60">
        <v>54</v>
      </c>
      <c r="G62" s="60">
        <f t="shared" si="1"/>
        <v>216</v>
      </c>
      <c r="L62" s="13"/>
      <c r="M62" s="13"/>
    </row>
    <row r="63" spans="1:13" ht="20.100000000000001" customHeight="1" x14ac:dyDescent="0.2">
      <c r="A63" s="54" t="s">
        <v>120</v>
      </c>
      <c r="B63" s="54" t="s">
        <v>121</v>
      </c>
      <c r="C63" s="37" t="s">
        <v>122</v>
      </c>
      <c r="D63" s="30">
        <v>4</v>
      </c>
      <c r="E63" s="31"/>
      <c r="F63" s="60">
        <v>54</v>
      </c>
      <c r="G63" s="60">
        <f t="shared" si="1"/>
        <v>216</v>
      </c>
      <c r="L63" s="13"/>
      <c r="M63" s="13"/>
    </row>
    <row r="64" spans="1:13" ht="20.100000000000001" customHeight="1" x14ac:dyDescent="0.25">
      <c r="A64" s="33"/>
      <c r="B64" s="33"/>
      <c r="C64" s="37"/>
      <c r="D64" s="32">
        <f>SUM(D53:D63)</f>
        <v>20</v>
      </c>
      <c r="E64" s="31"/>
      <c r="F64" s="60"/>
      <c r="G64" s="60"/>
      <c r="L64" s="13"/>
      <c r="M64" s="13"/>
    </row>
    <row r="65" spans="1:7" ht="20.100000000000001" customHeight="1" x14ac:dyDescent="0.2">
      <c r="A65" s="33" t="s">
        <v>123</v>
      </c>
      <c r="B65" s="33" t="s">
        <v>126</v>
      </c>
      <c r="C65" s="55" t="s">
        <v>124</v>
      </c>
      <c r="D65" s="30">
        <v>10</v>
      </c>
      <c r="E65" s="31"/>
      <c r="F65" s="56">
        <v>84</v>
      </c>
      <c r="G65" s="56">
        <f t="shared" si="1"/>
        <v>840</v>
      </c>
    </row>
    <row r="66" spans="1:7" ht="20.100000000000001" customHeight="1" x14ac:dyDescent="0.2">
      <c r="A66" s="92" t="s">
        <v>125</v>
      </c>
      <c r="B66" s="33" t="s">
        <v>250</v>
      </c>
      <c r="C66" s="55" t="s">
        <v>127</v>
      </c>
      <c r="D66" s="30">
        <v>10</v>
      </c>
      <c r="E66" s="31"/>
      <c r="F66" s="56">
        <v>84</v>
      </c>
      <c r="G66" s="56">
        <f t="shared" si="1"/>
        <v>840</v>
      </c>
    </row>
    <row r="67" spans="1:7" ht="20.100000000000001" customHeight="1" x14ac:dyDescent="0.2">
      <c r="A67" s="92" t="s">
        <v>128</v>
      </c>
      <c r="B67" s="33" t="s">
        <v>129</v>
      </c>
      <c r="C67" s="55" t="s">
        <v>130</v>
      </c>
      <c r="D67" s="30">
        <v>11</v>
      </c>
      <c r="E67" s="31"/>
      <c r="F67" s="56">
        <v>84</v>
      </c>
      <c r="G67" s="56">
        <f t="shared" si="1"/>
        <v>924</v>
      </c>
    </row>
    <row r="68" spans="1:7" ht="20.100000000000001" customHeight="1" x14ac:dyDescent="0.2">
      <c r="A68" s="91" t="s">
        <v>131</v>
      </c>
      <c r="B68" s="91" t="s">
        <v>251</v>
      </c>
      <c r="C68" s="55" t="s">
        <v>132</v>
      </c>
      <c r="D68" s="30">
        <v>14</v>
      </c>
      <c r="E68" s="31"/>
      <c r="F68" s="56">
        <v>84</v>
      </c>
      <c r="G68" s="56">
        <f t="shared" si="1"/>
        <v>1176</v>
      </c>
    </row>
    <row r="69" spans="1:7" ht="20.100000000000001" customHeight="1" x14ac:dyDescent="0.2">
      <c r="A69" s="91" t="s">
        <v>131</v>
      </c>
      <c r="B69" s="91" t="s">
        <v>252</v>
      </c>
      <c r="C69" s="55" t="s">
        <v>132</v>
      </c>
      <c r="D69" s="30">
        <v>1</v>
      </c>
      <c r="E69" s="31"/>
      <c r="F69" s="56">
        <v>84</v>
      </c>
      <c r="G69" s="56">
        <f t="shared" si="1"/>
        <v>84</v>
      </c>
    </row>
    <row r="70" spans="1:7" ht="20.100000000000001" customHeight="1" x14ac:dyDescent="0.2">
      <c r="A70" s="92" t="s">
        <v>133</v>
      </c>
      <c r="B70" s="92" t="s">
        <v>134</v>
      </c>
      <c r="C70" s="55" t="s">
        <v>135</v>
      </c>
      <c r="D70" s="30">
        <v>15</v>
      </c>
      <c r="E70" s="31"/>
      <c r="F70" s="56">
        <v>84</v>
      </c>
      <c r="G70" s="56">
        <f t="shared" si="1"/>
        <v>1260</v>
      </c>
    </row>
    <row r="71" spans="1:7" ht="20.100000000000001" customHeight="1" x14ac:dyDescent="0.2">
      <c r="A71" s="91" t="s">
        <v>136</v>
      </c>
      <c r="B71" s="91" t="s">
        <v>137</v>
      </c>
      <c r="C71" s="55" t="s">
        <v>138</v>
      </c>
      <c r="D71" s="30">
        <v>14</v>
      </c>
      <c r="E71" s="31"/>
      <c r="F71" s="56">
        <v>84</v>
      </c>
      <c r="G71" s="56">
        <f t="shared" si="1"/>
        <v>1176</v>
      </c>
    </row>
    <row r="72" spans="1:7" ht="20.100000000000001" customHeight="1" x14ac:dyDescent="0.2">
      <c r="A72" s="91" t="s">
        <v>136</v>
      </c>
      <c r="B72" s="91" t="s">
        <v>253</v>
      </c>
      <c r="C72" s="55" t="s">
        <v>138</v>
      </c>
      <c r="D72" s="30">
        <v>1</v>
      </c>
      <c r="E72" s="31"/>
      <c r="F72" s="56">
        <v>84</v>
      </c>
      <c r="G72" s="56">
        <f t="shared" si="1"/>
        <v>84</v>
      </c>
    </row>
    <row r="73" spans="1:7" ht="20.100000000000001" customHeight="1" x14ac:dyDescent="0.2">
      <c r="A73" s="92" t="s">
        <v>139</v>
      </c>
      <c r="B73" s="92" t="s">
        <v>140</v>
      </c>
      <c r="C73" s="55" t="s">
        <v>141</v>
      </c>
      <c r="D73" s="30">
        <v>9</v>
      </c>
      <c r="E73" s="31"/>
      <c r="F73" s="56">
        <v>84</v>
      </c>
      <c r="G73" s="56">
        <f t="shared" si="1"/>
        <v>756</v>
      </c>
    </row>
    <row r="74" spans="1:7" ht="20.100000000000001" customHeight="1" x14ac:dyDescent="0.2">
      <c r="A74" s="92" t="s">
        <v>139</v>
      </c>
      <c r="B74" s="92" t="s">
        <v>254</v>
      </c>
      <c r="C74" s="55" t="s">
        <v>141</v>
      </c>
      <c r="D74" s="30">
        <v>1</v>
      </c>
      <c r="E74" s="31"/>
      <c r="F74" s="56">
        <v>84</v>
      </c>
      <c r="G74" s="56">
        <f t="shared" si="1"/>
        <v>84</v>
      </c>
    </row>
    <row r="75" spans="1:7" ht="20.100000000000001" customHeight="1" x14ac:dyDescent="0.2">
      <c r="A75" s="91" t="s">
        <v>142</v>
      </c>
      <c r="B75" s="91" t="s">
        <v>143</v>
      </c>
      <c r="C75" s="55" t="s">
        <v>144</v>
      </c>
      <c r="D75" s="30">
        <v>5</v>
      </c>
      <c r="E75" s="31"/>
      <c r="F75" s="56">
        <v>84</v>
      </c>
      <c r="G75" s="56">
        <f t="shared" si="1"/>
        <v>420</v>
      </c>
    </row>
    <row r="76" spans="1:7" ht="20.100000000000001" customHeight="1" x14ac:dyDescent="0.2">
      <c r="A76" s="92" t="s">
        <v>145</v>
      </c>
      <c r="B76" s="92" t="s">
        <v>146</v>
      </c>
      <c r="C76" s="55" t="s">
        <v>147</v>
      </c>
      <c r="D76" s="30">
        <v>5</v>
      </c>
      <c r="E76" s="31"/>
      <c r="F76" s="56">
        <v>84</v>
      </c>
      <c r="G76" s="56">
        <f t="shared" si="1"/>
        <v>420</v>
      </c>
    </row>
    <row r="77" spans="1:7" ht="20.100000000000001" customHeight="1" x14ac:dyDescent="0.2">
      <c r="A77" s="33" t="s">
        <v>148</v>
      </c>
      <c r="B77" s="33" t="s">
        <v>143</v>
      </c>
      <c r="C77" s="55" t="s">
        <v>149</v>
      </c>
      <c r="D77" s="30">
        <v>5</v>
      </c>
      <c r="E77" s="31"/>
      <c r="F77" s="56">
        <v>84</v>
      </c>
      <c r="G77" s="56">
        <f t="shared" si="1"/>
        <v>420</v>
      </c>
    </row>
    <row r="78" spans="1:7" ht="20.100000000000001" customHeight="1" x14ac:dyDescent="0.25">
      <c r="A78" s="33"/>
      <c r="B78" s="33"/>
      <c r="C78" s="55"/>
      <c r="D78" s="32">
        <v>98</v>
      </c>
      <c r="E78" s="31"/>
      <c r="F78" s="56"/>
      <c r="G78" s="56"/>
    </row>
    <row r="79" spans="1:7" ht="20.100000000000001" customHeight="1" x14ac:dyDescent="0.2">
      <c r="A79" s="33" t="s">
        <v>150</v>
      </c>
      <c r="B79" s="33" t="s">
        <v>143</v>
      </c>
      <c r="C79" s="55" t="s">
        <v>152</v>
      </c>
      <c r="D79" s="30">
        <v>5</v>
      </c>
      <c r="E79" s="31"/>
      <c r="F79" s="56">
        <v>72</v>
      </c>
      <c r="G79" s="56">
        <f t="shared" si="1"/>
        <v>360</v>
      </c>
    </row>
    <row r="80" spans="1:7" ht="20.100000000000001" customHeight="1" x14ac:dyDescent="0.2">
      <c r="A80" s="33" t="s">
        <v>153</v>
      </c>
      <c r="B80" s="33" t="s">
        <v>143</v>
      </c>
      <c r="C80" s="55" t="s">
        <v>154</v>
      </c>
      <c r="D80" s="30">
        <v>5</v>
      </c>
      <c r="E80" s="31"/>
      <c r="F80" s="56">
        <v>72</v>
      </c>
      <c r="G80" s="56">
        <f t="shared" si="1"/>
        <v>360</v>
      </c>
    </row>
    <row r="81" spans="1:7" ht="20.100000000000001" customHeight="1" x14ac:dyDescent="0.2">
      <c r="A81" s="91" t="s">
        <v>155</v>
      </c>
      <c r="B81" s="91" t="s">
        <v>151</v>
      </c>
      <c r="C81" s="55" t="s">
        <v>156</v>
      </c>
      <c r="D81" s="30">
        <v>5</v>
      </c>
      <c r="E81" s="31"/>
      <c r="F81" s="56">
        <v>72</v>
      </c>
      <c r="G81" s="56">
        <f t="shared" si="1"/>
        <v>360</v>
      </c>
    </row>
    <row r="82" spans="1:7" ht="20.100000000000001" customHeight="1" x14ac:dyDescent="0.2">
      <c r="A82" s="92" t="s">
        <v>157</v>
      </c>
      <c r="B82" s="92" t="s">
        <v>158</v>
      </c>
      <c r="C82" s="55" t="s">
        <v>159</v>
      </c>
      <c r="D82" s="30">
        <v>5</v>
      </c>
      <c r="E82" s="31"/>
      <c r="F82" s="56">
        <v>72</v>
      </c>
      <c r="G82" s="56">
        <f t="shared" si="1"/>
        <v>360</v>
      </c>
    </row>
    <row r="83" spans="1:7" ht="20.100000000000001" customHeight="1" x14ac:dyDescent="0.2">
      <c r="A83" s="91" t="s">
        <v>160</v>
      </c>
      <c r="B83" s="91" t="s">
        <v>161</v>
      </c>
      <c r="C83" s="55" t="s">
        <v>162</v>
      </c>
      <c r="D83" s="30">
        <v>10</v>
      </c>
      <c r="E83" s="31"/>
      <c r="F83" s="56">
        <v>72</v>
      </c>
      <c r="G83" s="56">
        <f t="shared" si="1"/>
        <v>720</v>
      </c>
    </row>
    <row r="84" spans="1:7" ht="20.100000000000001" customHeight="1" x14ac:dyDescent="0.2">
      <c r="A84" s="92" t="s">
        <v>163</v>
      </c>
      <c r="B84" s="92" t="s">
        <v>164</v>
      </c>
      <c r="C84" s="55" t="s">
        <v>165</v>
      </c>
      <c r="D84" s="30">
        <v>10</v>
      </c>
      <c r="E84" s="31"/>
      <c r="F84" s="56">
        <v>72</v>
      </c>
      <c r="G84" s="56">
        <f t="shared" si="1"/>
        <v>720</v>
      </c>
    </row>
    <row r="85" spans="1:7" ht="20.100000000000001" customHeight="1" x14ac:dyDescent="0.2">
      <c r="A85" s="91" t="s">
        <v>166</v>
      </c>
      <c r="B85" s="91" t="s">
        <v>167</v>
      </c>
      <c r="C85" s="55" t="s">
        <v>168</v>
      </c>
      <c r="D85" s="30">
        <v>10</v>
      </c>
      <c r="E85" s="31"/>
      <c r="F85" s="56">
        <v>72</v>
      </c>
      <c r="G85" s="56">
        <f t="shared" si="1"/>
        <v>720</v>
      </c>
    </row>
    <row r="86" spans="1:7" ht="20.100000000000001" customHeight="1" x14ac:dyDescent="0.2">
      <c r="A86" s="92" t="s">
        <v>169</v>
      </c>
      <c r="B86" s="92" t="s">
        <v>170</v>
      </c>
      <c r="C86" s="55" t="s">
        <v>171</v>
      </c>
      <c r="D86" s="30">
        <v>5</v>
      </c>
      <c r="E86" s="31"/>
      <c r="F86" s="56">
        <v>72</v>
      </c>
      <c r="G86" s="56">
        <f t="shared" si="1"/>
        <v>360</v>
      </c>
    </row>
    <row r="87" spans="1:7" ht="20.100000000000001" customHeight="1" x14ac:dyDescent="0.2">
      <c r="A87" s="33" t="s">
        <v>172</v>
      </c>
      <c r="B87" s="33" t="s">
        <v>175</v>
      </c>
      <c r="C87" s="55" t="s">
        <v>173</v>
      </c>
      <c r="D87" s="30">
        <v>5</v>
      </c>
      <c r="E87" s="63"/>
      <c r="F87" s="56">
        <v>72</v>
      </c>
      <c r="G87" s="56">
        <f t="shared" si="1"/>
        <v>360</v>
      </c>
    </row>
    <row r="88" spans="1:7" ht="20.100000000000001" customHeight="1" x14ac:dyDescent="0.2">
      <c r="A88" s="33" t="s">
        <v>174</v>
      </c>
      <c r="B88" s="33" t="s">
        <v>175</v>
      </c>
      <c r="C88" s="55" t="s">
        <v>176</v>
      </c>
      <c r="D88" s="30">
        <v>5</v>
      </c>
      <c r="E88" s="63"/>
      <c r="F88" s="56">
        <v>72</v>
      </c>
      <c r="G88" s="56">
        <f t="shared" si="1"/>
        <v>360</v>
      </c>
    </row>
    <row r="89" spans="1:7" ht="20.100000000000001" customHeight="1" x14ac:dyDescent="0.25">
      <c r="A89" s="33"/>
      <c r="B89" s="33"/>
      <c r="C89" s="55"/>
      <c r="D89" s="32">
        <f>SUM(D79:D88)</f>
        <v>65</v>
      </c>
      <c r="E89" s="63"/>
      <c r="F89" s="64"/>
      <c r="G89" s="56"/>
    </row>
    <row r="90" spans="1:7" ht="20.100000000000001" customHeight="1" x14ac:dyDescent="0.2">
      <c r="A90" s="61" t="s">
        <v>177</v>
      </c>
      <c r="B90" s="62" t="s">
        <v>178</v>
      </c>
      <c r="C90" s="55" t="s">
        <v>179</v>
      </c>
      <c r="D90" s="30">
        <v>5</v>
      </c>
      <c r="E90" s="63"/>
      <c r="F90" s="64">
        <v>17.28</v>
      </c>
      <c r="G90" s="56">
        <f t="shared" si="1"/>
        <v>86.4</v>
      </c>
    </row>
    <row r="91" spans="1:7" ht="20.100000000000001" customHeight="1" x14ac:dyDescent="0.2">
      <c r="A91" s="61" t="s">
        <v>180</v>
      </c>
      <c r="B91" s="62" t="s">
        <v>181</v>
      </c>
      <c r="C91" s="55" t="s">
        <v>182</v>
      </c>
      <c r="D91" s="30">
        <v>5</v>
      </c>
      <c r="E91" s="63"/>
      <c r="F91" s="64">
        <v>17.28</v>
      </c>
      <c r="G91" s="56">
        <f t="shared" si="1"/>
        <v>86.4</v>
      </c>
    </row>
    <row r="92" spans="1:7" ht="20.100000000000001" customHeight="1" x14ac:dyDescent="0.2">
      <c r="A92" s="61" t="s">
        <v>183</v>
      </c>
      <c r="B92" s="62" t="s">
        <v>184</v>
      </c>
      <c r="C92" s="55" t="s">
        <v>185</v>
      </c>
      <c r="D92" s="30">
        <v>5</v>
      </c>
      <c r="E92" s="63"/>
      <c r="F92" s="64">
        <v>17.28</v>
      </c>
      <c r="G92" s="56">
        <f t="shared" si="1"/>
        <v>86.4</v>
      </c>
    </row>
    <row r="93" spans="1:7" ht="20.100000000000001" customHeight="1" x14ac:dyDescent="0.25">
      <c r="A93" s="65"/>
      <c r="B93" s="65"/>
      <c r="C93" s="65"/>
      <c r="D93" s="65"/>
      <c r="E93" s="65"/>
      <c r="F93" s="66" t="s">
        <v>186</v>
      </c>
      <c r="G93" s="67">
        <f>SUM(G24:G92)</f>
        <v>47751.200000000004</v>
      </c>
    </row>
    <row r="94" spans="1:7" ht="20.100000000000001" customHeight="1" x14ac:dyDescent="0.25">
      <c r="A94" s="65"/>
      <c r="B94" s="65"/>
      <c r="C94" s="65"/>
      <c r="D94" s="65"/>
      <c r="E94" s="65"/>
      <c r="F94" s="68" t="s">
        <v>187</v>
      </c>
      <c r="G94" s="67">
        <f>+G93*0.12</f>
        <v>5730.1440000000002</v>
      </c>
    </row>
    <row r="95" spans="1:7" ht="20.100000000000001" customHeight="1" x14ac:dyDescent="0.25">
      <c r="A95" s="65"/>
      <c r="B95" s="65"/>
      <c r="C95" s="65"/>
      <c r="D95" s="65"/>
      <c r="E95" s="65"/>
      <c r="F95" s="66" t="s">
        <v>188</v>
      </c>
      <c r="G95" s="67">
        <f>+G93+G94</f>
        <v>53481.344000000005</v>
      </c>
    </row>
    <row r="96" spans="1:7" ht="20.100000000000001" customHeight="1" x14ac:dyDescent="0.25">
      <c r="A96" s="38"/>
      <c r="B96" s="84" t="s">
        <v>197</v>
      </c>
      <c r="C96" s="84"/>
      <c r="D96" s="39"/>
      <c r="E96" s="36"/>
    </row>
    <row r="97" spans="1:5" ht="20.100000000000001" customHeight="1" x14ac:dyDescent="0.25">
      <c r="A97" s="38"/>
      <c r="B97" s="85" t="s">
        <v>198</v>
      </c>
      <c r="C97" s="85" t="s">
        <v>199</v>
      </c>
      <c r="D97" s="39"/>
      <c r="E97" s="36"/>
    </row>
    <row r="98" spans="1:5" ht="20.100000000000001" customHeight="1" x14ac:dyDescent="0.25">
      <c r="A98" s="38"/>
      <c r="B98" s="85"/>
      <c r="C98" s="85" t="s">
        <v>200</v>
      </c>
      <c r="D98" s="39"/>
      <c r="E98" s="36"/>
    </row>
    <row r="99" spans="1:5" ht="20.100000000000001" customHeight="1" x14ac:dyDescent="0.25">
      <c r="A99" s="38"/>
      <c r="B99" s="86">
        <v>1</v>
      </c>
      <c r="C99" s="87" t="s">
        <v>201</v>
      </c>
      <c r="D99" s="39"/>
      <c r="E99" s="36"/>
    </row>
    <row r="100" spans="1:5" ht="20.100000000000001" customHeight="1" x14ac:dyDescent="0.25">
      <c r="A100" s="38"/>
      <c r="B100" s="88">
        <v>1</v>
      </c>
      <c r="C100" s="89" t="s">
        <v>27</v>
      </c>
      <c r="D100" s="39"/>
      <c r="E100" s="36"/>
    </row>
    <row r="101" spans="1:5" ht="20.100000000000001" customHeight="1" x14ac:dyDescent="0.25">
      <c r="A101" s="38"/>
      <c r="B101" s="88">
        <v>1</v>
      </c>
      <c r="C101" s="89" t="s">
        <v>202</v>
      </c>
      <c r="D101" s="39"/>
      <c r="E101" s="36"/>
    </row>
    <row r="102" spans="1:5" ht="20.100000000000001" customHeight="1" x14ac:dyDescent="0.25">
      <c r="A102" s="38"/>
      <c r="B102" s="88">
        <v>1</v>
      </c>
      <c r="C102" s="89" t="s">
        <v>203</v>
      </c>
      <c r="D102" s="39"/>
      <c r="E102" s="36"/>
    </row>
    <row r="103" spans="1:5" ht="20.100000000000001" customHeight="1" x14ac:dyDescent="0.25">
      <c r="A103" s="38"/>
      <c r="B103" s="88">
        <v>1</v>
      </c>
      <c r="C103" s="89" t="s">
        <v>204</v>
      </c>
      <c r="D103" s="39"/>
      <c r="E103" s="36"/>
    </row>
    <row r="104" spans="1:5" ht="20.100000000000001" customHeight="1" x14ac:dyDescent="0.25">
      <c r="A104" s="38"/>
      <c r="B104" s="88">
        <v>1</v>
      </c>
      <c r="C104" s="89" t="s">
        <v>205</v>
      </c>
      <c r="D104" s="39"/>
      <c r="E104" s="36"/>
    </row>
    <row r="105" spans="1:5" ht="20.100000000000001" customHeight="1" x14ac:dyDescent="0.25">
      <c r="A105" s="38"/>
      <c r="B105" s="88">
        <v>1</v>
      </c>
      <c r="C105" s="89" t="s">
        <v>206</v>
      </c>
      <c r="D105" s="39"/>
      <c r="E105" s="36"/>
    </row>
    <row r="106" spans="1:5" ht="20.100000000000001" customHeight="1" x14ac:dyDescent="0.25">
      <c r="A106" s="38"/>
      <c r="B106" s="88">
        <v>2</v>
      </c>
      <c r="C106" s="89" t="s">
        <v>207</v>
      </c>
      <c r="D106" s="39"/>
      <c r="E106" s="36"/>
    </row>
    <row r="107" spans="1:5" ht="20.100000000000001" customHeight="1" x14ac:dyDescent="0.25">
      <c r="A107" s="38"/>
      <c r="B107" s="88">
        <v>2</v>
      </c>
      <c r="C107" s="89" t="s">
        <v>208</v>
      </c>
      <c r="D107" s="39"/>
      <c r="E107" s="36"/>
    </row>
    <row r="108" spans="1:5" ht="20.100000000000001" customHeight="1" x14ac:dyDescent="0.25">
      <c r="A108" s="38"/>
      <c r="B108" s="88">
        <v>1</v>
      </c>
      <c r="C108" s="89" t="s">
        <v>209</v>
      </c>
      <c r="D108" s="39"/>
      <c r="E108" s="36"/>
    </row>
    <row r="109" spans="1:5" ht="20.100000000000001" customHeight="1" x14ac:dyDescent="0.25">
      <c r="A109" s="38"/>
      <c r="B109" s="88">
        <v>1</v>
      </c>
      <c r="C109" s="89" t="s">
        <v>210</v>
      </c>
      <c r="D109" s="39"/>
      <c r="E109" s="36"/>
    </row>
    <row r="110" spans="1:5" ht="20.100000000000001" customHeight="1" x14ac:dyDescent="0.25">
      <c r="A110" s="38"/>
      <c r="B110" s="88">
        <v>2</v>
      </c>
      <c r="C110" s="89" t="s">
        <v>211</v>
      </c>
      <c r="D110" s="39"/>
      <c r="E110" s="36"/>
    </row>
    <row r="111" spans="1:5" ht="20.100000000000001" customHeight="1" x14ac:dyDescent="0.25">
      <c r="A111" s="38"/>
      <c r="B111" s="88">
        <v>2</v>
      </c>
      <c r="C111" s="89" t="s">
        <v>212</v>
      </c>
      <c r="D111" s="39"/>
      <c r="E111" s="36"/>
    </row>
    <row r="112" spans="1:5" ht="20.100000000000001" customHeight="1" x14ac:dyDescent="0.25">
      <c r="A112" s="38"/>
      <c r="B112" s="88">
        <v>2</v>
      </c>
      <c r="C112" s="89" t="s">
        <v>213</v>
      </c>
      <c r="D112" s="39"/>
      <c r="E112" s="36"/>
    </row>
    <row r="113" spans="1:5" ht="20.100000000000001" customHeight="1" x14ac:dyDescent="0.25">
      <c r="A113" s="38"/>
      <c r="B113" s="88">
        <v>1</v>
      </c>
      <c r="C113" s="89" t="s">
        <v>214</v>
      </c>
      <c r="D113" s="39"/>
      <c r="E113" s="36"/>
    </row>
    <row r="114" spans="1:5" ht="20.100000000000001" customHeight="1" x14ac:dyDescent="0.25">
      <c r="A114" s="38"/>
      <c r="B114" s="88">
        <v>2</v>
      </c>
      <c r="C114" s="89" t="s">
        <v>215</v>
      </c>
      <c r="D114" s="39"/>
      <c r="E114" s="36"/>
    </row>
    <row r="115" spans="1:5" ht="20.100000000000001" customHeight="1" x14ac:dyDescent="0.25">
      <c r="A115" s="38"/>
      <c r="B115" s="88">
        <v>1</v>
      </c>
      <c r="C115" s="89" t="s">
        <v>216</v>
      </c>
      <c r="D115" s="39"/>
      <c r="E115" s="36"/>
    </row>
    <row r="116" spans="1:5" ht="20.100000000000001" customHeight="1" x14ac:dyDescent="0.25">
      <c r="A116" s="38"/>
      <c r="B116" s="88">
        <v>6</v>
      </c>
      <c r="C116" s="89" t="s">
        <v>217</v>
      </c>
      <c r="D116" s="39"/>
      <c r="E116" s="36"/>
    </row>
    <row r="117" spans="1:5" ht="20.100000000000001" customHeight="1" x14ac:dyDescent="0.25">
      <c r="A117" s="38"/>
      <c r="B117" s="90">
        <f>SUM(B99:B116)</f>
        <v>29</v>
      </c>
      <c r="C117" s="89"/>
      <c r="D117" s="39"/>
      <c r="E117" s="36"/>
    </row>
    <row r="118" spans="1:5" ht="20.100000000000001" customHeight="1" x14ac:dyDescent="0.25">
      <c r="A118" s="38"/>
      <c r="B118" s="85"/>
      <c r="C118" s="85"/>
      <c r="D118" s="39"/>
      <c r="E118" s="36"/>
    </row>
    <row r="119" spans="1:5" ht="20.100000000000001" customHeight="1" x14ac:dyDescent="0.25">
      <c r="A119" s="38"/>
      <c r="B119" s="85"/>
      <c r="C119" s="85" t="s">
        <v>28</v>
      </c>
      <c r="D119" s="39"/>
      <c r="E119" s="36"/>
    </row>
    <row r="120" spans="1:5" ht="20.100000000000001" customHeight="1" x14ac:dyDescent="0.25">
      <c r="A120" s="38"/>
      <c r="B120" s="86">
        <v>1</v>
      </c>
      <c r="C120" s="87" t="s">
        <v>218</v>
      </c>
      <c r="D120" s="39"/>
      <c r="E120" s="36"/>
    </row>
    <row r="121" spans="1:5" ht="20.100000000000001" customHeight="1" x14ac:dyDescent="0.25">
      <c r="A121" s="38"/>
      <c r="B121" s="88">
        <v>1</v>
      </c>
      <c r="C121" s="89" t="s">
        <v>219</v>
      </c>
      <c r="D121" s="39"/>
      <c r="E121" s="36"/>
    </row>
    <row r="122" spans="1:5" ht="20.100000000000001" customHeight="1" x14ac:dyDescent="0.25">
      <c r="A122" s="38"/>
      <c r="B122" s="88">
        <v>1</v>
      </c>
      <c r="C122" s="89" t="s">
        <v>220</v>
      </c>
      <c r="D122" s="39"/>
      <c r="E122" s="36"/>
    </row>
    <row r="123" spans="1:5" ht="20.100000000000001" customHeight="1" x14ac:dyDescent="0.25">
      <c r="A123" s="19"/>
      <c r="B123" s="88">
        <v>1</v>
      </c>
      <c r="C123" s="89" t="s">
        <v>221</v>
      </c>
    </row>
    <row r="124" spans="1:5" ht="20.100000000000001" customHeight="1" x14ac:dyDescent="0.25">
      <c r="A124" s="19"/>
      <c r="B124" s="88">
        <v>1</v>
      </c>
      <c r="C124" s="89" t="s">
        <v>222</v>
      </c>
    </row>
    <row r="125" spans="1:5" ht="20.100000000000001" customHeight="1" x14ac:dyDescent="0.25">
      <c r="A125" s="19"/>
      <c r="B125" s="88">
        <v>1</v>
      </c>
      <c r="C125" s="89" t="s">
        <v>223</v>
      </c>
    </row>
    <row r="126" spans="1:5" ht="20.100000000000001" customHeight="1" x14ac:dyDescent="0.25">
      <c r="A126" s="19"/>
      <c r="B126" s="88">
        <v>1</v>
      </c>
      <c r="C126" s="89" t="s">
        <v>224</v>
      </c>
    </row>
    <row r="127" spans="1:5" ht="20.100000000000001" customHeight="1" x14ac:dyDescent="0.25">
      <c r="A127" s="19"/>
      <c r="B127" s="88">
        <v>1</v>
      </c>
      <c r="C127" s="89" t="s">
        <v>225</v>
      </c>
    </row>
    <row r="128" spans="1:5" ht="20.100000000000001" customHeight="1" x14ac:dyDescent="0.25">
      <c r="A128" s="19"/>
      <c r="B128" s="88">
        <v>1</v>
      </c>
      <c r="C128" s="89" t="s">
        <v>226</v>
      </c>
    </row>
    <row r="129" spans="1:4" ht="20.100000000000001" customHeight="1" x14ac:dyDescent="0.25">
      <c r="A129" s="19"/>
      <c r="B129" s="86">
        <v>1</v>
      </c>
      <c r="C129" s="89" t="s">
        <v>227</v>
      </c>
    </row>
    <row r="130" spans="1:4" ht="20.100000000000001" customHeight="1" x14ac:dyDescent="0.25">
      <c r="A130" s="19"/>
      <c r="B130" s="88">
        <v>2</v>
      </c>
      <c r="C130" s="89" t="s">
        <v>228</v>
      </c>
    </row>
    <row r="131" spans="1:4" ht="20.100000000000001" customHeight="1" x14ac:dyDescent="0.25">
      <c r="A131" s="19"/>
      <c r="B131" s="86">
        <v>1</v>
      </c>
      <c r="C131" s="89" t="s">
        <v>229</v>
      </c>
    </row>
    <row r="132" spans="1:4" ht="20.100000000000001" customHeight="1" x14ac:dyDescent="0.25">
      <c r="A132" s="19"/>
      <c r="B132" s="90">
        <f>SUM(B120:B131)</f>
        <v>13</v>
      </c>
      <c r="C132" s="89"/>
    </row>
    <row r="133" spans="1:4" ht="20.100000000000001" customHeight="1" x14ac:dyDescent="0.25">
      <c r="A133" s="19"/>
    </row>
    <row r="134" spans="1:4" ht="20.100000000000001" customHeight="1" x14ac:dyDescent="0.25">
      <c r="A134" s="19"/>
    </row>
    <row r="135" spans="1:4" ht="20.100000000000001" customHeight="1" x14ac:dyDescent="0.25">
      <c r="A135" s="19"/>
      <c r="B135" s="94" t="s">
        <v>255</v>
      </c>
      <c r="C135" s="95"/>
      <c r="D135" s="95"/>
    </row>
    <row r="136" spans="1:4" ht="20.100000000000001" customHeight="1" x14ac:dyDescent="0.25">
      <c r="A136" s="19"/>
      <c r="B136" s="94" t="s">
        <v>256</v>
      </c>
      <c r="C136" s="95"/>
      <c r="D136" s="95"/>
    </row>
    <row r="137" spans="1:4" ht="20.100000000000001" customHeight="1" x14ac:dyDescent="0.25">
      <c r="A137" s="19"/>
      <c r="B137" s="96" t="s">
        <v>198</v>
      </c>
      <c r="C137" s="32" t="s">
        <v>199</v>
      </c>
      <c r="D137" s="32" t="s">
        <v>26</v>
      </c>
    </row>
    <row r="138" spans="1:4" ht="20.100000000000001" customHeight="1" x14ac:dyDescent="0.25">
      <c r="A138" s="19"/>
      <c r="B138" s="30" t="s">
        <v>257</v>
      </c>
      <c r="C138" s="30" t="s">
        <v>258</v>
      </c>
      <c r="D138" s="30">
        <v>1</v>
      </c>
    </row>
    <row r="139" spans="1:4" ht="20.100000000000001" customHeight="1" x14ac:dyDescent="0.25">
      <c r="A139" s="19"/>
      <c r="B139" s="30" t="s">
        <v>259</v>
      </c>
      <c r="C139" s="30" t="s">
        <v>260</v>
      </c>
      <c r="D139" s="30">
        <v>1</v>
      </c>
    </row>
    <row r="140" spans="1:4" ht="20.100000000000001" customHeight="1" x14ac:dyDescent="0.25">
      <c r="A140" s="19"/>
      <c r="B140" s="30" t="s">
        <v>261</v>
      </c>
      <c r="C140" s="30" t="s">
        <v>262</v>
      </c>
      <c r="D140" s="30">
        <v>1</v>
      </c>
    </row>
    <row r="141" spans="1:4" ht="20.100000000000001" customHeight="1" x14ac:dyDescent="0.25">
      <c r="A141" s="19"/>
      <c r="B141" s="30" t="s">
        <v>263</v>
      </c>
      <c r="C141" s="30" t="s">
        <v>264</v>
      </c>
      <c r="D141" s="30">
        <v>2</v>
      </c>
    </row>
    <row r="142" spans="1:4" ht="20.100000000000001" customHeight="1" x14ac:dyDescent="0.25">
      <c r="A142" s="19"/>
      <c r="B142" s="30" t="s">
        <v>265</v>
      </c>
      <c r="C142" s="30" t="s">
        <v>266</v>
      </c>
      <c r="D142" s="30">
        <v>1</v>
      </c>
    </row>
    <row r="143" spans="1:4" ht="20.100000000000001" customHeight="1" x14ac:dyDescent="0.25">
      <c r="A143" s="19"/>
      <c r="B143" s="30" t="s">
        <v>267</v>
      </c>
      <c r="C143" s="30" t="s">
        <v>268</v>
      </c>
      <c r="D143" s="30">
        <v>1</v>
      </c>
    </row>
    <row r="144" spans="1:4" ht="20.100000000000001" customHeight="1" x14ac:dyDescent="0.25">
      <c r="A144" s="19"/>
      <c r="B144" s="30" t="s">
        <v>269</v>
      </c>
      <c r="C144" s="30" t="s">
        <v>270</v>
      </c>
      <c r="D144" s="30">
        <v>2</v>
      </c>
    </row>
    <row r="145" spans="1:4" ht="20.100000000000001" customHeight="1" x14ac:dyDescent="0.25">
      <c r="A145" s="19"/>
      <c r="B145" s="30"/>
      <c r="C145" s="30" t="s">
        <v>270</v>
      </c>
      <c r="D145" s="30">
        <v>1</v>
      </c>
    </row>
    <row r="146" spans="1:4" ht="20.100000000000001" customHeight="1" x14ac:dyDescent="0.25">
      <c r="A146" s="19"/>
      <c r="B146" s="30" t="s">
        <v>271</v>
      </c>
      <c r="C146" s="30" t="s">
        <v>272</v>
      </c>
      <c r="D146" s="30">
        <v>1</v>
      </c>
    </row>
    <row r="147" spans="1:4" ht="20.100000000000001" customHeight="1" x14ac:dyDescent="0.25">
      <c r="A147" s="19"/>
      <c r="B147" s="30" t="s">
        <v>273</v>
      </c>
      <c r="C147" s="30" t="s">
        <v>274</v>
      </c>
      <c r="D147" s="30">
        <v>2</v>
      </c>
    </row>
    <row r="148" spans="1:4" ht="20.100000000000001" customHeight="1" x14ac:dyDescent="0.25">
      <c r="A148" s="19"/>
      <c r="B148" s="30" t="s">
        <v>275</v>
      </c>
      <c r="C148" s="30" t="s">
        <v>276</v>
      </c>
      <c r="D148" s="30">
        <v>2</v>
      </c>
    </row>
    <row r="149" spans="1:4" ht="20.100000000000001" customHeight="1" x14ac:dyDescent="0.25">
      <c r="A149" s="19"/>
      <c r="B149" s="62" t="s">
        <v>277</v>
      </c>
      <c r="C149" s="62" t="s">
        <v>278</v>
      </c>
      <c r="D149" s="30">
        <v>1</v>
      </c>
    </row>
    <row r="150" spans="1:4" ht="20.100000000000001" customHeight="1" x14ac:dyDescent="0.25">
      <c r="A150" s="19"/>
      <c r="B150" s="62" t="s">
        <v>279</v>
      </c>
      <c r="C150" s="62" t="s">
        <v>280</v>
      </c>
      <c r="D150" s="30">
        <v>1</v>
      </c>
    </row>
    <row r="151" spans="1:4" ht="20.100000000000001" customHeight="1" x14ac:dyDescent="0.25">
      <c r="A151" s="19"/>
      <c r="B151" s="62" t="s">
        <v>281</v>
      </c>
      <c r="C151" s="62" t="s">
        <v>282</v>
      </c>
      <c r="D151" s="30">
        <v>1</v>
      </c>
    </row>
    <row r="152" spans="1:4" ht="20.100000000000001" customHeight="1" x14ac:dyDescent="0.25">
      <c r="A152" s="19"/>
      <c r="B152" s="62" t="s">
        <v>283</v>
      </c>
      <c r="C152" s="62" t="s">
        <v>284</v>
      </c>
      <c r="D152" s="30">
        <v>1</v>
      </c>
    </row>
    <row r="153" spans="1:4" ht="20.100000000000001" customHeight="1" x14ac:dyDescent="0.25">
      <c r="A153" s="19"/>
      <c r="B153" s="62" t="s">
        <v>285</v>
      </c>
      <c r="C153" s="62" t="s">
        <v>286</v>
      </c>
      <c r="D153" s="30">
        <v>1</v>
      </c>
    </row>
    <row r="154" spans="1:4" ht="20.100000000000001" customHeight="1" x14ac:dyDescent="0.25">
      <c r="A154" s="19"/>
      <c r="B154" s="62" t="s">
        <v>287</v>
      </c>
      <c r="C154" s="62" t="s">
        <v>288</v>
      </c>
      <c r="D154" s="30">
        <v>1</v>
      </c>
    </row>
    <row r="155" spans="1:4" ht="20.100000000000001" customHeight="1" x14ac:dyDescent="0.25">
      <c r="A155" s="19"/>
      <c r="B155" s="62" t="s">
        <v>289</v>
      </c>
      <c r="C155" s="62" t="s">
        <v>290</v>
      </c>
      <c r="D155" s="30">
        <v>1</v>
      </c>
    </row>
    <row r="156" spans="1:4" ht="20.100000000000001" customHeight="1" x14ac:dyDescent="0.25">
      <c r="A156" s="19"/>
      <c r="B156" s="62" t="s">
        <v>291</v>
      </c>
      <c r="C156" s="62" t="s">
        <v>290</v>
      </c>
      <c r="D156" s="30">
        <v>1</v>
      </c>
    </row>
    <row r="157" spans="1:4" ht="20.100000000000001" customHeight="1" x14ac:dyDescent="0.25">
      <c r="A157" s="19"/>
      <c r="B157" s="62" t="s">
        <v>292</v>
      </c>
      <c r="C157" s="62" t="s">
        <v>293</v>
      </c>
      <c r="D157" s="30">
        <v>1</v>
      </c>
    </row>
    <row r="158" spans="1:4" ht="20.100000000000001" customHeight="1" x14ac:dyDescent="0.25">
      <c r="A158" s="19"/>
      <c r="B158" s="62" t="s">
        <v>294</v>
      </c>
      <c r="C158" s="62" t="s">
        <v>293</v>
      </c>
      <c r="D158" s="30">
        <v>1</v>
      </c>
    </row>
    <row r="159" spans="1:4" ht="20.100000000000001" customHeight="1" x14ac:dyDescent="0.25">
      <c r="A159" s="19"/>
      <c r="B159" s="62" t="s">
        <v>295</v>
      </c>
      <c r="C159" s="62" t="s">
        <v>296</v>
      </c>
      <c r="D159" s="30">
        <v>1</v>
      </c>
    </row>
    <row r="160" spans="1:4" ht="20.100000000000001" customHeight="1" x14ac:dyDescent="0.25">
      <c r="A160" s="19"/>
      <c r="B160" s="62" t="s">
        <v>297</v>
      </c>
      <c r="C160" s="62" t="s">
        <v>298</v>
      </c>
      <c r="D160" s="30">
        <v>1</v>
      </c>
    </row>
    <row r="161" spans="1:4" ht="20.100000000000001" customHeight="1" x14ac:dyDescent="0.25">
      <c r="A161" s="19"/>
      <c r="B161" s="30" t="s">
        <v>299</v>
      </c>
      <c r="C161" s="30" t="s">
        <v>300</v>
      </c>
      <c r="D161" s="30">
        <v>1</v>
      </c>
    </row>
    <row r="162" spans="1:4" ht="20.100000000000001" customHeight="1" x14ac:dyDescent="0.25">
      <c r="A162" s="19"/>
      <c r="B162" s="30" t="s">
        <v>301</v>
      </c>
      <c r="C162" s="30" t="s">
        <v>302</v>
      </c>
      <c r="D162" s="30">
        <v>1</v>
      </c>
    </row>
    <row r="163" spans="1:4" ht="20.100000000000001" customHeight="1" x14ac:dyDescent="0.25">
      <c r="A163" s="19"/>
      <c r="B163" s="62" t="s">
        <v>303</v>
      </c>
      <c r="C163" s="62" t="s">
        <v>304</v>
      </c>
      <c r="D163" s="30">
        <v>2</v>
      </c>
    </row>
    <row r="164" spans="1:4" ht="20.100000000000001" customHeight="1" x14ac:dyDescent="0.25">
      <c r="A164" s="19"/>
      <c r="B164" s="97" t="s">
        <v>305</v>
      </c>
      <c r="C164" s="62" t="s">
        <v>306</v>
      </c>
      <c r="D164" s="30">
        <v>2</v>
      </c>
    </row>
    <row r="165" spans="1:4" ht="20.100000000000001" customHeight="1" x14ac:dyDescent="0.25">
      <c r="A165" s="19"/>
      <c r="B165" s="62" t="s">
        <v>307</v>
      </c>
      <c r="C165" s="62" t="s">
        <v>308</v>
      </c>
      <c r="D165" s="30">
        <v>1</v>
      </c>
    </row>
    <row r="166" spans="1:4" ht="20.100000000000001" customHeight="1" x14ac:dyDescent="0.25">
      <c r="A166" s="19"/>
      <c r="B166" s="97"/>
      <c r="C166" s="62" t="s">
        <v>309</v>
      </c>
      <c r="D166" s="30">
        <v>1</v>
      </c>
    </row>
    <row r="167" spans="1:4" ht="20.100000000000001" customHeight="1" x14ac:dyDescent="0.25">
      <c r="A167" s="19"/>
      <c r="B167" s="97"/>
      <c r="C167" s="55"/>
      <c r="D167" s="32">
        <f>SUM(D138:D166)</f>
        <v>35</v>
      </c>
    </row>
    <row r="168" spans="1:4" ht="20.100000000000001" customHeight="1" x14ac:dyDescent="0.25">
      <c r="A168" s="19"/>
      <c r="B168" s="105">
        <v>1</v>
      </c>
      <c r="C168" s="104" t="s">
        <v>320</v>
      </c>
      <c r="D168" s="63"/>
    </row>
    <row r="169" spans="1:4" ht="20.100000000000001" customHeight="1" x14ac:dyDescent="0.25">
      <c r="A169" s="19"/>
      <c r="B169" s="105">
        <v>3</v>
      </c>
      <c r="C169" s="104" t="s">
        <v>321</v>
      </c>
      <c r="D169" s="63"/>
    </row>
    <row r="170" spans="1:4" ht="20.100000000000001" customHeight="1" x14ac:dyDescent="0.25">
      <c r="A170" s="19"/>
      <c r="B170" s="105">
        <v>1</v>
      </c>
      <c r="C170" s="104" t="s">
        <v>29</v>
      </c>
      <c r="D170" s="63"/>
    </row>
    <row r="171" spans="1:4" ht="20.100000000000001" customHeight="1" x14ac:dyDescent="0.25">
      <c r="A171" s="19"/>
      <c r="B171" s="105">
        <v>1</v>
      </c>
      <c r="C171" s="104" t="s">
        <v>322</v>
      </c>
      <c r="D171" s="63"/>
    </row>
    <row r="172" spans="1:4" ht="20.100000000000001" customHeight="1" x14ac:dyDescent="0.25">
      <c r="A172" s="19"/>
      <c r="B172" s="105">
        <v>1</v>
      </c>
      <c r="C172" s="104" t="s">
        <v>323</v>
      </c>
      <c r="D172" s="63"/>
    </row>
    <row r="173" spans="1:4" ht="20.100000000000001" customHeight="1" x14ac:dyDescent="0.25">
      <c r="A173" s="19"/>
      <c r="B173" s="105">
        <v>2</v>
      </c>
      <c r="C173" s="104" t="s">
        <v>325</v>
      </c>
      <c r="D173" s="63"/>
    </row>
    <row r="174" spans="1:4" ht="20.100000000000001" customHeight="1" x14ac:dyDescent="0.25">
      <c r="A174" s="19"/>
      <c r="B174" s="107">
        <v>1</v>
      </c>
      <c r="C174" s="106" t="s">
        <v>324</v>
      </c>
      <c r="D174" s="63"/>
    </row>
    <row r="175" spans="1:4" ht="20.100000000000001" customHeight="1" x14ac:dyDescent="0.25">
      <c r="A175" s="19"/>
      <c r="B175" s="109">
        <v>10</v>
      </c>
      <c r="C175" s="108"/>
      <c r="D175" s="63"/>
    </row>
    <row r="176" spans="1:4" ht="20.100000000000001" customHeight="1" x14ac:dyDescent="0.2">
      <c r="A176" s="15"/>
      <c r="B176" s="16"/>
      <c r="C176" s="15"/>
    </row>
    <row r="177" spans="1:3" ht="20.100000000000001" customHeight="1" x14ac:dyDescent="0.25">
      <c r="A177" s="98"/>
      <c r="B177" s="99" t="s">
        <v>310</v>
      </c>
      <c r="C177" s="100" t="s">
        <v>311</v>
      </c>
    </row>
    <row r="178" spans="1:3" ht="20.100000000000001" customHeight="1" x14ac:dyDescent="0.25">
      <c r="A178" s="98"/>
      <c r="B178" s="99"/>
      <c r="C178" s="100" t="s">
        <v>312</v>
      </c>
    </row>
    <row r="179" spans="1:3" ht="20.100000000000001" customHeight="1" x14ac:dyDescent="0.25">
      <c r="A179" s="98"/>
      <c r="B179" s="99"/>
      <c r="C179" s="100" t="s">
        <v>313</v>
      </c>
    </row>
    <row r="180" spans="1:3" ht="20.100000000000001" customHeight="1" x14ac:dyDescent="0.25">
      <c r="A180" s="98"/>
      <c r="B180" s="99"/>
      <c r="C180" s="100" t="s">
        <v>314</v>
      </c>
    </row>
    <row r="181" spans="1:3" ht="20.100000000000001" customHeight="1" x14ac:dyDescent="0.25">
      <c r="A181" s="98"/>
      <c r="B181" s="99"/>
      <c r="C181" s="100"/>
    </row>
    <row r="182" spans="1:3" ht="20.100000000000001" customHeight="1" x14ac:dyDescent="0.25">
      <c r="A182" s="98"/>
      <c r="B182" s="99"/>
      <c r="C182" s="100"/>
    </row>
    <row r="184" spans="1:3" ht="20.100000000000001" customHeight="1" thickBot="1" x14ac:dyDescent="0.25">
      <c r="A184" s="15" t="s">
        <v>315</v>
      </c>
      <c r="B184" s="15"/>
      <c r="C184" s="101"/>
    </row>
    <row r="185" spans="1:3" ht="20.100000000000001" customHeight="1" x14ac:dyDescent="0.2">
      <c r="A185" s="15"/>
      <c r="B185" s="15"/>
      <c r="C185" s="15"/>
    </row>
    <row r="186" spans="1:3" ht="20.100000000000001" customHeight="1" x14ac:dyDescent="0.2">
      <c r="A186" s="15"/>
      <c r="B186" s="15"/>
      <c r="C186" s="15"/>
    </row>
    <row r="187" spans="1:3" ht="20.100000000000001" customHeight="1" thickBot="1" x14ac:dyDescent="0.25">
      <c r="A187" s="15" t="s">
        <v>316</v>
      </c>
      <c r="B187" s="15"/>
      <c r="C187" s="101"/>
    </row>
    <row r="188" spans="1:3" ht="20.100000000000001" customHeight="1" x14ac:dyDescent="0.2">
      <c r="A188" s="15"/>
      <c r="B188" s="15"/>
      <c r="C188" s="15"/>
    </row>
    <row r="189" spans="1:3" ht="20.100000000000001" customHeight="1" x14ac:dyDescent="0.2">
      <c r="A189" s="15"/>
      <c r="B189" s="15"/>
      <c r="C189" s="15"/>
    </row>
    <row r="190" spans="1:3" ht="20.100000000000001" customHeight="1" thickBot="1" x14ac:dyDescent="0.25">
      <c r="A190" s="15" t="s">
        <v>317</v>
      </c>
      <c r="B190" s="15"/>
      <c r="C190" s="101"/>
    </row>
    <row r="191" spans="1:3" ht="20.100000000000001" customHeight="1" x14ac:dyDescent="0.2">
      <c r="A191" s="15"/>
      <c r="B191" s="15"/>
      <c r="C191" s="15"/>
    </row>
    <row r="192" spans="1:3" ht="20.100000000000001" customHeight="1" x14ac:dyDescent="0.2">
      <c r="A192" s="102"/>
      <c r="B192" s="102"/>
      <c r="C192" s="103"/>
    </row>
    <row r="193" spans="1:3" ht="20.100000000000001" customHeight="1" thickBot="1" x14ac:dyDescent="0.25">
      <c r="A193" s="15" t="s">
        <v>318</v>
      </c>
      <c r="B193" s="15"/>
      <c r="C193" s="101"/>
    </row>
    <row r="196" spans="1:3" ht="20.100000000000001" customHeight="1" thickBot="1" x14ac:dyDescent="0.25">
      <c r="A196" s="6" t="s">
        <v>319</v>
      </c>
      <c r="C196" s="21"/>
    </row>
    <row r="197" spans="1:3" ht="20.100000000000001" customHeight="1" x14ac:dyDescent="0.25">
      <c r="A197" s="19"/>
    </row>
    <row r="198" spans="1:3" ht="20.100000000000001" customHeight="1" x14ac:dyDescent="0.25">
      <c r="A198" s="19"/>
    </row>
    <row r="199" spans="1:3" ht="20.100000000000001" customHeight="1" x14ac:dyDescent="0.25">
      <c r="A199" s="19"/>
    </row>
    <row r="200" spans="1:3" ht="20.100000000000001" customHeight="1" x14ac:dyDescent="0.25">
      <c r="A200" s="19"/>
    </row>
    <row r="201" spans="1:3" ht="20.100000000000001" customHeight="1" x14ac:dyDescent="0.25">
      <c r="A201" s="19"/>
    </row>
    <row r="202" spans="1:3" ht="20.100000000000001" customHeight="1" x14ac:dyDescent="0.25">
      <c r="A202" s="19"/>
    </row>
    <row r="203" spans="1:3" ht="20.100000000000001" customHeight="1" x14ac:dyDescent="0.25">
      <c r="A203" s="19"/>
    </row>
    <row r="204" spans="1:3" ht="20.100000000000001" customHeight="1" x14ac:dyDescent="0.25">
      <c r="A204" s="19"/>
    </row>
    <row r="205" spans="1:3" ht="20.100000000000001" customHeight="1" x14ac:dyDescent="0.25">
      <c r="A205" s="19"/>
    </row>
    <row r="206" spans="1:3" ht="20.100000000000001" customHeight="1" x14ac:dyDescent="0.25">
      <c r="A206" s="19"/>
    </row>
    <row r="207" spans="1:3" ht="20.100000000000001" customHeight="1" x14ac:dyDescent="0.25">
      <c r="A207" s="19"/>
    </row>
    <row r="208" spans="1:3" ht="20.100000000000001" customHeight="1" x14ac:dyDescent="0.25">
      <c r="A208" s="19"/>
    </row>
    <row r="209" spans="1:1" ht="20.100000000000001" customHeight="1" x14ac:dyDescent="0.25">
      <c r="A209" s="19"/>
    </row>
    <row r="210" spans="1:1" ht="20.100000000000001" customHeight="1" x14ac:dyDescent="0.25">
      <c r="A210" s="19"/>
    </row>
    <row r="211" spans="1:1" ht="20.100000000000001" customHeight="1" x14ac:dyDescent="0.25">
      <c r="A211" s="19"/>
    </row>
    <row r="212" spans="1:1" ht="20.100000000000001" customHeight="1" x14ac:dyDescent="0.25">
      <c r="A212" s="19"/>
    </row>
    <row r="213" spans="1:1" ht="20.100000000000001" customHeight="1" x14ac:dyDescent="0.25">
      <c r="A213" s="19"/>
    </row>
    <row r="214" spans="1:1" ht="20.100000000000001" customHeight="1" x14ac:dyDescent="0.25">
      <c r="A214" s="19"/>
    </row>
    <row r="215" spans="1:1" ht="20.100000000000001" customHeight="1" x14ac:dyDescent="0.25">
      <c r="A215" s="19"/>
    </row>
    <row r="216" spans="1:1" ht="20.100000000000001" customHeight="1" x14ac:dyDescent="0.25">
      <c r="A216" s="19"/>
    </row>
    <row r="217" spans="1:1" ht="20.100000000000001" customHeight="1" x14ac:dyDescent="0.25">
      <c r="A217" s="19"/>
    </row>
    <row r="218" spans="1:1" ht="20.100000000000001" customHeight="1" x14ac:dyDescent="0.25">
      <c r="A218" s="19"/>
    </row>
    <row r="219" spans="1:1" ht="20.100000000000001" customHeight="1" x14ac:dyDescent="0.25">
      <c r="A219" s="19"/>
    </row>
    <row r="220" spans="1:1" ht="20.100000000000001" customHeight="1" x14ac:dyDescent="0.25">
      <c r="A220" s="19"/>
    </row>
    <row r="221" spans="1:1" ht="20.100000000000001" customHeight="1" x14ac:dyDescent="0.25">
      <c r="A221" s="19"/>
    </row>
    <row r="222" spans="1:1" ht="20.100000000000001" customHeight="1" x14ac:dyDescent="0.25">
      <c r="A222" s="19"/>
    </row>
    <row r="223" spans="1:1" ht="20.100000000000001" customHeight="1" x14ac:dyDescent="0.25">
      <c r="A223" s="19"/>
    </row>
    <row r="224" spans="1:1" ht="20.100000000000001" customHeight="1" x14ac:dyDescent="0.25">
      <c r="A224" s="19"/>
    </row>
    <row r="225" spans="1:1" ht="20.100000000000001" customHeight="1" x14ac:dyDescent="0.25">
      <c r="A225" s="19"/>
    </row>
    <row r="226" spans="1:1" ht="20.100000000000001" customHeight="1" x14ac:dyDescent="0.25">
      <c r="A226" s="19"/>
    </row>
    <row r="227" spans="1:1" ht="20.100000000000001" customHeight="1" x14ac:dyDescent="0.25">
      <c r="A227" s="19"/>
    </row>
    <row r="228" spans="1:1" ht="20.100000000000001" customHeight="1" x14ac:dyDescent="0.25">
      <c r="A228" s="19"/>
    </row>
    <row r="229" spans="1:1" ht="20.100000000000001" customHeight="1" x14ac:dyDescent="0.25">
      <c r="A229" s="19"/>
    </row>
    <row r="230" spans="1:1" ht="20.100000000000001" customHeight="1" x14ac:dyDescent="0.25">
      <c r="A230" s="19"/>
    </row>
    <row r="231" spans="1:1" ht="20.100000000000001" customHeight="1" x14ac:dyDescent="0.25">
      <c r="A231" s="19"/>
    </row>
    <row r="232" spans="1:1" ht="20.100000000000001" customHeight="1" x14ac:dyDescent="0.25">
      <c r="A232" s="19"/>
    </row>
    <row r="233" spans="1:1" ht="20.100000000000001" customHeight="1" x14ac:dyDescent="0.25">
      <c r="A233" s="19"/>
    </row>
    <row r="234" spans="1:1" ht="20.100000000000001" customHeight="1" x14ac:dyDescent="0.25">
      <c r="A234" s="19"/>
    </row>
    <row r="235" spans="1:1" ht="20.100000000000001" customHeight="1" x14ac:dyDescent="0.25">
      <c r="A235" s="19"/>
    </row>
    <row r="236" spans="1:1" ht="20.100000000000001" customHeight="1" x14ac:dyDescent="0.25">
      <c r="A236" s="19"/>
    </row>
    <row r="237" spans="1:1" ht="20.100000000000001" customHeight="1" x14ac:dyDescent="0.25">
      <c r="A237" s="19"/>
    </row>
    <row r="238" spans="1:1" ht="20.100000000000001" customHeight="1" x14ac:dyDescent="0.25">
      <c r="A238" s="19"/>
    </row>
    <row r="239" spans="1:1" ht="20.100000000000001" customHeight="1" x14ac:dyDescent="0.25">
      <c r="A239" s="19"/>
    </row>
    <row r="240" spans="1:1" ht="20.100000000000001" customHeight="1" x14ac:dyDescent="0.25">
      <c r="A240" s="19"/>
    </row>
    <row r="241" spans="1:1" ht="20.100000000000001" customHeight="1" x14ac:dyDescent="0.25">
      <c r="A241" s="19"/>
    </row>
    <row r="242" spans="1:1" ht="20.100000000000001" customHeight="1" x14ac:dyDescent="0.25">
      <c r="A242" s="19"/>
    </row>
    <row r="243" spans="1:1" ht="20.100000000000001" customHeight="1" x14ac:dyDescent="0.25">
      <c r="A243" s="19"/>
    </row>
    <row r="244" spans="1:1" ht="20.100000000000001" customHeight="1" x14ac:dyDescent="0.25">
      <c r="A244" s="19"/>
    </row>
    <row r="245" spans="1:1" ht="20.100000000000001" customHeight="1" x14ac:dyDescent="0.25">
      <c r="A245" s="19"/>
    </row>
    <row r="246" spans="1:1" ht="20.100000000000001" customHeight="1" x14ac:dyDescent="0.25">
      <c r="A246" s="19"/>
    </row>
    <row r="247" spans="1:1" ht="20.100000000000001" customHeight="1" x14ac:dyDescent="0.25">
      <c r="A247" s="19"/>
    </row>
    <row r="248" spans="1:1" ht="20.100000000000001" customHeight="1" x14ac:dyDescent="0.25">
      <c r="A248" s="19"/>
    </row>
    <row r="249" spans="1:1" ht="20.100000000000001" customHeight="1" x14ac:dyDescent="0.25">
      <c r="A249" s="19"/>
    </row>
    <row r="250" spans="1:1" ht="20.100000000000001" customHeight="1" x14ac:dyDescent="0.25">
      <c r="A250" s="19"/>
    </row>
    <row r="251" spans="1:1" ht="20.100000000000001" customHeight="1" x14ac:dyDescent="0.25">
      <c r="A251" s="19"/>
    </row>
    <row r="252" spans="1:1" ht="20.100000000000001" customHeight="1" x14ac:dyDescent="0.25">
      <c r="A252" s="19"/>
    </row>
    <row r="253" spans="1:1" ht="20.100000000000001" customHeight="1" x14ac:dyDescent="0.25">
      <c r="A253" s="19"/>
    </row>
    <row r="254" spans="1:1" ht="20.100000000000001" customHeight="1" x14ac:dyDescent="0.25">
      <c r="A254" s="19"/>
    </row>
    <row r="255" spans="1:1" ht="20.100000000000001" customHeight="1" x14ac:dyDescent="0.25">
      <c r="A255" s="19"/>
    </row>
    <row r="256" spans="1:1" ht="20.100000000000001" customHeight="1" x14ac:dyDescent="0.25">
      <c r="A256" s="19"/>
    </row>
    <row r="257" spans="1:1" ht="20.100000000000001" customHeight="1" x14ac:dyDescent="0.25">
      <c r="A257" s="19"/>
    </row>
    <row r="258" spans="1:1" ht="20.100000000000001" customHeight="1" x14ac:dyDescent="0.25">
      <c r="A258" s="19"/>
    </row>
    <row r="259" spans="1:1" ht="20.100000000000001" customHeight="1" x14ac:dyDescent="0.25">
      <c r="A259" s="19"/>
    </row>
    <row r="260" spans="1:1" ht="20.100000000000001" customHeight="1" x14ac:dyDescent="0.25">
      <c r="A260" s="19"/>
    </row>
    <row r="261" spans="1:1" ht="20.100000000000001" customHeight="1" x14ac:dyDescent="0.25">
      <c r="A261" s="19"/>
    </row>
    <row r="262" spans="1:1" ht="20.100000000000001" customHeight="1" x14ac:dyDescent="0.25">
      <c r="A262" s="19"/>
    </row>
    <row r="263" spans="1:1" ht="20.100000000000001" customHeight="1" x14ac:dyDescent="0.25">
      <c r="A263" s="19"/>
    </row>
    <row r="264" spans="1:1" ht="20.100000000000001" customHeight="1" x14ac:dyDescent="0.25">
      <c r="A264" s="19"/>
    </row>
    <row r="265" spans="1:1" ht="20.100000000000001" customHeight="1" x14ac:dyDescent="0.25">
      <c r="A265" s="19"/>
    </row>
    <row r="266" spans="1:1" ht="20.100000000000001" customHeight="1" x14ac:dyDescent="0.25">
      <c r="A266" s="19"/>
    </row>
    <row r="267" spans="1:1" ht="20.100000000000001" customHeight="1" x14ac:dyDescent="0.25">
      <c r="A267" s="19"/>
    </row>
    <row r="268" spans="1:1" ht="20.100000000000001" customHeight="1" x14ac:dyDescent="0.25">
      <c r="A268" s="19"/>
    </row>
    <row r="269" spans="1:1" ht="20.100000000000001" customHeight="1" x14ac:dyDescent="0.25">
      <c r="A269" s="19"/>
    </row>
    <row r="270" spans="1:1" ht="20.100000000000001" customHeight="1" x14ac:dyDescent="0.25">
      <c r="A270" s="19"/>
    </row>
    <row r="271" spans="1:1" ht="20.100000000000001" customHeight="1" x14ac:dyDescent="0.25">
      <c r="A271" s="19"/>
    </row>
    <row r="272" spans="1:1" ht="20.100000000000001" customHeight="1" x14ac:dyDescent="0.25">
      <c r="A272" s="19"/>
    </row>
    <row r="273" spans="1:1" ht="20.100000000000001" customHeight="1" x14ac:dyDescent="0.25">
      <c r="A273" s="19"/>
    </row>
    <row r="274" spans="1:1" ht="20.100000000000001" customHeight="1" x14ac:dyDescent="0.25">
      <c r="A274" s="19"/>
    </row>
    <row r="275" spans="1:1" ht="20.100000000000001" customHeight="1" x14ac:dyDescent="0.25">
      <c r="A275" s="19"/>
    </row>
    <row r="276" spans="1:1" ht="20.100000000000001" customHeight="1" x14ac:dyDescent="0.25">
      <c r="A276" s="19"/>
    </row>
    <row r="277" spans="1:1" ht="20.100000000000001" customHeight="1" x14ac:dyDescent="0.25">
      <c r="A277" s="19"/>
    </row>
    <row r="278" spans="1:1" ht="20.100000000000001" customHeight="1" x14ac:dyDescent="0.25">
      <c r="A278" s="19"/>
    </row>
    <row r="279" spans="1:1" ht="20.100000000000001" customHeight="1" x14ac:dyDescent="0.25">
      <c r="A279" s="19"/>
    </row>
    <row r="280" spans="1:1" ht="20.100000000000001" customHeight="1" x14ac:dyDescent="0.25">
      <c r="A280" s="19"/>
    </row>
    <row r="281" spans="1:1" ht="20.100000000000001" customHeight="1" x14ac:dyDescent="0.25">
      <c r="A281" s="19"/>
    </row>
    <row r="282" spans="1:1" ht="20.100000000000001" customHeight="1" x14ac:dyDescent="0.25">
      <c r="A282" s="19"/>
    </row>
    <row r="283" spans="1:1" ht="20.100000000000001" customHeight="1" x14ac:dyDescent="0.25">
      <c r="A283" s="19"/>
    </row>
    <row r="284" spans="1:1" ht="20.100000000000001" customHeight="1" x14ac:dyDescent="0.25">
      <c r="A284" s="19"/>
    </row>
    <row r="285" spans="1:1" ht="20.100000000000001" customHeight="1" x14ac:dyDescent="0.25">
      <c r="A285" s="19"/>
    </row>
    <row r="286" spans="1:1" ht="20.100000000000001" customHeight="1" x14ac:dyDescent="0.25">
      <c r="A286" s="19"/>
    </row>
    <row r="287" spans="1:1" ht="20.100000000000001" customHeight="1" x14ac:dyDescent="0.25">
      <c r="A287" s="19"/>
    </row>
    <row r="288" spans="1:1" ht="20.100000000000001" customHeight="1" x14ac:dyDescent="0.25">
      <c r="A288" s="19"/>
    </row>
    <row r="289" spans="1:1" ht="20.100000000000001" customHeight="1" x14ac:dyDescent="0.25">
      <c r="A289" s="19"/>
    </row>
    <row r="290" spans="1:1" ht="20.100000000000001" customHeight="1" x14ac:dyDescent="0.25">
      <c r="A290" s="19"/>
    </row>
    <row r="291" spans="1:1" ht="20.100000000000001" customHeight="1" x14ac:dyDescent="0.25">
      <c r="A291" s="19"/>
    </row>
    <row r="292" spans="1:1" ht="20.100000000000001" customHeight="1" x14ac:dyDescent="0.25">
      <c r="A292" s="19"/>
    </row>
    <row r="293" spans="1:1" ht="20.100000000000001" customHeight="1" x14ac:dyDescent="0.25">
      <c r="A293" s="19"/>
    </row>
    <row r="294" spans="1:1" ht="20.100000000000001" customHeight="1" x14ac:dyDescent="0.25">
      <c r="A294" s="19"/>
    </row>
    <row r="295" spans="1:1" ht="20.100000000000001" customHeight="1" x14ac:dyDescent="0.25">
      <c r="A295" s="19"/>
    </row>
    <row r="296" spans="1:1" ht="20.100000000000001" customHeight="1" x14ac:dyDescent="0.25">
      <c r="A296" s="19"/>
    </row>
    <row r="297" spans="1:1" ht="20.100000000000001" customHeight="1" x14ac:dyDescent="0.25">
      <c r="A297" s="19"/>
    </row>
    <row r="298" spans="1:1" ht="20.100000000000001" customHeight="1" x14ac:dyDescent="0.25">
      <c r="A298" s="19"/>
    </row>
    <row r="299" spans="1:1" ht="20.100000000000001" customHeight="1" x14ac:dyDescent="0.25">
      <c r="A299" s="19"/>
    </row>
    <row r="300" spans="1:1" ht="20.100000000000001" customHeight="1" x14ac:dyDescent="0.25">
      <c r="A300" s="19"/>
    </row>
    <row r="301" spans="1:1" ht="20.100000000000001" customHeight="1" x14ac:dyDescent="0.25">
      <c r="A301" s="19"/>
    </row>
    <row r="302" spans="1:1" ht="20.100000000000001" customHeight="1" x14ac:dyDescent="0.25">
      <c r="A302" s="19"/>
    </row>
    <row r="303" spans="1:1" ht="20.100000000000001" customHeight="1" x14ac:dyDescent="0.25">
      <c r="A303" s="19"/>
    </row>
    <row r="304" spans="1:1" ht="20.100000000000001" customHeight="1" x14ac:dyDescent="0.25">
      <c r="A304" s="19"/>
    </row>
    <row r="305" spans="1:1" ht="20.100000000000001" customHeight="1" x14ac:dyDescent="0.25">
      <c r="A305" s="19"/>
    </row>
    <row r="306" spans="1:1" ht="20.100000000000001" customHeight="1" x14ac:dyDescent="0.25">
      <c r="A306" s="19"/>
    </row>
    <row r="307" spans="1:1" ht="20.100000000000001" customHeight="1" x14ac:dyDescent="0.25">
      <c r="A307" s="19"/>
    </row>
    <row r="308" spans="1:1" ht="20.100000000000001" customHeight="1" x14ac:dyDescent="0.25">
      <c r="A308" s="19"/>
    </row>
    <row r="309" spans="1:1" ht="20.100000000000001" customHeight="1" x14ac:dyDescent="0.25">
      <c r="A309" s="19"/>
    </row>
    <row r="310" spans="1:1" ht="20.100000000000001" customHeight="1" x14ac:dyDescent="0.25">
      <c r="A310" s="19"/>
    </row>
    <row r="311" spans="1:1" ht="20.100000000000001" customHeight="1" x14ac:dyDescent="0.25">
      <c r="A311" s="19"/>
    </row>
    <row r="312" spans="1:1" ht="20.100000000000001" customHeight="1" x14ac:dyDescent="0.25">
      <c r="A312" s="19"/>
    </row>
    <row r="313" spans="1:1" ht="20.100000000000001" customHeight="1" x14ac:dyDescent="0.25">
      <c r="A313" s="19"/>
    </row>
    <row r="314" spans="1:1" ht="20.100000000000001" customHeight="1" x14ac:dyDescent="0.25">
      <c r="A314" s="19"/>
    </row>
    <row r="315" spans="1:1" ht="20.100000000000001" customHeight="1" x14ac:dyDescent="0.25">
      <c r="A315" s="19"/>
    </row>
    <row r="316" spans="1:1" ht="20.100000000000001" customHeight="1" x14ac:dyDescent="0.25">
      <c r="A316" s="19"/>
    </row>
    <row r="317" spans="1:1" ht="20.100000000000001" customHeight="1" x14ac:dyDescent="0.25">
      <c r="A317" s="19"/>
    </row>
    <row r="318" spans="1:1" ht="20.100000000000001" customHeight="1" x14ac:dyDescent="0.25">
      <c r="A318" s="19"/>
    </row>
    <row r="319" spans="1:1" ht="20.100000000000001" customHeight="1" x14ac:dyDescent="0.25">
      <c r="A319" s="19"/>
    </row>
    <row r="320" spans="1:1" ht="20.100000000000001" customHeight="1" x14ac:dyDescent="0.25">
      <c r="A320" s="19"/>
    </row>
    <row r="321" spans="1:3" ht="20.100000000000001" customHeight="1" x14ac:dyDescent="0.25">
      <c r="A321" s="19"/>
    </row>
    <row r="322" spans="1:3" ht="20.100000000000001" customHeight="1" x14ac:dyDescent="0.25">
      <c r="A322" s="19"/>
    </row>
    <row r="323" spans="1:3" ht="20.100000000000001" customHeight="1" x14ac:dyDescent="0.25">
      <c r="A323" s="19"/>
    </row>
    <row r="324" spans="1:3" ht="20.100000000000001" customHeight="1" x14ac:dyDescent="0.25">
      <c r="A324" s="19"/>
    </row>
    <row r="325" spans="1:3" ht="20.100000000000001" customHeight="1" x14ac:dyDescent="0.25">
      <c r="A325" s="19"/>
    </row>
    <row r="326" spans="1:3" ht="20.100000000000001" customHeight="1" x14ac:dyDescent="0.25">
      <c r="A326" s="19"/>
    </row>
    <row r="327" spans="1:3" ht="20.100000000000001" customHeight="1" x14ac:dyDescent="0.25">
      <c r="A327" s="19"/>
    </row>
    <row r="328" spans="1:3" ht="20.100000000000001" customHeight="1" x14ac:dyDescent="0.25">
      <c r="A328" s="19"/>
    </row>
    <row r="329" spans="1:3" ht="20.100000000000001" customHeight="1" x14ac:dyDescent="0.25">
      <c r="A329" s="19"/>
    </row>
    <row r="330" spans="1:3" ht="20.100000000000001" customHeight="1" x14ac:dyDescent="0.25">
      <c r="A330" s="19"/>
    </row>
    <row r="331" spans="1:3" ht="20.100000000000001" customHeight="1" x14ac:dyDescent="0.25">
      <c r="A331" s="19"/>
    </row>
    <row r="332" spans="1:3" ht="20.100000000000001" customHeight="1" x14ac:dyDescent="0.25">
      <c r="A332" s="19"/>
    </row>
    <row r="333" spans="1:3" ht="20.100000000000001" customHeight="1" x14ac:dyDescent="0.25">
      <c r="A333" s="19"/>
    </row>
    <row r="334" spans="1:3" ht="20.100000000000001" customHeight="1" thickBot="1" x14ac:dyDescent="0.3">
      <c r="A334" s="19"/>
      <c r="C334" s="21"/>
    </row>
  </sheetData>
  <mergeCells count="24">
    <mergeCell ref="F19:G19"/>
    <mergeCell ref="C21:D21"/>
    <mergeCell ref="B96:C96"/>
    <mergeCell ref="B135:D135"/>
    <mergeCell ref="B136:D136"/>
    <mergeCell ref="C7:D7"/>
    <mergeCell ref="F7:G7"/>
    <mergeCell ref="C15:D15"/>
    <mergeCell ref="F15:G15"/>
    <mergeCell ref="C17:D17"/>
    <mergeCell ref="C9:D9"/>
    <mergeCell ref="C11:D11"/>
    <mergeCell ref="C13:D13"/>
    <mergeCell ref="F9:G9"/>
    <mergeCell ref="F11:G11"/>
    <mergeCell ref="F13:G13"/>
    <mergeCell ref="L5:M6"/>
    <mergeCell ref="D2:E2"/>
    <mergeCell ref="C4:C5"/>
    <mergeCell ref="C2:C3"/>
    <mergeCell ref="D4:E4"/>
    <mergeCell ref="D5:E5"/>
    <mergeCell ref="A11:B11"/>
    <mergeCell ref="C19:D19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2023-03-23T01:52:26Z</cp:lastPrinted>
  <dcterms:created xsi:type="dcterms:W3CDTF">2023-01-26T13:28:36Z</dcterms:created>
  <dcterms:modified xsi:type="dcterms:W3CDTF">2023-03-23T01:52:41Z</dcterms:modified>
</cp:coreProperties>
</file>