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63DDCD38-CEEF-4E4E-A96C-4194AD96468D}" xr6:coauthVersionLast="47" xr6:coauthVersionMax="47" xr10:uidLastSave="{00000000-0000-0000-0000-000000000000}"/>
  <bookViews>
    <workbookView xWindow="-120" yWindow="-120" windowWidth="20730" windowHeight="11160" xr2:uid="{2A1DC2F8-B3F2-4C6D-880E-A2D1D93FF8F1}"/>
  </bookViews>
  <sheets>
    <sheet name="Hoja1" sheetId="1" r:id="rId1"/>
  </sheets>
  <definedNames>
    <definedName name="_xlnm.Print_Area" localSheetId="0">Hoja1!$A$1:$G$215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68" i="1"/>
  <c r="G67" i="1"/>
  <c r="G66" i="1"/>
  <c r="G65" i="1"/>
  <c r="G64" i="1"/>
  <c r="G63" i="1"/>
  <c r="G62" i="1"/>
  <c r="G61" i="1"/>
  <c r="G60" i="1"/>
  <c r="G59" i="1"/>
  <c r="G58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25" i="1" l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4" i="1"/>
  <c r="G55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B200" i="1"/>
  <c r="B193" i="1"/>
  <c r="B174" i="1"/>
  <c r="B144" i="1"/>
  <c r="D117" i="1"/>
  <c r="D114" i="1"/>
  <c r="D84" i="1"/>
  <c r="D69" i="1"/>
  <c r="D57" i="1"/>
  <c r="D53" i="1"/>
  <c r="D42" i="1"/>
  <c r="D31" i="1"/>
  <c r="G24" i="1"/>
  <c r="C7" i="1"/>
  <c r="G119" i="1" l="1"/>
  <c r="G120" i="1" s="1"/>
  <c r="G1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9D459E-9494-4266-9AF8-0113D5C165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1FBF732-CC5A-4DBE-A827-72055287AC7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43626EB-4C23-4FB3-85D8-FD9B460BAF0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16F3F0E-B7A4-4C5D-B0DC-A510B926B8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<sst xmlns="http://schemas.openxmlformats.org/spreadsheetml/2006/main" count="371" uniqueCount="369">
  <si>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</si>
  <si>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</si>
  <si>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</si>
  <si>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</si>
  <si>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</si>
  <si>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</si>
  <si>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</si>
  <si>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</si>
  <si>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</si>
  <si>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</si>
  <si>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</si>
  <si>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</si>
  <si>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</si>
  <si>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</si>
  <si>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INQ.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</si>
  <si>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</si>
  <si>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</si>
  <si>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</si>
  <si>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</si>
  <si>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</si>
  <si>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</si>
  <si>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</si>
  <si>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</si>
  <si>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</si>
  <si>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</si>
  <si>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</si>
  <si>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</si>
  <si>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</si>
  <si>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</si>
  <si>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</si>
  <si>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</si>
  <si>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</si>
  <si>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</si>
  <si>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IVA 12%</t>
  </si>
  <si>
    <t>TOTAL</t>
  </si>
  <si>
    <t>CANTIDAD</t>
  </si>
  <si>
    <t>DESCRIPCION</t>
  </si>
  <si>
    <t>BANDEJA SUPERIOR</t>
  </si>
  <si>
    <t>MEDIDOR DE PROFUNDIDAD</t>
  </si>
  <si>
    <t>ADAPTADORES ANCLAJE RAPIDO</t>
  </si>
  <si>
    <t>LLAVE JACOBS</t>
  </si>
  <si>
    <t>PORTA BATERIA</t>
  </si>
  <si>
    <t>MANGO EN T ANCLAJE RAPIDO</t>
  </si>
  <si>
    <t>BANDEJA MEDIA</t>
  </si>
  <si>
    <t>BANDEJA INFERIOR</t>
  </si>
  <si>
    <t>RECIBIDO POR</t>
  </si>
  <si>
    <t>ENTREGADO POR</t>
  </si>
  <si>
    <t>INSTRUMENTADOR</t>
  </si>
  <si>
    <t>VERIFICADO POR</t>
  </si>
  <si>
    <t>OBSERVACIONES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</si>
  <si>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</si>
  <si>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</si>
  <si>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</si>
  <si>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</si>
  <si>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</si>
  <si>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</si>
  <si>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</si>
  <si>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</si>
  <si>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</si>
  <si>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</si>
  <si>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</si>
  <si>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</si>
  <si>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</si>
  <si>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</si>
  <si>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</si>
  <si>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</si>
  <si>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</si>
  <si>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</si>
  <si>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</si>
  <si>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</si>
  <si>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</si>
  <si>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</si>
  <si>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</si>
  <si>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</si>
  <si>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</si>
  <si>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</si>
  <si>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</si>
  <si>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</si>
  <si>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</si>
  <si>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</si>
  <si>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</si>
  <si>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</si>
  <si>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</si>
  <si>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</si>
  <si>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</si>
  <si>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</si>
  <si>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</si>
  <si>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</si>
  <si>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</si>
  <si>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</si>
  <si>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</si>
  <si>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</si>
  <si>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</si>
  <si>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</si>
  <si>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</si>
  <si>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</si>
  <si>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</si>
  <si>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</si>
  <si>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</si>
  <si>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</si>
  <si>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</si>
  <si>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071010220</t>
  </si>
  <si>
    <t>H200710103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</si>
  <si>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</si>
  <si>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</si>
  <si>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</si>
  <si>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</si>
  <si>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</si>
  <si>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</si>
  <si>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</si>
  <si>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</si>
  <si>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</si>
  <si>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</si>
  <si>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</si>
  <si>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</si>
  <si>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</si>
  <si>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</si>
  <si>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</si>
  <si>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</si>
  <si>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</si>
  <si>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</si>
  <si>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</si>
  <si>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</si>
  <si>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</si>
  <si>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</si>
  <si>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</si>
  <si>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</si>
  <si>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</si>
  <si>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</si>
  <si>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</si>
  <si>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</si>
  <si>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</si>
  <si>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</si>
  <si>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</si>
  <si>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</si>
  <si>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</si>
  <si>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</si>
  <si>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</si>
  <si>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</si>
  <si>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</si>
  <si>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</si>
  <si>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</si>
  <si>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</si>
  <si>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</si>
  <si>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</si>
  <si>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</si>
  <si>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</si>
  <si>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D2200713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</si>
  <si>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</si>
  <si>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</si>
  <si>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</si>
  <si>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</si>
  <si>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</si>
  <si>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</si>
  <si>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</si>
  <si>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</si>
  <si>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</si>
  <si>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</si>
  <si>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</si>
  <si>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</si>
  <si>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</si>
  <si>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</si>
  <si>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</si>
  <si>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</si>
  <si>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</si>
  <si>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</si>
  <si>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</si>
  <si>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</si>
  <si>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</si>
  <si>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</si>
  <si>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</si>
  <si>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</si>
  <si>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</si>
  <si>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</si>
  <si>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</si>
  <si>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</si>
  <si>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</si>
  <si>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</si>
  <si>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</si>
  <si>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</si>
  <si>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</si>
  <si>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</si>
  <si>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</si>
  <si>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</si>
  <si>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</si>
  <si>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</si>
  <si>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</si>
  <si>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</si>
  <si>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</si>
  <si>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</si>
  <si>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</si>
  <si>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</si>
  <si>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</si>
  <si>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</si>
  <si>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</si>
  <si>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</si>
  <si>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</si>
  <si>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</si>
  <si>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</si>
  <si>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</si>
  <si>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</si>
  <si>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</si>
  <si>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</si>
  <si>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</si>
  <si>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</si>
  <si>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</si>
  <si>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</si>
  <si>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</si>
  <si>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</si>
  <si>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</si>
  <si>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</si>
  <si>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</si>
  <si>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</si>
  <si>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</si>
  <si>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</si>
  <si>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</si>
  <si>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</si>
  <si>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</si>
  <si>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</si>
  <si>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</si>
  <si>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</si>
  <si>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</si>
  <si>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</si>
  <si>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</si>
  <si>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</si>
  <si>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</si>
  <si>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</si>
  <si>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</si>
  <si>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</si>
  <si>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</si>
  <si>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</si>
  <si>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</si>
  <si>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</si>
  <si>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</si>
  <si>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</si>
  <si>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</si>
  <si>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</si>
  <si>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</si>
  <si>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</si>
  <si>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</si>
  <si>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</si>
  <si>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</si>
  <si>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</si>
  <si>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</si>
  <si>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</si>
  <si>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</si>
  <si>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</si>
  <si>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</si>
  <si>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</si>
  <si>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</si>
  <si>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</si>
  <si>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</si>
  <si>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</si>
  <si>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</si>
  <si>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</si>
  <si>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</si>
  <si>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</si>
  <si>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</si>
  <si>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</si>
  <si>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</si>
  <si>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</si>
  <si>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</si>
  <si>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</si>
  <si>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</si>
  <si>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</si>
  <si>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</si>
  <si>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</si>
  <si>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</si>
  <si>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</si>
  <si>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</si>
  <si>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</si>
  <si>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</si>
  <si>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</si>
  <si>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</si>
  <si>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</si>
  <si>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</si>
  <si>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</si>
  <si>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</si>
  <si>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</si>
  <si>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</si>
  <si>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</si>
  <si>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</si>
  <si>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</si>
  <si>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</si>
  <si>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</si>
  <si>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</si>
  <si>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</si>
  <si>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</si>
  <si>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</si>
  <si>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</si>
  <si>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</si>
  <si>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</si>
  <si>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</si>
  <si>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</si>
  <si>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</si>
  <si>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</si>
  <si>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</si>
  <si>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</si>
  <si>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</si>
  <si>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</si>
  <si>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</si>
  <si>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</si>
  <si>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</si>
  <si>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</si>
  <si>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</si>
  <si>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</si>
  <si>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</si>
  <si>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</si>
  <si>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</si>
  <si>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</si>
  <si>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</si>
  <si>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</si>
  <si>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</si>
  <si>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</si>
  <si>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</si>
  <si>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</si>
  <si>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</si>
  <si>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</si>
  <si>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</si>
  <si>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</si>
  <si>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</si>
  <si>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</si>
  <si>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</si>
  <si>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</si>
  <si>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</si>
  <si>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</si>
  <si>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</si>
  <si>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</si>
  <si>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</si>
  <si>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</si>
  <si>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</si>
  <si>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</si>
  <si>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</si>
  <si>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</si>
  <si>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</si>
  <si>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</si>
  <si>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</si>
  <si>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</si>
  <si>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</si>
  <si>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</si>
  <si>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</si>
  <si>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</si>
  <si>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</si>
  <si>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ATORNILLADOR STARDRIVE ANCLAJE RAPIDO T25</t>
  </si>
  <si>
    <t>LLAVE EN L SW3</t>
  </si>
  <si>
    <t>TROCAR  Ф8.1</t>
  </si>
  <si>
    <t>CAMISA PARA TROCAR</t>
  </si>
  <si>
    <t>TORNILLO DE EXTRACCION PARA HOJA ESPIRAL</t>
  </si>
  <si>
    <t>INICIADOR CANULADO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</si>
  <si>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</si>
  <si>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</si>
  <si>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</si>
  <si>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</si>
  <si>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</si>
  <si>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</si>
  <si>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</si>
  <si>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</si>
  <si>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LOQUE GUIA PARA MANGUITO DE PROTECCION</t>
  </si>
  <si>
    <t>MANGO EN T PARA GUIA</t>
  </si>
  <si>
    <t>MANGA DE PROTECCION</t>
  </si>
  <si>
    <t>GUIA DE BROCA PARA GUIA DE 3.2</t>
  </si>
  <si>
    <t>MARTILLO DESLIZANTE</t>
  </si>
  <si>
    <t>BRAZO DIRECCIONAL DISTAL</t>
  </si>
  <si>
    <t>REAMER FLEXIBLES 8, 8.5, 9, 9.5, 10, 11, 11.5, 12, 12.5, 13</t>
  </si>
  <si>
    <t>GUIAS LARGAS</t>
  </si>
  <si>
    <t>7:00AM</t>
  </si>
  <si>
    <t xml:space="preserve">MOTOR CANULADO </t>
  </si>
  <si>
    <t>BATERIAS NEGRAS # 5 # 6</t>
  </si>
  <si>
    <t>DR. GALARZA- DR. BARREDO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</si>
</sst>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9" formatCode="_(&quot;$&quot;* #,##0.00_);_(&quot;$&quot;* \(#,##0.00\);_(&quot;$&quot;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9" fontId="9" fillId="0" borderId="0" applyFont="0" applyFill="0" applyBorder="0" applyAlignment="0" applyProtection="0"/>
    <xf numFmtId="0" fontId="29" fillId="0" borderId="0"/>
    <xf numFmtId="0" fontId="3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3" fillId="0" borderId="0" xfId="0" applyFont="1"/>
    <xf numFmtId="0" fontId="3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7" fillId="2" borderId="15" xfId="0" applyFont="1" applyFill="1" applyBorder="1" applyAlignment="1">
      <alignment horizontal="left"/>
    </xf>
    <xf numFmtId="0" fontId="24" fillId="0" borderId="0" xfId="0" applyFont="1"/>
    <xf numFmtId="0" fontId="24" fillId="0" borderId="15" xfId="0" applyFont="1" applyBorder="1"/>
    <xf numFmtId="0" fontId="2" fillId="0" borderId="15" xfId="0" applyFont="1" applyBorder="1" applyAlignment="1">
      <alignment wrapText="1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6" applyFont="1" applyBorder="1" applyAlignment="1">
      <alignment horizontal="center" vertical="center" wrapText="1"/>
    </xf>
    <xf numFmtId="0" fontId="31" fillId="0" borderId="12" xfId="7" applyFont="1" applyBorder="1" applyAlignment="1">
      <alignment vertical="center" shrinkToFit="1"/>
    </xf>
    <xf numFmtId="0" fontId="23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6" xfId="6" applyFont="1" applyBorder="1" applyAlignment="1">
      <alignment horizontal="center" vertical="center" wrapText="1"/>
    </xf>
    <xf numFmtId="0" fontId="23" fillId="0" borderId="12" xfId="0" applyFont="1" applyBorder="1"/>
    <xf numFmtId="49" fontId="24" fillId="2" borderId="12" xfId="0" applyNumberFormat="1" applyFont="1" applyFill="1" applyBorder="1" applyAlignment="1">
      <alignment horizontal="left"/>
    </xf>
    <xf numFmtId="0" fontId="23" fillId="2" borderId="12" xfId="0" applyFont="1" applyFill="1" applyBorder="1"/>
    <xf numFmtId="49" fontId="24" fillId="6" borderId="12" xfId="0" applyNumberFormat="1" applyFont="1" applyFill="1" applyBorder="1" applyAlignment="1">
      <alignment horizontal="left"/>
    </xf>
    <xf numFmtId="0" fontId="23" fillId="6" borderId="12" xfId="0" applyFont="1" applyFill="1" applyBorder="1"/>
    <xf numFmtId="49" fontId="24" fillId="2" borderId="12" xfId="0" applyNumberFormat="1" applyFont="1" applyFill="1" applyBorder="1" applyAlignment="1">
      <alignment horizontal="center"/>
    </xf>
    <xf numFmtId="0" fontId="31" fillId="0" borderId="12" xfId="7" applyFont="1" applyBorder="1" applyAlignment="1">
      <alignment horizontal="center" vertical="center" shrinkToFit="1"/>
    </xf>
    <xf numFmtId="2" fontId="2" fillId="0" borderId="12" xfId="1" applyNumberFormat="1" applyFont="1" applyBorder="1"/>
    <xf numFmtId="0" fontId="22" fillId="2" borderId="12" xfId="0" applyFont="1" applyFill="1" applyBorder="1" applyAlignment="1">
      <alignment horizontal="center"/>
    </xf>
    <xf numFmtId="49" fontId="21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left" readingOrder="1"/>
    </xf>
    <xf numFmtId="0" fontId="24" fillId="0" borderId="0" xfId="0" applyFont="1" applyAlignment="1">
      <alignment horizontal="center"/>
    </xf>
    <xf numFmtId="0" fontId="23" fillId="2" borderId="0" xfId="0" applyFont="1" applyFill="1" applyAlignment="1">
      <alignment horizontal="left"/>
    </xf>
    <xf numFmtId="0" fontId="23" fillId="2" borderId="12" xfId="0" applyFont="1" applyFill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24" fillId="2" borderId="14" xfId="0" applyNumberFormat="1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Border="1" applyAlignment="1">
      <alignment horizontal="left"/>
    </xf>
    <xf numFmtId="44" fontId="12" fillId="0" borderId="12" xfId="1" applyFont="1" applyBorder="1"/>
    <xf numFmtId="2" fontId="12" fillId="0" borderId="12" xfId="1" applyNumberFormat="1" applyFont="1" applyBorder="1"/>
    <xf numFmtId="0" fontId="12" fillId="0" borderId="12" xfId="0" applyFont="1" applyBorder="1"/>
    <xf numFmtId="2" fontId="12" fillId="0" borderId="12" xfId="0" applyNumberFormat="1" applyFont="1" applyBorder="1"/>
  </cellXfs>
  <cellStyles count="8">
    <cellStyle name="Moneda" xfId="1" builtinId="4"/>
    <cellStyle name="Moneda 3 2" xfId="5" xr:uid="{4BD904BB-6E64-419F-B682-427EA756080F}"/>
    <cellStyle name="Normal" xfId="0" builtinId="0"/>
    <cellStyle name="Normal 2" xfId="2" xr:uid="{137DAAEA-8C02-4C49-901F-C9A9D909667E}"/>
    <cellStyle name="Normal 2 2" xfId="7" xr:uid="{24F69723-6B99-4E36-94F9-32F1BBD6B389}"/>
    <cellStyle name="Normal 3" xfId="3" xr:uid="{D419ED30-4C91-4159-966E-328A492A65A0}"/>
    <cellStyle name="Normal 3 2" xfId="4" xr:uid="{A2E4C467-91DD-4ACD-BF57-452A0A132E68}"/>
    <cellStyle name="常规_PI2012BMC03" xfId="6" xr:uid="{513B973C-71CA-4E72-9275-1D8455E858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0853B3-95AF-4C87-BC04-2CA796D92E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3440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9EB6-BB77-4984-91A3-C8AF451B091B}">
  <dimension ref="A1:N215"/>
  <sheetViews>
    <sheetView tabSelected="1" view="pageBreakPreview" zoomScale="60" zoomScaleNormal="82" workbookViewId="0">
      <selection activeCell="G121" sqref="G121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17.7109375" style="2" customWidth="1"/>
    <col min="3" max="3" width="78.7109375" style="3" customWidth="1"/>
    <col min="4" max="4" width="23.140625" style="3" customWidth="1"/>
    <col min="5" max="5" width="26.28515625" style="3" customWidth="1"/>
    <col min="6" max="6" width="13" style="1" customWidth="1"/>
    <col min="7" max="7" width="17.855468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/>
    <row r="2" spans="1:14" customFormat="1" ht="20.100000000000001" customHeight="1" thickBot="1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>
      <c r="A6" s="27"/>
      <c r="B6" s="27"/>
      <c r="C6" s="27"/>
      <c r="D6" s="27"/>
      <c r="E6" s="27"/>
      <c r="L6" s="26"/>
      <c r="M6" s="26"/>
    </row>
    <row r="7" spans="1:14" ht="20.100000000000001" customHeight="1">
      <c r="A7" s="28" t="s">
        <v>6</v>
      </c>
      <c r="B7" s="28"/>
      <c r="C7" s="39">
        <f ca="1">NOW()</f>
        <v>45028.547382291668</v>
      </c>
      <c r="D7" s="28" t="s">
        <v>7</v>
      </c>
      <c r="E7" s="29">
        <v>20230400384</v>
      </c>
      <c r="L7" s="30"/>
      <c r="M7" s="30"/>
    </row>
    <row r="8" spans="1:14" ht="20.100000000000001" customHeight="1">
      <c r="A8" s="31"/>
      <c r="B8" s="31"/>
      <c r="C8" s="31"/>
      <c r="D8" s="31"/>
      <c r="E8" s="31"/>
      <c r="L8" s="30"/>
      <c r="M8" s="30"/>
    </row>
    <row r="9" spans="1:14" ht="20.100000000000001" customHeight="1">
      <c r="A9" s="28" t="s">
        <v>8</v>
      </c>
      <c r="B9" s="28"/>
      <c r="C9" s="32" t="s">
        <v>9</v>
      </c>
      <c r="D9" s="33" t="s">
        <v>10</v>
      </c>
      <c r="E9" s="34" t="s">
        <v>11</v>
      </c>
      <c r="L9" s="30"/>
      <c r="M9" s="30"/>
    </row>
    <row r="10" spans="1:14" ht="20.100000000000001" customHeight="1">
      <c r="A10" s="31"/>
      <c r="B10" s="31"/>
      <c r="C10" s="31"/>
      <c r="D10" s="31"/>
      <c r="E10" s="31"/>
      <c r="L10" s="30"/>
      <c r="M10" s="30"/>
    </row>
    <row r="11" spans="1:14" ht="20.100000000000001" customHeight="1">
      <c r="A11" s="35" t="s">
        <v>12</v>
      </c>
      <c r="B11" s="36"/>
      <c r="C11" s="32" t="s">
        <v>9</v>
      </c>
      <c r="D11" s="33" t="s">
        <v>13</v>
      </c>
      <c r="E11" s="37" t="s">
        <v>14</v>
      </c>
      <c r="L11" s="30"/>
      <c r="M11" s="30"/>
    </row>
    <row r="12" spans="1:14" ht="20.100000000000001" customHeight="1">
      <c r="A12" s="31"/>
      <c r="B12" s="31"/>
      <c r="C12" s="31"/>
      <c r="D12" s="31"/>
      <c r="E12" s="31"/>
      <c r="L12" s="30"/>
      <c r="M12" s="30"/>
    </row>
    <row r="13" spans="1:14" ht="20.100000000000001" customHeight="1">
      <c r="A13" s="28" t="s">
        <v>15</v>
      </c>
      <c r="B13" s="28"/>
      <c r="C13" s="38" t="s">
        <v>16</v>
      </c>
      <c r="D13" s="33" t="s">
        <v>17</v>
      </c>
      <c r="E13" s="32" t="s">
        <v>18</v>
      </c>
      <c r="L13" s="30"/>
      <c r="M13" s="30"/>
    </row>
    <row r="14" spans="1:14" ht="20.100000000000001" customHeight="1">
      <c r="A14" s="31"/>
      <c r="B14" s="31"/>
      <c r="C14" s="31"/>
      <c r="D14" s="31"/>
      <c r="E14" s="31"/>
      <c r="L14" s="30"/>
      <c r="M14" s="30"/>
    </row>
    <row r="15" spans="1:14" ht="20.100000000000001" customHeight="1">
      <c r="A15" s="28" t="s">
        <v>19</v>
      </c>
      <c r="B15" s="28"/>
      <c r="C15" s="39">
        <v>45029</v>
      </c>
      <c r="D15" s="33" t="s">
        <v>20</v>
      </c>
      <c r="E15" s="40" t="s">
        <v>365</v>
      </c>
      <c r="L15" s="30"/>
      <c r="M15" s="30"/>
    </row>
    <row r="16" spans="1:14" ht="20.100000000000001" customHeight="1">
      <c r="A16" s="31"/>
      <c r="B16" s="31"/>
      <c r="C16" s="31"/>
      <c r="D16" s="31"/>
      <c r="E16" s="31"/>
      <c r="L16" s="30"/>
      <c r="M16" s="30"/>
    </row>
    <row r="17" spans="1:13" ht="20.100000000000001" customHeight="1">
      <c r="A17" s="28" t="s">
        <v>21</v>
      </c>
      <c r="B17" s="28"/>
      <c r="C17" s="32" t="s">
        <v>368</v>
      </c>
      <c r="D17" s="41"/>
      <c r="E17" s="42"/>
      <c r="L17" s="30"/>
      <c r="M17" s="30"/>
    </row>
    <row r="18" spans="1:13" ht="20.100000000000001" customHeight="1">
      <c r="A18" s="31"/>
      <c r="B18" s="31"/>
      <c r="C18" s="31"/>
      <c r="D18" s="31"/>
      <c r="E18" s="31"/>
      <c r="L18" s="30"/>
      <c r="M18" s="30"/>
    </row>
    <row r="19" spans="1:13" ht="20.100000000000001" customHeight="1">
      <c r="A19" s="28" t="s">
        <v>22</v>
      </c>
      <c r="B19" s="28"/>
      <c r="C19" s="32"/>
      <c r="D19" s="33" t="s">
        <v>23</v>
      </c>
      <c r="E19" s="40"/>
      <c r="L19" s="30"/>
      <c r="M19" s="30"/>
    </row>
    <row r="20" spans="1:13" ht="20.100000000000001" customHeight="1">
      <c r="A20" s="31"/>
      <c r="B20" s="31"/>
      <c r="C20" s="31"/>
      <c r="D20" s="31"/>
      <c r="E20" s="31"/>
      <c r="L20" s="30"/>
      <c r="M20" s="30"/>
    </row>
    <row r="21" spans="1:13" ht="20.100000000000001" customHeight="1">
      <c r="A21" s="28" t="s">
        <v>24</v>
      </c>
      <c r="B21" s="28"/>
      <c r="C21" s="43"/>
      <c r="D21" s="44"/>
      <c r="E21" s="45"/>
      <c r="L21" s="30"/>
      <c r="M21" s="30"/>
    </row>
    <row r="22" spans="1:13" ht="20.100000000000001" customHeight="1">
      <c r="A22" s="46"/>
      <c r="B22" s="47"/>
      <c r="C22" s="46"/>
      <c r="D22" s="46"/>
      <c r="E22" s="46"/>
      <c r="L22" s="48"/>
      <c r="M22" s="48"/>
    </row>
    <row r="23" spans="1:13" ht="28.5" customHeight="1">
      <c r="A23" s="49" t="s">
        <v>25</v>
      </c>
      <c r="B23" s="49" t="s">
        <v>26</v>
      </c>
      <c r="C23" s="49" t="s">
        <v>27</v>
      </c>
      <c r="D23" s="49" t="s">
        <v>28</v>
      </c>
      <c r="E23" s="49" t="s">
        <v>29</v>
      </c>
      <c r="F23" s="50" t="s">
        <v>30</v>
      </c>
      <c r="G23" s="50" t="s">
        <v>31</v>
      </c>
      <c r="L23" s="48"/>
      <c r="M23" s="48"/>
    </row>
    <row r="24" spans="1:13" ht="20.100000000000001" customHeight="1">
      <c r="A24" s="64" t="s">
        <v>50</v>
      </c>
      <c r="B24" s="65" t="s">
        <v>51</v>
      </c>
      <c r="C24" s="66" t="s">
        <v>52</v>
      </c>
      <c r="D24" s="67">
        <v>1</v>
      </c>
      <c r="E24" s="51"/>
      <c r="F24" s="77">
        <v>1339.2</v>
      </c>
      <c r="G24" s="77">
        <f>D24*F24</f>
        <v>1339.2</v>
      </c>
      <c r="L24" s="48"/>
      <c r="M24" s="48"/>
    </row>
    <row r="25" spans="1:13" ht="20.100000000000001" customHeight="1">
      <c r="A25" s="64" t="s">
        <v>53</v>
      </c>
      <c r="B25" s="65" t="s">
        <v>54</v>
      </c>
      <c r="C25" s="66" t="s">
        <v>55</v>
      </c>
      <c r="D25" s="67">
        <v>1</v>
      </c>
      <c r="E25" s="51"/>
      <c r="F25" s="77">
        <v>1339.2</v>
      </c>
      <c r="G25" s="77">
        <f t="shared" ref="G25:G88" si="0">D25*F25</f>
        <v>1339.2</v>
      </c>
      <c r="L25" s="48"/>
      <c r="M25" s="48"/>
    </row>
    <row r="26" spans="1:13" ht="20.100000000000001" customHeight="1">
      <c r="A26" s="64" t="s">
        <v>56</v>
      </c>
      <c r="B26" s="65" t="s">
        <v>57</v>
      </c>
      <c r="C26" s="66" t="s">
        <v>58</v>
      </c>
      <c r="D26" s="67">
        <v>1</v>
      </c>
      <c r="E26" s="51"/>
      <c r="F26" s="77">
        <v>1339.2</v>
      </c>
      <c r="G26" s="77">
        <f t="shared" si="0"/>
        <v>1339.2</v>
      </c>
      <c r="L26" s="48"/>
      <c r="M26" s="48"/>
    </row>
    <row r="27" spans="1:13" ht="20.100000000000001" customHeight="1">
      <c r="A27" s="64" t="s">
        <v>59</v>
      </c>
      <c r="B27" s="65" t="s">
        <v>60</v>
      </c>
      <c r="C27" s="66" t="s">
        <v>61</v>
      </c>
      <c r="D27" s="67">
        <v>1</v>
      </c>
      <c r="E27" s="51"/>
      <c r="F27" s="77">
        <v>1339.2</v>
      </c>
      <c r="G27" s="77">
        <f t="shared" si="0"/>
        <v>1339.2</v>
      </c>
      <c r="L27" s="48"/>
      <c r="M27" s="48"/>
    </row>
    <row r="28" spans="1:13" ht="20.100000000000001" customHeight="1">
      <c r="A28" s="64" t="s">
        <v>62</v>
      </c>
      <c r="B28" s="65" t="s">
        <v>63</v>
      </c>
      <c r="C28" s="66" t="s">
        <v>64</v>
      </c>
      <c r="D28" s="67">
        <v>1</v>
      </c>
      <c r="E28" s="51"/>
      <c r="F28" s="77">
        <v>1339.2</v>
      </c>
      <c r="G28" s="77">
        <f t="shared" si="0"/>
        <v>1339.2</v>
      </c>
      <c r="L28" s="48"/>
      <c r="M28" s="48"/>
    </row>
    <row r="29" spans="1:13" ht="20.100000000000001" customHeight="1">
      <c r="A29" s="64" t="s">
        <v>65</v>
      </c>
      <c r="B29" s="65" t="s">
        <v>66</v>
      </c>
      <c r="C29" s="66" t="s">
        <v>67</v>
      </c>
      <c r="D29" s="67">
        <v>1</v>
      </c>
      <c r="E29" s="51"/>
      <c r="F29" s="77">
        <v>1339.2</v>
      </c>
      <c r="G29" s="77">
        <f t="shared" si="0"/>
        <v>1339.2</v>
      </c>
      <c r="L29" s="48"/>
      <c r="M29" s="48"/>
    </row>
    <row r="30" spans="1:13" ht="20.100000000000001" customHeight="1">
      <c r="A30" s="64" t="s">
        <v>68</v>
      </c>
      <c r="B30" s="65" t="s">
        <v>69</v>
      </c>
      <c r="C30" s="66" t="s">
        <v>70</v>
      </c>
      <c r="D30" s="67">
        <v>1</v>
      </c>
      <c r="E30" s="51"/>
      <c r="F30" s="77">
        <v>1339.2</v>
      </c>
      <c r="G30" s="77">
        <f t="shared" si="0"/>
        <v>1339.2</v>
      </c>
      <c r="L30" s="48"/>
      <c r="M30" s="48"/>
    </row>
    <row r="31" spans="1:13" ht="20.100000000000001" customHeight="1">
      <c r="A31" s="64"/>
      <c r="B31" s="65"/>
      <c r="C31" s="66"/>
      <c r="D31" s="68">
        <f>SUM(D24:D30)</f>
        <v>7</v>
      </c>
      <c r="E31" s="51"/>
      <c r="F31" s="77"/>
      <c r="G31" s="77"/>
      <c r="L31" s="48"/>
      <c r="M31" s="48"/>
    </row>
    <row r="32" spans="1:13" ht="20.100000000000001" customHeight="1">
      <c r="A32" s="64" t="s">
        <v>71</v>
      </c>
      <c r="B32" s="65" t="s">
        <v>72</v>
      </c>
      <c r="C32" s="66" t="s">
        <v>73</v>
      </c>
      <c r="D32" s="67">
        <v>1</v>
      </c>
      <c r="E32" s="51"/>
      <c r="F32" s="77">
        <v>1339.2</v>
      </c>
      <c r="G32" s="77">
        <f t="shared" si="0"/>
        <v>1339.2</v>
      </c>
      <c r="L32" s="48"/>
      <c r="M32" s="48"/>
    </row>
    <row r="33" spans="1:13" ht="16.5" customHeight="1">
      <c r="A33" s="64" t="s">
        <v>74</v>
      </c>
      <c r="B33" s="65" t="s">
        <v>75</v>
      </c>
      <c r="C33" s="66" t="s">
        <v>76</v>
      </c>
      <c r="D33" s="67">
        <v>1</v>
      </c>
      <c r="E33" s="51"/>
      <c r="F33" s="77">
        <v>1339.2</v>
      </c>
      <c r="G33" s="77">
        <f t="shared" si="0"/>
        <v>1339.2</v>
      </c>
      <c r="L33" s="48"/>
      <c r="M33" s="48"/>
    </row>
    <row r="34" spans="1:13" ht="20.100000000000001" customHeight="1">
      <c r="A34" s="64" t="s">
        <v>77</v>
      </c>
      <c r="B34" s="65" t="s">
        <v>78</v>
      </c>
      <c r="C34" s="66" t="s">
        <v>79</v>
      </c>
      <c r="D34" s="67">
        <v>1</v>
      </c>
      <c r="E34" s="51"/>
      <c r="F34" s="77">
        <v>1339.2</v>
      </c>
      <c r="G34" s="77">
        <f t="shared" si="0"/>
        <v>1339.2</v>
      </c>
      <c r="L34" s="48"/>
      <c r="M34" s="48"/>
    </row>
    <row r="35" spans="1:13" ht="20.100000000000001" customHeight="1">
      <c r="A35" s="64" t="s">
        <v>80</v>
      </c>
      <c r="B35" s="65" t="s">
        <v>81</v>
      </c>
      <c r="C35" s="66" t="s">
        <v>82</v>
      </c>
      <c r="D35" s="67">
        <v>1</v>
      </c>
      <c r="E35" s="51"/>
      <c r="F35" s="77">
        <v>1339.2</v>
      </c>
      <c r="G35" s="77">
        <f t="shared" si="0"/>
        <v>1339.2</v>
      </c>
      <c r="L35" s="48"/>
      <c r="M35" s="48"/>
    </row>
    <row r="36" spans="1:13" ht="20.100000000000001" customHeight="1">
      <c r="A36" s="64" t="s">
        <v>83</v>
      </c>
      <c r="B36" s="65" t="s">
        <v>84</v>
      </c>
      <c r="C36" s="66" t="s">
        <v>85</v>
      </c>
      <c r="D36" s="67">
        <v>1</v>
      </c>
      <c r="E36" s="51"/>
      <c r="F36" s="77">
        <v>1339.2</v>
      </c>
      <c r="G36" s="77">
        <f t="shared" si="0"/>
        <v>1339.2</v>
      </c>
      <c r="L36" s="48"/>
      <c r="M36" s="48"/>
    </row>
    <row r="37" spans="1:13" ht="20.100000000000001" customHeight="1">
      <c r="A37" s="64" t="s">
        <v>86</v>
      </c>
      <c r="B37" s="65" t="s">
        <v>87</v>
      </c>
      <c r="C37" s="66" t="s">
        <v>88</v>
      </c>
      <c r="D37" s="67">
        <v>1</v>
      </c>
      <c r="E37" s="51"/>
      <c r="F37" s="77">
        <v>1339.2</v>
      </c>
      <c r="G37" s="77">
        <f t="shared" si="0"/>
        <v>1339.2</v>
      </c>
      <c r="L37" s="48"/>
      <c r="M37" s="48"/>
    </row>
    <row r="38" spans="1:13" ht="20.100000000000001" customHeight="1">
      <c r="A38" s="64" t="s">
        <v>89</v>
      </c>
      <c r="B38" s="65" t="s">
        <v>90</v>
      </c>
      <c r="C38" s="66" t="s">
        <v>91</v>
      </c>
      <c r="D38" s="67">
        <v>1</v>
      </c>
      <c r="E38" s="51"/>
      <c r="F38" s="77">
        <v>1339.2</v>
      </c>
      <c r="G38" s="77">
        <f t="shared" si="0"/>
        <v>1339.2</v>
      </c>
      <c r="L38" s="48"/>
      <c r="M38" s="48"/>
    </row>
    <row r="39" spans="1:13" ht="20.100000000000001" customHeight="1">
      <c r="A39" s="64" t="s">
        <v>92</v>
      </c>
      <c r="B39" s="65" t="s">
        <v>93</v>
      </c>
      <c r="C39" s="66" t="s">
        <v>94</v>
      </c>
      <c r="D39" s="67">
        <v>1</v>
      </c>
      <c r="E39" s="51"/>
      <c r="F39" s="77">
        <v>1339.2</v>
      </c>
      <c r="G39" s="77">
        <f t="shared" si="0"/>
        <v>1339.2</v>
      </c>
      <c r="L39" s="48"/>
      <c r="M39" s="48"/>
    </row>
    <row r="40" spans="1:13" ht="20.100000000000001" customHeight="1">
      <c r="A40" s="64" t="s">
        <v>95</v>
      </c>
      <c r="B40" s="65" t="s">
        <v>96</v>
      </c>
      <c r="C40" s="66" t="s">
        <v>97</v>
      </c>
      <c r="D40" s="67">
        <v>1</v>
      </c>
      <c r="E40" s="51"/>
      <c r="F40" s="77">
        <v>1339.2</v>
      </c>
      <c r="G40" s="77">
        <f t="shared" si="0"/>
        <v>1339.2</v>
      </c>
      <c r="L40" s="48"/>
      <c r="M40" s="48"/>
    </row>
    <row r="41" spans="1:13" ht="20.100000000000001" customHeight="1">
      <c r="A41" s="64" t="s">
        <v>98</v>
      </c>
      <c r="B41" s="65" t="s">
        <v>99</v>
      </c>
      <c r="C41" s="66" t="s">
        <v>100</v>
      </c>
      <c r="D41" s="67">
        <v>1</v>
      </c>
      <c r="E41" s="51"/>
      <c r="F41" s="77">
        <v>1339.2</v>
      </c>
      <c r="G41" s="77">
        <f t="shared" si="0"/>
        <v>1339.2</v>
      </c>
      <c r="L41" s="48"/>
      <c r="M41" s="48"/>
    </row>
    <row r="42" spans="1:13" ht="20.100000000000001" customHeight="1">
      <c r="A42" s="64"/>
      <c r="B42" s="65"/>
      <c r="C42" s="66"/>
      <c r="D42" s="68">
        <f>SUM(D32:D41)</f>
        <v>10</v>
      </c>
      <c r="E42" s="51"/>
      <c r="F42" s="77"/>
      <c r="G42" s="77"/>
      <c r="L42" s="48"/>
      <c r="M42" s="48"/>
    </row>
    <row r="43" spans="1:13" ht="20.100000000000001" customHeight="1">
      <c r="A43" s="64" t="s">
        <v>101</v>
      </c>
      <c r="B43" s="65" t="s">
        <v>102</v>
      </c>
      <c r="C43" s="66" t="s">
        <v>103</v>
      </c>
      <c r="D43" s="67">
        <v>1</v>
      </c>
      <c r="E43" s="51"/>
      <c r="F43" s="77">
        <v>1339.2</v>
      </c>
      <c r="G43" s="77">
        <f t="shared" si="0"/>
        <v>1339.2</v>
      </c>
      <c r="L43" s="48"/>
      <c r="M43" s="48"/>
    </row>
    <row r="44" spans="1:13" ht="20.100000000000001" customHeight="1">
      <c r="A44" s="64" t="s">
        <v>104</v>
      </c>
      <c r="B44" s="65" t="s">
        <v>105</v>
      </c>
      <c r="C44" s="66" t="s">
        <v>106</v>
      </c>
      <c r="D44" s="67">
        <v>1</v>
      </c>
      <c r="E44" s="51"/>
      <c r="F44" s="77">
        <v>1339.2</v>
      </c>
      <c r="G44" s="77">
        <f t="shared" si="0"/>
        <v>1339.2</v>
      </c>
      <c r="L44" s="48"/>
      <c r="M44" s="48"/>
    </row>
    <row r="45" spans="1:13" ht="20.100000000000001" customHeight="1">
      <c r="A45" s="64" t="s">
        <v>107</v>
      </c>
      <c r="B45" s="65" t="s">
        <v>108</v>
      </c>
      <c r="C45" s="66" t="s">
        <v>109</v>
      </c>
      <c r="D45" s="67">
        <v>1</v>
      </c>
      <c r="E45" s="51"/>
      <c r="F45" s="77">
        <v>1339.2</v>
      </c>
      <c r="G45" s="77">
        <f t="shared" si="0"/>
        <v>1339.2</v>
      </c>
      <c r="L45" s="48"/>
      <c r="M45" s="48"/>
    </row>
    <row r="46" spans="1:13" ht="20.100000000000001" customHeight="1">
      <c r="A46" s="64" t="s">
        <v>110</v>
      </c>
      <c r="B46" s="65" t="s">
        <v>111</v>
      </c>
      <c r="C46" s="66" t="s">
        <v>112</v>
      </c>
      <c r="D46" s="67">
        <v>1</v>
      </c>
      <c r="E46" s="51"/>
      <c r="F46" s="77">
        <v>1339.2</v>
      </c>
      <c r="G46" s="77">
        <f t="shared" si="0"/>
        <v>1339.2</v>
      </c>
      <c r="L46" s="48"/>
      <c r="M46" s="48"/>
    </row>
    <row r="47" spans="1:13" ht="20.100000000000001" customHeight="1">
      <c r="A47" s="64" t="s">
        <v>113</v>
      </c>
      <c r="B47" s="65" t="s">
        <v>114</v>
      </c>
      <c r="C47" s="66" t="s">
        <v>115</v>
      </c>
      <c r="D47" s="67">
        <v>1</v>
      </c>
      <c r="E47" s="51"/>
      <c r="F47" s="77">
        <v>1339.2</v>
      </c>
      <c r="G47" s="77">
        <f t="shared" si="0"/>
        <v>1339.2</v>
      </c>
      <c r="L47" s="48"/>
      <c r="M47" s="48"/>
    </row>
    <row r="48" spans="1:13" ht="20.100000000000001" customHeight="1">
      <c r="A48" s="64" t="s">
        <v>116</v>
      </c>
      <c r="B48" s="65" t="s">
        <v>117</v>
      </c>
      <c r="C48" s="66" t="s">
        <v>118</v>
      </c>
      <c r="D48" s="67">
        <v>1</v>
      </c>
      <c r="E48" s="51"/>
      <c r="F48" s="77">
        <v>1339.2</v>
      </c>
      <c r="G48" s="77">
        <f t="shared" si="0"/>
        <v>1339.2</v>
      </c>
      <c r="L48" s="48"/>
      <c r="M48" s="48"/>
    </row>
    <row r="49" spans="1:13" ht="20.100000000000001" customHeight="1">
      <c r="A49" s="64" t="s">
        <v>119</v>
      </c>
      <c r="B49" s="65" t="s">
        <v>120</v>
      </c>
      <c r="C49" s="66" t="s">
        <v>121</v>
      </c>
      <c r="D49" s="67">
        <v>1</v>
      </c>
      <c r="E49" s="51"/>
      <c r="F49" s="77">
        <v>1339.2</v>
      </c>
      <c r="G49" s="77">
        <f t="shared" si="0"/>
        <v>1339.2</v>
      </c>
      <c r="L49" s="48"/>
      <c r="M49" s="48"/>
    </row>
    <row r="50" spans="1:13" ht="20.100000000000001" customHeight="1">
      <c r="A50" s="64" t="s">
        <v>122</v>
      </c>
      <c r="B50" s="65" t="s">
        <v>123</v>
      </c>
      <c r="C50" s="66" t="s">
        <v>124</v>
      </c>
      <c r="D50" s="67">
        <v>1</v>
      </c>
      <c r="E50" s="51"/>
      <c r="F50" s="77">
        <v>1339.2</v>
      </c>
      <c r="G50" s="77">
        <f t="shared" si="0"/>
        <v>1339.2</v>
      </c>
      <c r="L50" s="48"/>
      <c r="M50" s="48"/>
    </row>
    <row r="51" spans="1:13" ht="20.100000000000001" customHeight="1">
      <c r="A51" s="64" t="s">
        <v>125</v>
      </c>
      <c r="B51" s="65" t="s">
        <v>126</v>
      </c>
      <c r="C51" s="66" t="s">
        <v>127</v>
      </c>
      <c r="D51" s="67">
        <v>1</v>
      </c>
      <c r="E51" s="51"/>
      <c r="F51" s="77">
        <v>1339.2</v>
      </c>
      <c r="G51" s="77">
        <f t="shared" si="0"/>
        <v>1339.2</v>
      </c>
      <c r="L51" s="48"/>
      <c r="M51" s="48"/>
    </row>
    <row r="52" spans="1:13" ht="20.100000000000001" customHeight="1">
      <c r="A52" s="64" t="s">
        <v>128</v>
      </c>
      <c r="B52" s="65" t="s">
        <v>129</v>
      </c>
      <c r="C52" s="66" t="s">
        <v>130</v>
      </c>
      <c r="D52" s="67">
        <v>1</v>
      </c>
      <c r="E52" s="51"/>
      <c r="F52" s="77">
        <v>1339.2</v>
      </c>
      <c r="G52" s="77">
        <f t="shared" si="0"/>
        <v>1339.2</v>
      </c>
      <c r="L52" s="48"/>
      <c r="M52" s="48"/>
    </row>
    <row r="53" spans="1:13" ht="20.100000000000001" customHeight="1">
      <c r="A53" s="64"/>
      <c r="B53" s="65"/>
      <c r="C53" s="66"/>
      <c r="D53" s="68">
        <f>SUM(D43:D52)</f>
        <v>10</v>
      </c>
      <c r="E53" s="51"/>
      <c r="F53" s="77"/>
      <c r="G53" s="77"/>
      <c r="L53" s="48"/>
      <c r="M53" s="48"/>
    </row>
    <row r="54" spans="1:13" ht="20.100000000000001" customHeight="1">
      <c r="A54" s="64" t="s">
        <v>131</v>
      </c>
      <c r="B54" s="65" t="s">
        <v>132</v>
      </c>
      <c r="C54" s="66" t="s">
        <v>133</v>
      </c>
      <c r="D54" s="67">
        <v>1</v>
      </c>
      <c r="E54" s="51"/>
      <c r="F54" s="77">
        <v>1339.2</v>
      </c>
      <c r="G54" s="77">
        <f t="shared" si="0"/>
        <v>1339.2</v>
      </c>
      <c r="L54" s="48"/>
      <c r="M54" s="48"/>
    </row>
    <row r="55" spans="1:13" ht="20.100000000000001" customHeight="1">
      <c r="A55" s="64" t="s">
        <v>134</v>
      </c>
      <c r="B55" s="65" t="s">
        <v>135</v>
      </c>
      <c r="C55" s="66" t="s">
        <v>136</v>
      </c>
      <c r="D55" s="67">
        <v>1</v>
      </c>
      <c r="E55" s="51"/>
      <c r="F55" s="77">
        <v>1339.2</v>
      </c>
      <c r="G55" s="77">
        <f t="shared" si="0"/>
        <v>1339.2</v>
      </c>
      <c r="L55" s="48"/>
      <c r="M55" s="48"/>
    </row>
    <row r="56" spans="1:13" ht="20.100000000000001" customHeight="1">
      <c r="A56" s="64" t="s">
        <v>137</v>
      </c>
      <c r="B56" s="65" t="s">
        <v>138</v>
      </c>
      <c r="C56" s="66" t="s">
        <v>139</v>
      </c>
      <c r="D56" s="67">
        <v>1</v>
      </c>
      <c r="E56" s="51"/>
      <c r="F56" s="77">
        <v>1339.2</v>
      </c>
      <c r="G56" s="77">
        <f>D56*F56</f>
        <v>1339.2</v>
      </c>
      <c r="L56" s="48"/>
      <c r="M56" s="48"/>
    </row>
    <row r="57" spans="1:13" ht="20.100000000000001" customHeight="1">
      <c r="A57" s="64"/>
      <c r="B57" s="65"/>
      <c r="C57" s="66"/>
      <c r="D57" s="68">
        <f>SUM(D54:D56)</f>
        <v>3</v>
      </c>
      <c r="E57" s="51"/>
      <c r="F57" s="77"/>
      <c r="G57" s="77"/>
      <c r="L57" s="48"/>
      <c r="M57" s="48"/>
    </row>
    <row r="58" spans="1:13" ht="20.100000000000001" customHeight="1">
      <c r="A58" s="64" t="s">
        <v>140</v>
      </c>
      <c r="B58" s="65" t="s">
        <v>141</v>
      </c>
      <c r="C58" s="66" t="s">
        <v>142</v>
      </c>
      <c r="D58" s="67">
        <v>1</v>
      </c>
      <c r="E58" s="51"/>
      <c r="F58" s="77">
        <v>403.2</v>
      </c>
      <c r="G58" s="77">
        <f t="shared" si="0"/>
        <v>403.2</v>
      </c>
      <c r="L58" s="48"/>
      <c r="M58" s="48"/>
    </row>
    <row r="59" spans="1:13" ht="20.100000000000001" customHeight="1">
      <c r="A59" s="64" t="s">
        <v>143</v>
      </c>
      <c r="B59" s="65" t="s">
        <v>144</v>
      </c>
      <c r="C59" s="66" t="s">
        <v>145</v>
      </c>
      <c r="D59" s="67">
        <v>1</v>
      </c>
      <c r="E59" s="51"/>
      <c r="F59" s="77">
        <v>403.2</v>
      </c>
      <c r="G59" s="77">
        <f t="shared" si="0"/>
        <v>403.2</v>
      </c>
      <c r="L59" s="48"/>
      <c r="M59" s="48"/>
    </row>
    <row r="60" spans="1:13" ht="20.100000000000001" customHeight="1">
      <c r="A60" s="64" t="s">
        <v>146</v>
      </c>
      <c r="B60" s="65" t="s">
        <v>147</v>
      </c>
      <c r="C60" s="66" t="s">
        <v>148</v>
      </c>
      <c r="D60" s="67">
        <v>1</v>
      </c>
      <c r="E60" s="51"/>
      <c r="F60" s="77">
        <v>403.2</v>
      </c>
      <c r="G60" s="77">
        <f t="shared" si="0"/>
        <v>403.2</v>
      </c>
      <c r="L60" s="48"/>
      <c r="M60" s="48"/>
    </row>
    <row r="61" spans="1:13" ht="20.100000000000001" customHeight="1">
      <c r="A61" s="64" t="s">
        <v>149</v>
      </c>
      <c r="B61" s="65" t="s">
        <v>150</v>
      </c>
      <c r="C61" s="66" t="s">
        <v>151</v>
      </c>
      <c r="D61" s="67">
        <v>1</v>
      </c>
      <c r="E61" s="51"/>
      <c r="F61" s="77">
        <v>403.2</v>
      </c>
      <c r="G61" s="77">
        <f t="shared" si="0"/>
        <v>403.2</v>
      </c>
      <c r="L61" s="48"/>
      <c r="M61" s="48"/>
    </row>
    <row r="62" spans="1:13" ht="20.100000000000001" customHeight="1">
      <c r="A62" s="64" t="s">
        <v>152</v>
      </c>
      <c r="B62" s="65" t="s">
        <v>153</v>
      </c>
      <c r="C62" s="66" t="s">
        <v>154</v>
      </c>
      <c r="D62" s="67">
        <v>1</v>
      </c>
      <c r="E62" s="51"/>
      <c r="F62" s="77">
        <v>403.2</v>
      </c>
      <c r="G62" s="77">
        <f t="shared" si="0"/>
        <v>403.2</v>
      </c>
      <c r="L62" s="48"/>
      <c r="M62" s="48"/>
    </row>
    <row r="63" spans="1:13" ht="20.100000000000001" customHeight="1">
      <c r="A63" s="64" t="s">
        <v>155</v>
      </c>
      <c r="B63" s="65" t="s">
        <v>156</v>
      </c>
      <c r="C63" s="66" t="s">
        <v>157</v>
      </c>
      <c r="D63" s="67">
        <v>1</v>
      </c>
      <c r="E63" s="51"/>
      <c r="F63" s="77">
        <v>403.2</v>
      </c>
      <c r="G63" s="77">
        <f t="shared" si="0"/>
        <v>403.2</v>
      </c>
      <c r="L63" s="48"/>
      <c r="M63" s="48"/>
    </row>
    <row r="64" spans="1:13" ht="20.100000000000001" customHeight="1">
      <c r="A64" s="64" t="s">
        <v>158</v>
      </c>
      <c r="B64" s="65" t="s">
        <v>159</v>
      </c>
      <c r="C64" s="66" t="s">
        <v>160</v>
      </c>
      <c r="D64" s="67">
        <v>1</v>
      </c>
      <c r="E64" s="51"/>
      <c r="F64" s="77">
        <v>403.2</v>
      </c>
      <c r="G64" s="77">
        <f t="shared" si="0"/>
        <v>403.2</v>
      </c>
      <c r="L64" s="48"/>
      <c r="M64" s="48"/>
    </row>
    <row r="65" spans="1:13" ht="20.100000000000001" customHeight="1">
      <c r="A65" s="64" t="s">
        <v>161</v>
      </c>
      <c r="B65" s="65" t="s">
        <v>162</v>
      </c>
      <c r="C65" s="66" t="s">
        <v>163</v>
      </c>
      <c r="D65" s="67">
        <v>1</v>
      </c>
      <c r="E65" s="51"/>
      <c r="F65" s="77">
        <v>403.2</v>
      </c>
      <c r="G65" s="77">
        <f t="shared" si="0"/>
        <v>403.2</v>
      </c>
      <c r="L65" s="48"/>
      <c r="M65" s="48"/>
    </row>
    <row r="66" spans="1:13" ht="20.100000000000001" customHeight="1">
      <c r="A66" s="64" t="s">
        <v>164</v>
      </c>
      <c r="B66" s="65" t="s">
        <v>165</v>
      </c>
      <c r="C66" s="66" t="s">
        <v>166</v>
      </c>
      <c r="D66" s="67">
        <v>1</v>
      </c>
      <c r="E66" s="51"/>
      <c r="F66" s="77">
        <v>403.2</v>
      </c>
      <c r="G66" s="77">
        <f t="shared" si="0"/>
        <v>403.2</v>
      </c>
      <c r="L66" s="48"/>
      <c r="M66" s="48"/>
    </row>
    <row r="67" spans="1:13" ht="20.100000000000001" customHeight="1">
      <c r="A67" s="64" t="s">
        <v>167</v>
      </c>
      <c r="B67" s="65" t="s">
        <v>168</v>
      </c>
      <c r="C67" s="66" t="s">
        <v>169</v>
      </c>
      <c r="D67" s="67">
        <v>1</v>
      </c>
      <c r="E67" s="51"/>
      <c r="F67" s="77">
        <v>403.2</v>
      </c>
      <c r="G67" s="77">
        <f t="shared" si="0"/>
        <v>403.2</v>
      </c>
      <c r="L67" s="48"/>
      <c r="M67" s="48"/>
    </row>
    <row r="68" spans="1:13" ht="20.100000000000001" customHeight="1">
      <c r="A68" s="64" t="s">
        <v>170</v>
      </c>
      <c r="B68" s="65" t="s">
        <v>171</v>
      </c>
      <c r="C68" s="66" t="s">
        <v>172</v>
      </c>
      <c r="D68" s="67">
        <v>1</v>
      </c>
      <c r="E68" s="51"/>
      <c r="F68" s="77">
        <v>403.2</v>
      </c>
      <c r="G68" s="77">
        <f t="shared" si="0"/>
        <v>403.2</v>
      </c>
      <c r="L68" s="48"/>
      <c r="M68" s="48"/>
    </row>
    <row r="69" spans="1:13" ht="20.100000000000001" customHeight="1">
      <c r="A69" s="64"/>
      <c r="B69" s="65"/>
      <c r="C69" s="66"/>
      <c r="D69" s="68">
        <f>SUM(D58:D68)</f>
        <v>11</v>
      </c>
      <c r="E69" s="51"/>
      <c r="F69" s="77"/>
      <c r="G69" s="77"/>
      <c r="L69" s="48"/>
      <c r="M69" s="48"/>
    </row>
    <row r="70" spans="1:13" ht="20.100000000000001" customHeight="1">
      <c r="A70" s="64" t="s">
        <v>173</v>
      </c>
      <c r="B70" s="69" t="s">
        <v>174</v>
      </c>
      <c r="C70" s="66" t="s">
        <v>175</v>
      </c>
      <c r="D70" s="67">
        <v>3</v>
      </c>
      <c r="E70" s="51"/>
      <c r="F70" s="77">
        <v>216</v>
      </c>
      <c r="G70" s="77">
        <f t="shared" ref="G70:G84" si="1">D70*F70</f>
        <v>648</v>
      </c>
      <c r="L70" s="48"/>
      <c r="M70" s="48"/>
    </row>
    <row r="71" spans="1:13" ht="20.100000000000001" customHeight="1">
      <c r="A71" s="64" t="s">
        <v>176</v>
      </c>
      <c r="B71" s="69" t="s">
        <v>177</v>
      </c>
      <c r="C71" s="66" t="s">
        <v>178</v>
      </c>
      <c r="D71" s="67">
        <v>3</v>
      </c>
      <c r="E71" s="51"/>
      <c r="F71" s="77">
        <v>216</v>
      </c>
      <c r="G71" s="77">
        <f t="shared" si="1"/>
        <v>648</v>
      </c>
      <c r="L71" s="48"/>
      <c r="M71" s="48"/>
    </row>
    <row r="72" spans="1:13" ht="20.100000000000001" customHeight="1">
      <c r="A72" s="64" t="s">
        <v>179</v>
      </c>
      <c r="B72" s="69" t="s">
        <v>180</v>
      </c>
      <c r="C72" s="66" t="s">
        <v>181</v>
      </c>
      <c r="D72" s="67">
        <v>3</v>
      </c>
      <c r="E72" s="51"/>
      <c r="F72" s="77">
        <v>216</v>
      </c>
      <c r="G72" s="77">
        <f t="shared" si="1"/>
        <v>648</v>
      </c>
      <c r="L72" s="48"/>
      <c r="M72" s="48"/>
    </row>
    <row r="73" spans="1:13" ht="20.100000000000001" customHeight="1">
      <c r="A73" s="64" t="s">
        <v>182</v>
      </c>
      <c r="B73" s="65" t="s">
        <v>183</v>
      </c>
      <c r="C73" s="66" t="s">
        <v>184</v>
      </c>
      <c r="D73" s="67">
        <v>2</v>
      </c>
      <c r="E73" s="51"/>
      <c r="F73" s="77">
        <v>216</v>
      </c>
      <c r="G73" s="77">
        <f t="shared" si="1"/>
        <v>432</v>
      </c>
      <c r="L73" s="48"/>
      <c r="M73" s="48"/>
    </row>
    <row r="74" spans="1:13" ht="20.100000000000001" customHeight="1">
      <c r="A74" s="64" t="s">
        <v>185</v>
      </c>
      <c r="B74" s="65" t="s">
        <v>186</v>
      </c>
      <c r="C74" s="66" t="s">
        <v>187</v>
      </c>
      <c r="D74" s="67">
        <v>2</v>
      </c>
      <c r="E74" s="51"/>
      <c r="F74" s="77">
        <v>216</v>
      </c>
      <c r="G74" s="77">
        <f t="shared" si="1"/>
        <v>432</v>
      </c>
      <c r="L74" s="48"/>
      <c r="M74" s="48"/>
    </row>
    <row r="75" spans="1:13" ht="20.100000000000001" customHeight="1">
      <c r="A75" s="64" t="s">
        <v>188</v>
      </c>
      <c r="B75" s="65" t="s">
        <v>189</v>
      </c>
      <c r="C75" s="66" t="s">
        <v>190</v>
      </c>
      <c r="D75" s="67">
        <v>2</v>
      </c>
      <c r="E75" s="51"/>
      <c r="F75" s="77">
        <v>216</v>
      </c>
      <c r="G75" s="77">
        <f t="shared" si="1"/>
        <v>432</v>
      </c>
      <c r="L75" s="48"/>
      <c r="M75" s="48"/>
    </row>
    <row r="76" spans="1:13" ht="20.100000000000001" customHeight="1">
      <c r="A76" s="64" t="s">
        <v>191</v>
      </c>
      <c r="B76" s="65" t="s">
        <v>192</v>
      </c>
      <c r="C76" s="66" t="s">
        <v>193</v>
      </c>
      <c r="D76" s="67">
        <v>2</v>
      </c>
      <c r="E76" s="51"/>
      <c r="F76" s="77">
        <v>216</v>
      </c>
      <c r="G76" s="77">
        <f t="shared" si="1"/>
        <v>432</v>
      </c>
      <c r="L76" s="48"/>
      <c r="M76" s="48"/>
    </row>
    <row r="77" spans="1:13" ht="20.100000000000001" customHeight="1">
      <c r="A77" s="64" t="s">
        <v>194</v>
      </c>
      <c r="B77" s="65" t="s">
        <v>195</v>
      </c>
      <c r="C77" s="66" t="s">
        <v>196</v>
      </c>
      <c r="D77" s="67">
        <v>2</v>
      </c>
      <c r="E77" s="51"/>
      <c r="F77" s="77">
        <v>216</v>
      </c>
      <c r="G77" s="77">
        <f t="shared" si="1"/>
        <v>432</v>
      </c>
      <c r="L77" s="48"/>
      <c r="M77" s="48"/>
    </row>
    <row r="78" spans="1:13" ht="20.100000000000001" customHeight="1">
      <c r="A78" s="64" t="s">
        <v>197</v>
      </c>
      <c r="B78" s="65" t="s">
        <v>198</v>
      </c>
      <c r="C78" s="66" t="s">
        <v>199</v>
      </c>
      <c r="D78" s="67">
        <v>2</v>
      </c>
      <c r="E78" s="51"/>
      <c r="F78" s="77">
        <v>216</v>
      </c>
      <c r="G78" s="77">
        <f t="shared" si="1"/>
        <v>432</v>
      </c>
      <c r="L78" s="48"/>
      <c r="M78" s="48"/>
    </row>
    <row r="79" spans="1:13" ht="20.100000000000001" customHeight="1">
      <c r="A79" s="64" t="s">
        <v>200</v>
      </c>
      <c r="B79" s="65" t="s">
        <v>201</v>
      </c>
      <c r="C79" s="66" t="s">
        <v>202</v>
      </c>
      <c r="D79" s="67">
        <v>2</v>
      </c>
      <c r="E79" s="51"/>
      <c r="F79" s="77">
        <v>216</v>
      </c>
      <c r="G79" s="77">
        <f t="shared" si="1"/>
        <v>432</v>
      </c>
      <c r="L79" s="48"/>
      <c r="M79" s="48"/>
    </row>
    <row r="80" spans="1:13" ht="20.100000000000001" customHeight="1">
      <c r="A80" s="64" t="s">
        <v>203</v>
      </c>
      <c r="B80" s="65" t="s">
        <v>204</v>
      </c>
      <c r="C80" s="66" t="s">
        <v>205</v>
      </c>
      <c r="D80" s="67">
        <v>2</v>
      </c>
      <c r="E80" s="51"/>
      <c r="F80" s="77">
        <v>216</v>
      </c>
      <c r="G80" s="77">
        <f t="shared" si="1"/>
        <v>432</v>
      </c>
      <c r="L80" s="48"/>
      <c r="M80" s="48"/>
    </row>
    <row r="81" spans="1:13" ht="20.100000000000001" customHeight="1">
      <c r="A81" s="64" t="s">
        <v>206</v>
      </c>
      <c r="B81" s="65" t="s">
        <v>207</v>
      </c>
      <c r="C81" s="66" t="s">
        <v>208</v>
      </c>
      <c r="D81" s="67">
        <v>2</v>
      </c>
      <c r="E81" s="51"/>
      <c r="F81" s="77">
        <v>216</v>
      </c>
      <c r="G81" s="77">
        <f t="shared" si="1"/>
        <v>432</v>
      </c>
      <c r="L81" s="48"/>
      <c r="M81" s="48"/>
    </row>
    <row r="82" spans="1:13" ht="20.100000000000001" customHeight="1">
      <c r="A82" s="64" t="s">
        <v>209</v>
      </c>
      <c r="B82" s="65" t="s">
        <v>210</v>
      </c>
      <c r="C82" s="66" t="s">
        <v>211</v>
      </c>
      <c r="D82" s="67">
        <v>2</v>
      </c>
      <c r="E82" s="51"/>
      <c r="F82" s="77">
        <v>216</v>
      </c>
      <c r="G82" s="77">
        <f t="shared" si="1"/>
        <v>432</v>
      </c>
      <c r="L82" s="48"/>
      <c r="M82" s="48"/>
    </row>
    <row r="83" spans="1:13" ht="20.100000000000001" customHeight="1">
      <c r="A83" s="64" t="s">
        <v>212</v>
      </c>
      <c r="B83" s="65" t="s">
        <v>213</v>
      </c>
      <c r="C83" s="66" t="s">
        <v>214</v>
      </c>
      <c r="D83" s="67">
        <v>2</v>
      </c>
      <c r="E83" s="51"/>
      <c r="F83" s="77">
        <v>216</v>
      </c>
      <c r="G83" s="77">
        <f t="shared" si="1"/>
        <v>432</v>
      </c>
      <c r="L83" s="48"/>
      <c r="M83" s="48"/>
    </row>
    <row r="84" spans="1:13" ht="20.100000000000001" customHeight="1">
      <c r="A84" s="67"/>
      <c r="B84" s="67"/>
      <c r="C84" s="70"/>
      <c r="D84" s="68">
        <f>SUM(D70:D83)</f>
        <v>31</v>
      </c>
      <c r="E84" s="51"/>
      <c r="F84" s="77"/>
      <c r="G84" s="77"/>
      <c r="L84" s="48"/>
      <c r="M84" s="48"/>
    </row>
    <row r="85" spans="1:13" ht="20.100000000000001" customHeight="1">
      <c r="A85" s="71" t="s">
        <v>215</v>
      </c>
      <c r="B85" s="71" t="s">
        <v>216</v>
      </c>
      <c r="C85" s="72" t="s">
        <v>217</v>
      </c>
      <c r="D85" s="67">
        <v>3</v>
      </c>
      <c r="E85" s="51"/>
      <c r="F85" s="77">
        <v>115.2</v>
      </c>
      <c r="G85" s="77">
        <f t="shared" si="0"/>
        <v>345.6</v>
      </c>
      <c r="L85" s="48"/>
      <c r="M85" s="48"/>
    </row>
    <row r="86" spans="1:13" ht="20.100000000000001" customHeight="1">
      <c r="A86" s="73" t="s">
        <v>218</v>
      </c>
      <c r="B86" s="73" t="s">
        <v>216</v>
      </c>
      <c r="C86" s="74" t="s">
        <v>219</v>
      </c>
      <c r="D86" s="67">
        <v>3</v>
      </c>
      <c r="E86" s="51"/>
      <c r="F86" s="77">
        <v>115.2</v>
      </c>
      <c r="G86" s="77">
        <f t="shared" si="0"/>
        <v>345.6</v>
      </c>
      <c r="L86" s="48"/>
      <c r="M86" s="48"/>
    </row>
    <row r="87" spans="1:13" ht="20.100000000000001" customHeight="1">
      <c r="A87" s="71" t="s">
        <v>220</v>
      </c>
      <c r="B87" s="71" t="s">
        <v>221</v>
      </c>
      <c r="C87" s="72" t="s">
        <v>222</v>
      </c>
      <c r="D87" s="67">
        <v>3</v>
      </c>
      <c r="E87" s="51"/>
      <c r="F87" s="77">
        <v>115.2</v>
      </c>
      <c r="G87" s="77">
        <f t="shared" si="0"/>
        <v>345.6</v>
      </c>
      <c r="L87" s="48"/>
      <c r="M87" s="48"/>
    </row>
    <row r="88" spans="1:13" ht="20.100000000000001" customHeight="1">
      <c r="A88" s="73" t="s">
        <v>223</v>
      </c>
      <c r="B88" s="73" t="s">
        <v>224</v>
      </c>
      <c r="C88" s="74" t="s">
        <v>225</v>
      </c>
      <c r="D88" s="67">
        <v>3</v>
      </c>
      <c r="E88" s="51"/>
      <c r="F88" s="77">
        <v>115.2</v>
      </c>
      <c r="G88" s="77">
        <f t="shared" si="0"/>
        <v>345.6</v>
      </c>
      <c r="L88" s="48"/>
      <c r="M88" s="48"/>
    </row>
    <row r="89" spans="1:13" ht="20.100000000000001" customHeight="1">
      <c r="A89" s="71" t="s">
        <v>226</v>
      </c>
      <c r="B89" s="71" t="s">
        <v>227</v>
      </c>
      <c r="C89" s="72" t="s">
        <v>228</v>
      </c>
      <c r="D89" s="67">
        <v>3</v>
      </c>
      <c r="E89" s="51"/>
      <c r="F89" s="77">
        <v>115.2</v>
      </c>
      <c r="G89" s="77">
        <f t="shared" ref="G89:G118" si="2">D89*F89</f>
        <v>345.6</v>
      </c>
      <c r="L89" s="48"/>
      <c r="M89" s="48"/>
    </row>
    <row r="90" spans="1:13" ht="20.100000000000001" customHeight="1">
      <c r="A90" s="73" t="s">
        <v>229</v>
      </c>
      <c r="B90" s="73" t="s">
        <v>230</v>
      </c>
      <c r="C90" s="74" t="s">
        <v>231</v>
      </c>
      <c r="D90" s="67">
        <v>3</v>
      </c>
      <c r="E90" s="51"/>
      <c r="F90" s="77">
        <v>115.2</v>
      </c>
      <c r="G90" s="77">
        <f t="shared" si="2"/>
        <v>345.6</v>
      </c>
      <c r="L90" s="48"/>
      <c r="M90" s="48"/>
    </row>
    <row r="91" spans="1:13" ht="20.100000000000001" customHeight="1">
      <c r="A91" s="71" t="s">
        <v>232</v>
      </c>
      <c r="B91" s="71" t="s">
        <v>233</v>
      </c>
      <c r="C91" s="72" t="s">
        <v>234</v>
      </c>
      <c r="D91" s="67">
        <v>3</v>
      </c>
      <c r="E91" s="51"/>
      <c r="F91" s="77">
        <v>115.2</v>
      </c>
      <c r="G91" s="77">
        <f t="shared" si="2"/>
        <v>345.6</v>
      </c>
      <c r="L91" s="48"/>
      <c r="M91" s="48"/>
    </row>
    <row r="92" spans="1:13" ht="20.100000000000001" customHeight="1">
      <c r="A92" s="73" t="s">
        <v>235</v>
      </c>
      <c r="B92" s="73" t="s">
        <v>236</v>
      </c>
      <c r="C92" s="74" t="s">
        <v>237</v>
      </c>
      <c r="D92" s="67">
        <v>3</v>
      </c>
      <c r="E92" s="51"/>
      <c r="F92" s="77">
        <v>115.2</v>
      </c>
      <c r="G92" s="77">
        <f t="shared" si="2"/>
        <v>345.6</v>
      </c>
      <c r="L92" s="48"/>
      <c r="M92" s="48"/>
    </row>
    <row r="93" spans="1:13" ht="20.100000000000001" customHeight="1">
      <c r="A93" s="71" t="s">
        <v>238</v>
      </c>
      <c r="B93" s="71" t="s">
        <v>239</v>
      </c>
      <c r="C93" s="72" t="s">
        <v>240</v>
      </c>
      <c r="D93" s="67">
        <v>3</v>
      </c>
      <c r="E93" s="51"/>
      <c r="F93" s="77">
        <v>115.2</v>
      </c>
      <c r="G93" s="77">
        <f t="shared" si="2"/>
        <v>345.6</v>
      </c>
      <c r="L93" s="48"/>
      <c r="M93" s="48"/>
    </row>
    <row r="94" spans="1:13" ht="20.100000000000001" customHeight="1">
      <c r="A94" s="73" t="s">
        <v>241</v>
      </c>
      <c r="B94" s="73" t="s">
        <v>242</v>
      </c>
      <c r="C94" s="74" t="s">
        <v>243</v>
      </c>
      <c r="D94" s="67">
        <v>2</v>
      </c>
      <c r="E94" s="51"/>
      <c r="F94" s="77">
        <v>115.2</v>
      </c>
      <c r="G94" s="77">
        <f t="shared" si="2"/>
        <v>230.4</v>
      </c>
      <c r="L94" s="48"/>
      <c r="M94" s="48"/>
    </row>
    <row r="95" spans="1:13" ht="20.100000000000001" customHeight="1">
      <c r="A95" s="71" t="s">
        <v>244</v>
      </c>
      <c r="B95" s="71" t="s">
        <v>245</v>
      </c>
      <c r="C95" s="72" t="s">
        <v>246</v>
      </c>
      <c r="D95" s="67">
        <v>3</v>
      </c>
      <c r="E95" s="51"/>
      <c r="F95" s="77">
        <v>115.2</v>
      </c>
      <c r="G95" s="77">
        <f t="shared" si="2"/>
        <v>345.6</v>
      </c>
      <c r="L95" s="48"/>
      <c r="M95" s="48"/>
    </row>
    <row r="96" spans="1:13" ht="20.100000000000001" customHeight="1">
      <c r="A96" s="73" t="s">
        <v>247</v>
      </c>
      <c r="B96" s="73" t="s">
        <v>248</v>
      </c>
      <c r="C96" s="74" t="s">
        <v>249</v>
      </c>
      <c r="D96" s="67">
        <v>3</v>
      </c>
      <c r="E96" s="51"/>
      <c r="F96" s="77">
        <v>115.2</v>
      </c>
      <c r="G96" s="77">
        <f t="shared" si="2"/>
        <v>345.6</v>
      </c>
      <c r="L96" s="48"/>
      <c r="M96" s="48"/>
    </row>
    <row r="97" spans="1:13" ht="20.100000000000001" customHeight="1">
      <c r="A97" s="71" t="s">
        <v>250</v>
      </c>
      <c r="B97" s="71" t="s">
        <v>251</v>
      </c>
      <c r="C97" s="72" t="s">
        <v>252</v>
      </c>
      <c r="D97" s="67">
        <v>1</v>
      </c>
      <c r="E97" s="51"/>
      <c r="F97" s="77">
        <v>115.2</v>
      </c>
      <c r="G97" s="77">
        <f t="shared" si="2"/>
        <v>115.2</v>
      </c>
      <c r="L97" s="48"/>
      <c r="M97" s="48"/>
    </row>
    <row r="98" spans="1:13" ht="20.100000000000001" customHeight="1">
      <c r="A98" s="73" t="s">
        <v>253</v>
      </c>
      <c r="B98" s="73" t="s">
        <v>254</v>
      </c>
      <c r="C98" s="74" t="s">
        <v>255</v>
      </c>
      <c r="D98" s="67">
        <v>3</v>
      </c>
      <c r="E98" s="51"/>
      <c r="F98" s="77">
        <v>115.2</v>
      </c>
      <c r="G98" s="77">
        <f t="shared" si="2"/>
        <v>345.6</v>
      </c>
      <c r="L98" s="48"/>
      <c r="M98" s="48"/>
    </row>
    <row r="99" spans="1:13" ht="20.100000000000001" customHeight="1">
      <c r="A99" s="71" t="s">
        <v>256</v>
      </c>
      <c r="B99" s="71" t="s">
        <v>257</v>
      </c>
      <c r="C99" s="72" t="s">
        <v>258</v>
      </c>
      <c r="D99" s="67">
        <v>3</v>
      </c>
      <c r="E99" s="51"/>
      <c r="F99" s="77">
        <v>115.2</v>
      </c>
      <c r="G99" s="77">
        <f t="shared" si="2"/>
        <v>345.6</v>
      </c>
      <c r="L99" s="48"/>
      <c r="M99" s="48"/>
    </row>
    <row r="100" spans="1:13" ht="20.100000000000001" customHeight="1">
      <c r="A100" s="73" t="s">
        <v>259</v>
      </c>
      <c r="B100" s="73" t="s">
        <v>260</v>
      </c>
      <c r="C100" s="74" t="s">
        <v>261</v>
      </c>
      <c r="D100" s="67">
        <v>3</v>
      </c>
      <c r="E100" s="51"/>
      <c r="F100" s="77">
        <v>115.2</v>
      </c>
      <c r="G100" s="77">
        <f t="shared" si="2"/>
        <v>345.6</v>
      </c>
      <c r="L100" s="48"/>
      <c r="M100" s="48"/>
    </row>
    <row r="101" spans="1:13" ht="20.100000000000001" customHeight="1">
      <c r="A101" s="71" t="s">
        <v>262</v>
      </c>
      <c r="B101" s="71" t="s">
        <v>263</v>
      </c>
      <c r="C101" s="72" t="s">
        <v>264</v>
      </c>
      <c r="D101" s="67">
        <v>3</v>
      </c>
      <c r="E101" s="51"/>
      <c r="F101" s="77">
        <v>115.2</v>
      </c>
      <c r="G101" s="77">
        <f t="shared" si="2"/>
        <v>345.6</v>
      </c>
      <c r="L101" s="48"/>
      <c r="M101" s="48"/>
    </row>
    <row r="102" spans="1:13" ht="20.100000000000001" customHeight="1">
      <c r="A102" s="73" t="s">
        <v>265</v>
      </c>
      <c r="B102" s="73" t="s">
        <v>266</v>
      </c>
      <c r="C102" s="74" t="s">
        <v>267</v>
      </c>
      <c r="D102" s="67">
        <v>3</v>
      </c>
      <c r="E102" s="51"/>
      <c r="F102" s="77">
        <v>115.2</v>
      </c>
      <c r="G102" s="77">
        <f t="shared" si="2"/>
        <v>345.6</v>
      </c>
      <c r="L102" s="48"/>
      <c r="M102" s="48"/>
    </row>
    <row r="103" spans="1:13" ht="20.100000000000001" customHeight="1">
      <c r="A103" s="71" t="s">
        <v>268</v>
      </c>
      <c r="B103" s="71" t="s">
        <v>269</v>
      </c>
      <c r="C103" s="72" t="s">
        <v>270</v>
      </c>
      <c r="D103" s="67">
        <v>3</v>
      </c>
      <c r="E103" s="51"/>
      <c r="F103" s="77">
        <v>115.2</v>
      </c>
      <c r="G103" s="77">
        <f t="shared" si="2"/>
        <v>345.6</v>
      </c>
      <c r="L103" s="48"/>
      <c r="M103" s="48"/>
    </row>
    <row r="104" spans="1:13" ht="20.100000000000001" customHeight="1">
      <c r="A104" s="73" t="s">
        <v>271</v>
      </c>
      <c r="B104" s="73" t="s">
        <v>272</v>
      </c>
      <c r="C104" s="74" t="s">
        <v>273</v>
      </c>
      <c r="D104" s="67">
        <v>3</v>
      </c>
      <c r="E104" s="51"/>
      <c r="F104" s="77">
        <v>115.2</v>
      </c>
      <c r="G104" s="77">
        <f t="shared" si="2"/>
        <v>345.6</v>
      </c>
      <c r="L104" s="48"/>
      <c r="M104" s="48"/>
    </row>
    <row r="105" spans="1:13" ht="20.100000000000001" customHeight="1">
      <c r="A105" s="71" t="s">
        <v>274</v>
      </c>
      <c r="B105" s="71" t="s">
        <v>275</v>
      </c>
      <c r="C105" s="72" t="s">
        <v>276</v>
      </c>
      <c r="D105" s="67">
        <v>3</v>
      </c>
      <c r="E105" s="51"/>
      <c r="F105" s="77">
        <v>115.2</v>
      </c>
      <c r="G105" s="77">
        <f t="shared" si="2"/>
        <v>345.6</v>
      </c>
      <c r="L105" s="48"/>
      <c r="M105" s="48"/>
    </row>
    <row r="106" spans="1:13" ht="20.100000000000001" customHeight="1">
      <c r="A106" s="73" t="s">
        <v>277</v>
      </c>
      <c r="B106" s="73" t="s">
        <v>278</v>
      </c>
      <c r="C106" s="74" t="s">
        <v>279</v>
      </c>
      <c r="D106" s="67">
        <v>3</v>
      </c>
      <c r="E106" s="51"/>
      <c r="F106" s="77">
        <v>115.2</v>
      </c>
      <c r="G106" s="77">
        <f t="shared" si="2"/>
        <v>345.6</v>
      </c>
      <c r="L106" s="48"/>
      <c r="M106" s="48"/>
    </row>
    <row r="107" spans="1:13" ht="20.100000000000001" customHeight="1">
      <c r="A107" s="71" t="s">
        <v>280</v>
      </c>
      <c r="B107" s="71" t="s">
        <v>281</v>
      </c>
      <c r="C107" s="72" t="s">
        <v>282</v>
      </c>
      <c r="D107" s="67">
        <v>3</v>
      </c>
      <c r="E107" s="51"/>
      <c r="F107" s="77">
        <v>115.2</v>
      </c>
      <c r="G107" s="77">
        <f t="shared" si="2"/>
        <v>345.6</v>
      </c>
      <c r="L107" s="48"/>
      <c r="M107" s="48"/>
    </row>
    <row r="108" spans="1:13" ht="20.100000000000001" customHeight="1">
      <c r="A108" s="73" t="s">
        <v>283</v>
      </c>
      <c r="B108" s="73" t="s">
        <v>284</v>
      </c>
      <c r="C108" s="74" t="s">
        <v>285</v>
      </c>
      <c r="D108" s="67">
        <v>3</v>
      </c>
      <c r="E108" s="51"/>
      <c r="F108" s="77">
        <v>115.2</v>
      </c>
      <c r="G108" s="77">
        <f t="shared" si="2"/>
        <v>345.6</v>
      </c>
      <c r="L108" s="48"/>
      <c r="M108" s="48"/>
    </row>
    <row r="109" spans="1:13" ht="20.100000000000001" customHeight="1">
      <c r="A109" s="71" t="s">
        <v>286</v>
      </c>
      <c r="B109" s="71" t="s">
        <v>287</v>
      </c>
      <c r="C109" s="72" t="s">
        <v>288</v>
      </c>
      <c r="D109" s="67">
        <v>3</v>
      </c>
      <c r="E109" s="51"/>
      <c r="F109" s="77">
        <v>115.2</v>
      </c>
      <c r="G109" s="77">
        <f t="shared" si="2"/>
        <v>345.6</v>
      </c>
      <c r="L109" s="48"/>
      <c r="M109" s="48"/>
    </row>
    <row r="110" spans="1:13" ht="20.100000000000001" customHeight="1">
      <c r="A110" s="73" t="s">
        <v>289</v>
      </c>
      <c r="B110" s="73" t="s">
        <v>290</v>
      </c>
      <c r="C110" s="74" t="s">
        <v>291</v>
      </c>
      <c r="D110" s="67">
        <v>3</v>
      </c>
      <c r="E110" s="51"/>
      <c r="F110" s="77">
        <v>115.2</v>
      </c>
      <c r="G110" s="77">
        <f t="shared" si="2"/>
        <v>345.6</v>
      </c>
      <c r="L110" s="48"/>
      <c r="M110" s="48"/>
    </row>
    <row r="111" spans="1:13" ht="20.100000000000001" customHeight="1">
      <c r="A111" s="71" t="s">
        <v>292</v>
      </c>
      <c r="B111" s="71" t="s">
        <v>293</v>
      </c>
      <c r="C111" s="72" t="s">
        <v>294</v>
      </c>
      <c r="D111" s="67">
        <v>3</v>
      </c>
      <c r="E111" s="51"/>
      <c r="F111" s="77">
        <v>115.2</v>
      </c>
      <c r="G111" s="77">
        <f t="shared" si="2"/>
        <v>345.6</v>
      </c>
      <c r="L111" s="48"/>
      <c r="M111" s="48"/>
    </row>
    <row r="112" spans="1:13" ht="20.100000000000001" customHeight="1">
      <c r="A112" s="73" t="s">
        <v>295</v>
      </c>
      <c r="B112" s="73" t="s">
        <v>296</v>
      </c>
      <c r="C112" s="74" t="s">
        <v>297</v>
      </c>
      <c r="D112" s="67">
        <v>3</v>
      </c>
      <c r="E112" s="51"/>
      <c r="F112" s="77">
        <v>115.2</v>
      </c>
      <c r="G112" s="77">
        <f t="shared" si="2"/>
        <v>345.6</v>
      </c>
      <c r="L112" s="48"/>
      <c r="M112" s="48"/>
    </row>
    <row r="113" spans="1:13" ht="20.100000000000001" customHeight="1">
      <c r="A113" s="71" t="s">
        <v>298</v>
      </c>
      <c r="B113" s="71" t="s">
        <v>299</v>
      </c>
      <c r="C113" s="72" t="s">
        <v>300</v>
      </c>
      <c r="D113" s="67">
        <v>3</v>
      </c>
      <c r="E113" s="51"/>
      <c r="F113" s="77">
        <v>115.2</v>
      </c>
      <c r="G113" s="77">
        <f t="shared" si="2"/>
        <v>345.6</v>
      </c>
      <c r="L113" s="48"/>
      <c r="M113" s="48"/>
    </row>
    <row r="114" spans="1:13" ht="20.100000000000001" customHeight="1">
      <c r="A114" s="75"/>
      <c r="B114" s="75"/>
      <c r="C114" s="72"/>
      <c r="D114" s="68">
        <f>SUM(D85:D113)</f>
        <v>84</v>
      </c>
      <c r="E114" s="51"/>
      <c r="F114" s="77"/>
      <c r="G114" s="77"/>
      <c r="L114" s="48"/>
      <c r="M114" s="48"/>
    </row>
    <row r="115" spans="1:13" ht="20.100000000000001" customHeight="1">
      <c r="A115" s="76" t="s">
        <v>301</v>
      </c>
      <c r="B115" s="76" t="s">
        <v>302</v>
      </c>
      <c r="C115" s="66" t="s">
        <v>303</v>
      </c>
      <c r="D115" s="67">
        <v>1</v>
      </c>
      <c r="E115" s="51"/>
      <c r="F115" s="77">
        <v>172.8</v>
      </c>
      <c r="G115" s="77">
        <f t="shared" si="2"/>
        <v>172.8</v>
      </c>
      <c r="L115" s="48"/>
      <c r="M115" s="48"/>
    </row>
    <row r="116" spans="1:13" ht="20.100000000000001" customHeight="1">
      <c r="A116" s="76" t="s">
        <v>304</v>
      </c>
      <c r="B116" s="76" t="s">
        <v>305</v>
      </c>
      <c r="C116" s="66" t="s">
        <v>306</v>
      </c>
      <c r="D116" s="67">
        <v>1</v>
      </c>
      <c r="E116" s="51"/>
      <c r="F116" s="77">
        <v>172.8</v>
      </c>
      <c r="G116" s="77">
        <f t="shared" si="2"/>
        <v>172.8</v>
      </c>
      <c r="L116" s="48"/>
      <c r="M116" s="48"/>
    </row>
    <row r="117" spans="1:13" ht="20.100000000000001" customHeight="1">
      <c r="A117" s="70"/>
      <c r="B117" s="70"/>
      <c r="C117" s="70"/>
      <c r="D117" s="68">
        <f>SUM(D115:D116)</f>
        <v>2</v>
      </c>
      <c r="E117" s="51"/>
      <c r="F117" s="77"/>
      <c r="G117" s="77"/>
      <c r="L117" s="48"/>
      <c r="M117" s="48"/>
    </row>
    <row r="118" spans="1:13" ht="20.25" customHeight="1">
      <c r="A118" s="70"/>
      <c r="B118" s="70"/>
      <c r="C118" s="70"/>
      <c r="D118" s="70"/>
      <c r="E118" s="51"/>
      <c r="F118" s="77"/>
      <c r="G118" s="77"/>
      <c r="L118" s="48"/>
      <c r="M118" s="48"/>
    </row>
    <row r="119" spans="1:13" ht="20.100000000000001" customHeight="1">
      <c r="B119" s="52"/>
      <c r="C119" s="53"/>
      <c r="F119" s="90" t="s">
        <v>32</v>
      </c>
      <c r="G119" s="91">
        <f>SUM(G24:G118)</f>
        <v>61329.599999999926</v>
      </c>
    </row>
    <row r="120" spans="1:13" ht="20.100000000000001" customHeight="1">
      <c r="B120" s="52"/>
      <c r="C120" s="53"/>
      <c r="F120" s="92" t="s">
        <v>33</v>
      </c>
      <c r="G120" s="93">
        <f>G119*12%</f>
        <v>7359.5519999999906</v>
      </c>
    </row>
    <row r="121" spans="1:13" ht="20.100000000000001" customHeight="1">
      <c r="B121" s="52"/>
      <c r="C121" s="53"/>
      <c r="F121" s="92" t="s">
        <v>34</v>
      </c>
      <c r="G121" s="93">
        <f>G119+G120</f>
        <v>68689.151999999915</v>
      </c>
    </row>
    <row r="122" spans="1:13" ht="20.100000000000001" customHeight="1">
      <c r="B122" s="52"/>
      <c r="C122" s="53"/>
    </row>
    <row r="123" spans="1:13" ht="20.100000000000001" customHeight="1">
      <c r="B123" s="88"/>
      <c r="C123" s="89"/>
    </row>
    <row r="124" spans="1:13" ht="20.100000000000001" customHeight="1">
      <c r="B124" s="88"/>
      <c r="C124" s="89"/>
    </row>
    <row r="125" spans="1:13" ht="20.100000000000001" customHeight="1">
      <c r="B125" s="86"/>
      <c r="C125" s="87" t="s">
        <v>307</v>
      </c>
    </row>
    <row r="126" spans="1:13" ht="20.100000000000001" customHeight="1">
      <c r="B126" s="79" t="s">
        <v>35</v>
      </c>
      <c r="C126" s="78" t="s">
        <v>36</v>
      </c>
    </row>
    <row r="127" spans="1:13" ht="20.100000000000001" customHeight="1">
      <c r="B127" s="75"/>
      <c r="C127" s="78" t="s">
        <v>37</v>
      </c>
    </row>
    <row r="128" spans="1:13" ht="20.100000000000001" customHeight="1">
      <c r="B128" s="56">
        <v>1</v>
      </c>
      <c r="C128" s="80" t="s">
        <v>308</v>
      </c>
    </row>
    <row r="129" spans="2:3" ht="20.100000000000001" customHeight="1">
      <c r="B129" s="56">
        <v>1</v>
      </c>
      <c r="C129" s="80" t="s">
        <v>309</v>
      </c>
    </row>
    <row r="130" spans="2:3" ht="20.100000000000001" customHeight="1">
      <c r="B130" s="56">
        <v>1</v>
      </c>
      <c r="C130" s="72" t="s">
        <v>310</v>
      </c>
    </row>
    <row r="131" spans="2:3" ht="20.100000000000001" customHeight="1">
      <c r="B131" s="56">
        <v>1</v>
      </c>
      <c r="C131" s="72" t="s">
        <v>311</v>
      </c>
    </row>
    <row r="132" spans="2:3" ht="20.100000000000001" customHeight="1">
      <c r="B132" s="56">
        <v>1</v>
      </c>
      <c r="C132" s="72" t="s">
        <v>312</v>
      </c>
    </row>
    <row r="133" spans="2:3" ht="20.100000000000001" customHeight="1">
      <c r="B133" s="56">
        <v>1</v>
      </c>
      <c r="C133" s="72" t="s">
        <v>313</v>
      </c>
    </row>
    <row r="134" spans="2:3" ht="20.100000000000001" customHeight="1">
      <c r="B134" s="56">
        <v>1</v>
      </c>
      <c r="C134" s="72" t="s">
        <v>314</v>
      </c>
    </row>
    <row r="135" spans="2:3" ht="20.100000000000001" customHeight="1">
      <c r="B135" s="56">
        <v>1</v>
      </c>
      <c r="C135" s="81" t="s">
        <v>315</v>
      </c>
    </row>
    <row r="136" spans="2:3" ht="20.100000000000001" customHeight="1">
      <c r="B136" s="56">
        <v>1</v>
      </c>
      <c r="C136" s="81" t="s">
        <v>316</v>
      </c>
    </row>
    <row r="137" spans="2:3" ht="20.100000000000001" customHeight="1">
      <c r="B137" s="54">
        <v>1</v>
      </c>
      <c r="C137" s="80" t="s">
        <v>317</v>
      </c>
    </row>
    <row r="138" spans="2:3" ht="20.100000000000001" customHeight="1">
      <c r="B138" s="56">
        <v>1</v>
      </c>
      <c r="C138" s="80" t="s">
        <v>318</v>
      </c>
    </row>
    <row r="139" spans="2:3" ht="20.100000000000001" customHeight="1">
      <c r="B139" s="56">
        <v>1</v>
      </c>
      <c r="C139" s="80" t="s">
        <v>319</v>
      </c>
    </row>
    <row r="140" spans="2:3" ht="20.100000000000001" customHeight="1">
      <c r="B140" s="56">
        <v>1</v>
      </c>
      <c r="C140" s="80" t="s">
        <v>320</v>
      </c>
    </row>
    <row r="141" spans="2:3" ht="20.100000000000001" customHeight="1">
      <c r="B141" s="56">
        <v>1</v>
      </c>
      <c r="C141" s="80" t="s">
        <v>321</v>
      </c>
    </row>
    <row r="142" spans="2:3" ht="20.100000000000001" customHeight="1">
      <c r="B142" s="56">
        <v>1</v>
      </c>
      <c r="C142" s="80" t="s">
        <v>322</v>
      </c>
    </row>
    <row r="143" spans="2:3" ht="20.100000000000001" customHeight="1">
      <c r="B143" s="56">
        <v>1</v>
      </c>
      <c r="C143" s="80" t="s">
        <v>323</v>
      </c>
    </row>
    <row r="144" spans="2:3" ht="20.100000000000001" customHeight="1">
      <c r="B144" s="54">
        <f>SUM(B128:B143)</f>
        <v>16</v>
      </c>
      <c r="C144" s="80"/>
    </row>
    <row r="145" spans="2:3" ht="20.100000000000001" customHeight="1">
      <c r="B145" s="82"/>
      <c r="C145" s="83"/>
    </row>
    <row r="146" spans="2:3" ht="20.100000000000001" customHeight="1">
      <c r="B146" s="56"/>
      <c r="C146" s="84" t="s">
        <v>43</v>
      </c>
    </row>
    <row r="147" spans="2:3" ht="20.100000000000001" customHeight="1">
      <c r="B147" s="56">
        <v>1</v>
      </c>
      <c r="C147" s="85" t="s">
        <v>324</v>
      </c>
    </row>
    <row r="148" spans="2:3" ht="20.100000000000001" customHeight="1">
      <c r="B148" s="56">
        <v>1</v>
      </c>
      <c r="C148" s="85" t="s">
        <v>325</v>
      </c>
    </row>
    <row r="149" spans="2:3" ht="20.100000000000001" customHeight="1">
      <c r="B149" s="56">
        <v>1</v>
      </c>
      <c r="C149" s="80" t="s">
        <v>326</v>
      </c>
    </row>
    <row r="150" spans="2:3" ht="20.100000000000001" customHeight="1">
      <c r="B150" s="56">
        <v>1</v>
      </c>
      <c r="C150" s="80" t="s">
        <v>327</v>
      </c>
    </row>
    <row r="151" spans="2:3" ht="20.100000000000001" customHeight="1">
      <c r="B151" s="56">
        <v>2</v>
      </c>
      <c r="C151" s="80" t="s">
        <v>328</v>
      </c>
    </row>
    <row r="152" spans="2:3" ht="20.100000000000001" customHeight="1">
      <c r="B152" s="56">
        <v>1</v>
      </c>
      <c r="C152" s="80" t="s">
        <v>329</v>
      </c>
    </row>
    <row r="153" spans="2:3" ht="20.100000000000001" customHeight="1">
      <c r="B153" s="56">
        <v>1</v>
      </c>
      <c r="C153" s="80" t="s">
        <v>330</v>
      </c>
    </row>
    <row r="154" spans="2:3" ht="20.100000000000001" customHeight="1">
      <c r="B154" s="56">
        <v>2</v>
      </c>
      <c r="C154" s="80" t="s">
        <v>331</v>
      </c>
    </row>
    <row r="155" spans="2:3" ht="20.100000000000001" customHeight="1">
      <c r="B155" s="56">
        <v>1</v>
      </c>
      <c r="C155" s="85" t="s">
        <v>332</v>
      </c>
    </row>
    <row r="156" spans="2:3" ht="20.100000000000001" customHeight="1">
      <c r="B156" s="56">
        <v>1</v>
      </c>
      <c r="C156" s="80" t="s">
        <v>333</v>
      </c>
    </row>
    <row r="157" spans="2:3" ht="20.100000000000001" customHeight="1">
      <c r="B157" s="56">
        <v>1</v>
      </c>
      <c r="C157" s="80" t="s">
        <v>334</v>
      </c>
    </row>
    <row r="158" spans="2:3" ht="20.100000000000001" customHeight="1">
      <c r="B158" s="56">
        <v>1</v>
      </c>
      <c r="C158" s="80" t="s">
        <v>335</v>
      </c>
    </row>
    <row r="159" spans="2:3" ht="20.100000000000001" customHeight="1">
      <c r="B159" s="56">
        <v>1</v>
      </c>
      <c r="C159" s="80" t="s">
        <v>336</v>
      </c>
    </row>
    <row r="160" spans="2:3" ht="20.100000000000001" customHeight="1">
      <c r="B160" s="56">
        <v>1</v>
      </c>
      <c r="C160" s="80" t="s">
        <v>337</v>
      </c>
    </row>
    <row r="161" spans="2:3" ht="20.100000000000001" customHeight="1">
      <c r="B161" s="56">
        <v>1</v>
      </c>
      <c r="C161" s="80" t="s">
        <v>338</v>
      </c>
    </row>
    <row r="162" spans="2:3" ht="20.100000000000001" customHeight="1">
      <c r="B162" s="56">
        <v>1</v>
      </c>
      <c r="C162" s="80" t="s">
        <v>339</v>
      </c>
    </row>
    <row r="163" spans="2:3" ht="20.100000000000001" customHeight="1">
      <c r="B163" s="56">
        <v>1</v>
      </c>
      <c r="C163" s="80" t="s">
        <v>340</v>
      </c>
    </row>
    <row r="164" spans="2:3" ht="20.100000000000001" customHeight="1">
      <c r="B164" s="56">
        <v>1</v>
      </c>
      <c r="C164" s="80" t="s">
        <v>341</v>
      </c>
    </row>
    <row r="165" spans="2:3" ht="20.100000000000001" customHeight="1">
      <c r="B165" s="56">
        <v>1</v>
      </c>
      <c r="C165" s="80" t="s">
        <v>342</v>
      </c>
    </row>
    <row r="166" spans="2:3" ht="20.100000000000001" customHeight="1">
      <c r="B166" s="56">
        <v>1</v>
      </c>
      <c r="C166" s="80" t="s">
        <v>38</v>
      </c>
    </row>
    <row r="167" spans="2:3" ht="20.100000000000001" customHeight="1">
      <c r="B167" s="56">
        <v>1</v>
      </c>
      <c r="C167" s="80" t="s">
        <v>343</v>
      </c>
    </row>
    <row r="168" spans="2:3" ht="20.100000000000001" customHeight="1">
      <c r="B168" s="56">
        <v>1</v>
      </c>
      <c r="C168" s="80" t="s">
        <v>344</v>
      </c>
    </row>
    <row r="169" spans="2:3" ht="20.100000000000001" customHeight="1">
      <c r="B169" s="56">
        <v>1</v>
      </c>
      <c r="C169" s="80" t="s">
        <v>42</v>
      </c>
    </row>
    <row r="170" spans="2:3" ht="20.100000000000001" customHeight="1">
      <c r="B170" s="56">
        <v>1</v>
      </c>
      <c r="C170" s="80" t="s">
        <v>345</v>
      </c>
    </row>
    <row r="171" spans="2:3" ht="20.100000000000001" customHeight="1">
      <c r="B171" s="56">
        <v>1</v>
      </c>
      <c r="C171" s="80" t="s">
        <v>346</v>
      </c>
    </row>
    <row r="172" spans="2:3" ht="20.100000000000001" customHeight="1">
      <c r="B172" s="56">
        <v>1</v>
      </c>
      <c r="C172" s="80" t="s">
        <v>347</v>
      </c>
    </row>
    <row r="173" spans="2:3" ht="20.100000000000001" customHeight="1">
      <c r="B173" s="56">
        <v>1</v>
      </c>
      <c r="C173" s="80" t="s">
        <v>348</v>
      </c>
    </row>
    <row r="174" spans="2:3" ht="20.100000000000001" customHeight="1">
      <c r="B174" s="54">
        <f>SUM(B147:B173)</f>
        <v>29</v>
      </c>
      <c r="C174" s="80"/>
    </row>
    <row r="175" spans="2:3" ht="20.100000000000001" customHeight="1">
      <c r="B175" s="82"/>
      <c r="C175" s="83"/>
    </row>
    <row r="176" spans="2:3" ht="20.100000000000001" customHeight="1">
      <c r="B176" s="56"/>
      <c r="C176" s="78" t="s">
        <v>44</v>
      </c>
    </row>
    <row r="177" spans="2:3" ht="20.100000000000001" customHeight="1">
      <c r="B177" s="56">
        <v>1</v>
      </c>
      <c r="C177" s="85" t="s">
        <v>349</v>
      </c>
    </row>
    <row r="178" spans="2:3" ht="20.100000000000001" customHeight="1">
      <c r="B178" s="56">
        <v>2</v>
      </c>
      <c r="C178" s="85" t="s">
        <v>350</v>
      </c>
    </row>
    <row r="179" spans="2:3" ht="20.100000000000001" customHeight="1">
      <c r="B179" s="56">
        <v>1</v>
      </c>
      <c r="C179" s="80" t="s">
        <v>351</v>
      </c>
    </row>
    <row r="180" spans="2:3" ht="20.100000000000001" customHeight="1">
      <c r="B180" s="56">
        <v>1</v>
      </c>
      <c r="C180" s="80" t="s">
        <v>352</v>
      </c>
    </row>
    <row r="181" spans="2:3" ht="20.100000000000001" customHeight="1">
      <c r="B181" s="56">
        <v>1</v>
      </c>
      <c r="C181" s="80" t="s">
        <v>353</v>
      </c>
    </row>
    <row r="182" spans="2:3" ht="20.100000000000001" customHeight="1">
      <c r="B182" s="56">
        <v>3</v>
      </c>
      <c r="C182" s="80" t="s">
        <v>354</v>
      </c>
    </row>
    <row r="183" spans="2:3" ht="20.100000000000001" customHeight="1">
      <c r="B183" s="56">
        <v>1</v>
      </c>
      <c r="C183" s="80" t="s">
        <v>355</v>
      </c>
    </row>
    <row r="184" spans="2:3" ht="20.100000000000001" customHeight="1">
      <c r="B184" s="56">
        <v>1</v>
      </c>
      <c r="C184" s="80" t="s">
        <v>356</v>
      </c>
    </row>
    <row r="185" spans="2:3" ht="20.100000000000001" customHeight="1">
      <c r="B185" s="56">
        <v>1</v>
      </c>
      <c r="C185" s="80" t="s">
        <v>357</v>
      </c>
    </row>
    <row r="186" spans="2:3" ht="20.100000000000001" customHeight="1">
      <c r="B186" s="56">
        <v>1</v>
      </c>
      <c r="C186" s="72" t="s">
        <v>358</v>
      </c>
    </row>
    <row r="187" spans="2:3" ht="20.100000000000001" customHeight="1">
      <c r="B187" s="56">
        <v>1</v>
      </c>
      <c r="C187" s="72" t="s">
        <v>359</v>
      </c>
    </row>
    <row r="188" spans="2:3" ht="20.100000000000001" customHeight="1">
      <c r="B188" s="56">
        <v>1</v>
      </c>
      <c r="C188" s="72" t="s">
        <v>360</v>
      </c>
    </row>
    <row r="189" spans="2:3" ht="20.100000000000001" customHeight="1">
      <c r="B189" s="56">
        <v>1</v>
      </c>
      <c r="C189" s="85" t="s">
        <v>361</v>
      </c>
    </row>
    <row r="190" spans="2:3" ht="20.100000000000001" customHeight="1">
      <c r="B190" s="56">
        <v>1</v>
      </c>
      <c r="C190" s="85" t="s">
        <v>362</v>
      </c>
    </row>
    <row r="191" spans="2:3" ht="20.100000000000001" customHeight="1">
      <c r="B191" s="56">
        <v>10</v>
      </c>
      <c r="C191" s="55" t="s">
        <v>363</v>
      </c>
    </row>
    <row r="192" spans="2:3" ht="20.100000000000001" customHeight="1">
      <c r="B192" s="56">
        <v>2</v>
      </c>
      <c r="C192" s="55" t="s">
        <v>364</v>
      </c>
    </row>
    <row r="193" spans="1:3" ht="20.100000000000001" customHeight="1">
      <c r="B193" s="54">
        <f>SUM(B177:B192)</f>
        <v>29</v>
      </c>
      <c r="C193" s="55"/>
    </row>
    <row r="194" spans="1:3" ht="20.100000000000001" customHeight="1">
      <c r="B194" s="56"/>
      <c r="C194" s="55"/>
    </row>
    <row r="195" spans="1:3" ht="20.100000000000001" customHeight="1">
      <c r="B195" s="56">
        <v>1</v>
      </c>
      <c r="C195" s="55" t="s">
        <v>366</v>
      </c>
    </row>
    <row r="196" spans="1:3" ht="20.100000000000001" customHeight="1">
      <c r="B196" s="56">
        <v>4</v>
      </c>
      <c r="C196" s="55" t="s">
        <v>39</v>
      </c>
    </row>
    <row r="197" spans="1:3" ht="20.100000000000001" customHeight="1">
      <c r="B197" s="56">
        <v>1</v>
      </c>
      <c r="C197" s="55" t="s">
        <v>40</v>
      </c>
    </row>
    <row r="198" spans="1:3" ht="20.100000000000001" customHeight="1">
      <c r="B198" s="56">
        <v>1</v>
      </c>
      <c r="C198" s="55" t="s">
        <v>41</v>
      </c>
    </row>
    <row r="199" spans="1:3" ht="20.100000000000001" customHeight="1">
      <c r="B199" s="56">
        <v>1</v>
      </c>
      <c r="C199" s="55" t="s">
        <v>367</v>
      </c>
    </row>
    <row r="200" spans="1:3" ht="20.100000000000001" customHeight="1">
      <c r="B200" s="54">
        <f>SUM(B195:B199)</f>
        <v>8</v>
      </c>
      <c r="C200" s="55"/>
    </row>
    <row r="201" spans="1:3" ht="20.100000000000001" customHeight="1">
      <c r="A201" s="57"/>
      <c r="B201" s="58"/>
      <c r="C201" s="59"/>
    </row>
    <row r="202" spans="1:3" ht="20.100000000000001" customHeight="1">
      <c r="A202" s="57"/>
      <c r="B202" s="58"/>
      <c r="C202" s="59"/>
    </row>
    <row r="203" spans="1:3" ht="20.100000000000001" customHeight="1" thickBot="1">
      <c r="A203" s="57" t="s">
        <v>45</v>
      </c>
      <c r="B203" s="58"/>
      <c r="C203" s="60"/>
    </row>
    <row r="204" spans="1:3" ht="20.100000000000001" customHeight="1">
      <c r="A204" s="57"/>
      <c r="B204" s="58"/>
      <c r="C204" s="59"/>
    </row>
    <row r="205" spans="1:3" ht="20.100000000000001" customHeight="1">
      <c r="A205" s="57"/>
      <c r="B205" s="61"/>
      <c r="C205" s="61"/>
    </row>
    <row r="206" spans="1:3" ht="20.100000000000001" customHeight="1" thickBot="1">
      <c r="A206" s="57" t="s">
        <v>46</v>
      </c>
      <c r="B206" s="61"/>
      <c r="C206" s="62"/>
    </row>
    <row r="207" spans="1:3" ht="20.100000000000001" customHeight="1">
      <c r="A207" s="57"/>
      <c r="B207" s="61"/>
      <c r="C207" s="61"/>
    </row>
    <row r="208" spans="1:3" ht="20.100000000000001" customHeight="1">
      <c r="A208" s="57"/>
    </row>
    <row r="209" spans="1:3" ht="20.100000000000001" customHeight="1" thickBot="1">
      <c r="A209" s="57" t="s">
        <v>47</v>
      </c>
      <c r="C209" s="63"/>
    </row>
    <row r="210" spans="1:3" ht="20.100000000000001" customHeight="1">
      <c r="A210" s="57"/>
    </row>
    <row r="211" spans="1:3" ht="20.100000000000001" customHeight="1">
      <c r="A211" s="57"/>
    </row>
    <row r="212" spans="1:3" ht="20.100000000000001" customHeight="1" thickBot="1">
      <c r="A212" s="57" t="s">
        <v>48</v>
      </c>
      <c r="C212" s="63"/>
    </row>
    <row r="213" spans="1:3" ht="20.100000000000001" customHeight="1">
      <c r="A213" s="57"/>
    </row>
    <row r="214" spans="1:3" ht="20.100000000000001" customHeight="1">
      <c r="A214" s="57"/>
    </row>
    <row r="215" spans="1:3" ht="20.100000000000001" customHeight="1" thickBot="1">
      <c r="A215" s="57" t="s">
        <v>49</v>
      </c>
      <c r="C215" s="6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116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5" orientation="portrait" r:id="rId1"/>
  <colBreaks count="1" manualBreakCount="1">
    <brk id="7" max="21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2023-04-12T18:09:18Z</cp:lastPrinted>
  <dcterms:created xsi:type="dcterms:W3CDTF">2023-04-12T17:34:50Z</dcterms:created>
  <dcterms:modified xsi:type="dcterms:W3CDTF">2023-04-12T20:12:22Z</dcterms:modified>
</cp:coreProperties>
</file>