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A2C7819A-4484-44BB-97C4-003A163AF6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1" l="1"/>
  <c r="G140" i="1"/>
  <c r="G139" i="1"/>
  <c r="G138" i="1"/>
  <c r="G137" i="1"/>
  <c r="G136" i="1"/>
  <c r="G135" i="1"/>
  <c r="G134" i="1"/>
  <c r="G133" i="1"/>
  <c r="G132" i="1"/>
  <c r="G131" i="1"/>
  <c r="G130" i="1"/>
  <c r="D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G115" i="1"/>
  <c r="G114" i="1"/>
  <c r="G113" i="1"/>
  <c r="G112" i="1"/>
  <c r="G111" i="1"/>
  <c r="G110" i="1"/>
  <c r="G109" i="1"/>
  <c r="G108" i="1"/>
  <c r="G107" i="1"/>
  <c r="G106" i="1"/>
  <c r="D105" i="1"/>
  <c r="G104" i="1"/>
  <c r="G103" i="1"/>
  <c r="G102" i="1"/>
  <c r="G101" i="1"/>
  <c r="G100" i="1"/>
  <c r="G99" i="1"/>
  <c r="G98" i="1"/>
  <c r="G97" i="1"/>
  <c r="G96" i="1"/>
  <c r="G95" i="1"/>
  <c r="G94" i="1"/>
  <c r="B253" i="1" l="1"/>
  <c r="B237" i="1"/>
  <c r="D93" i="1"/>
  <c r="G93" i="1" s="1"/>
  <c r="G92" i="1"/>
  <c r="G91" i="1"/>
  <c r="G90" i="1"/>
  <c r="D89" i="1"/>
  <c r="G88" i="1"/>
  <c r="G87" i="1"/>
  <c r="G86" i="1"/>
  <c r="G85" i="1"/>
  <c r="G84" i="1"/>
  <c r="D83" i="1"/>
  <c r="G82" i="1"/>
  <c r="G81" i="1"/>
  <c r="G80" i="1"/>
  <c r="G79" i="1"/>
  <c r="G78" i="1"/>
  <c r="G77" i="1"/>
  <c r="G76" i="1"/>
  <c r="G75" i="1"/>
  <c r="D74" i="1"/>
  <c r="G73" i="1"/>
  <c r="G72" i="1"/>
  <c r="G71" i="1"/>
  <c r="G70" i="1"/>
  <c r="G69" i="1"/>
  <c r="G68" i="1"/>
  <c r="G67" i="1"/>
  <c r="G66" i="1"/>
  <c r="G65" i="1"/>
  <c r="G64" i="1"/>
  <c r="D63" i="1"/>
  <c r="G62" i="1"/>
  <c r="G61" i="1"/>
  <c r="G60" i="1"/>
  <c r="G59" i="1"/>
  <c r="G58" i="1"/>
  <c r="G57" i="1"/>
  <c r="D56" i="1"/>
  <c r="G55" i="1"/>
  <c r="G54" i="1"/>
  <c r="G53" i="1"/>
  <c r="G52" i="1"/>
  <c r="G51" i="1"/>
  <c r="G50" i="1"/>
  <c r="G49" i="1"/>
  <c r="G48" i="1"/>
  <c r="D47" i="1"/>
  <c r="G46" i="1"/>
  <c r="G45" i="1"/>
  <c r="G44" i="1"/>
  <c r="G43" i="1"/>
  <c r="G42" i="1"/>
  <c r="G41" i="1"/>
  <c r="D40" i="1"/>
  <c r="G39" i="1"/>
  <c r="G38" i="1"/>
  <c r="G37" i="1"/>
  <c r="G36" i="1"/>
  <c r="G35" i="1"/>
  <c r="G34" i="1"/>
  <c r="D33" i="1"/>
  <c r="G32" i="1"/>
  <c r="G31" i="1"/>
  <c r="G30" i="1"/>
  <c r="G29" i="1"/>
  <c r="D28" i="1"/>
  <c r="G27" i="1"/>
  <c r="G26" i="1"/>
  <c r="G25" i="1"/>
  <c r="G24" i="1"/>
  <c r="G142" i="1" l="1"/>
  <c r="D284" i="1"/>
  <c r="D208" i="1"/>
  <c r="D182" i="1"/>
  <c r="D170" i="1"/>
  <c r="D161" i="1"/>
  <c r="D154" i="1"/>
  <c r="C15" i="1" l="1"/>
  <c r="G204" i="1"/>
  <c r="G205" i="1"/>
  <c r="G206" i="1"/>
  <c r="G193" i="1"/>
  <c r="G194" i="1"/>
  <c r="G195" i="1"/>
  <c r="G155" i="1"/>
  <c r="C7" i="1" l="1"/>
  <c r="G211" i="1"/>
  <c r="G210" i="1"/>
  <c r="G209" i="1"/>
  <c r="G203" i="1"/>
  <c r="G202" i="1"/>
  <c r="G201" i="1"/>
  <c r="G200" i="1"/>
  <c r="G199" i="1"/>
  <c r="G198" i="1"/>
  <c r="G197" i="1"/>
  <c r="G192" i="1"/>
  <c r="G191" i="1"/>
  <c r="G190" i="1"/>
  <c r="G189" i="1"/>
  <c r="G188" i="1"/>
  <c r="G187" i="1"/>
  <c r="G186" i="1"/>
  <c r="G185" i="1"/>
  <c r="G184" i="1"/>
  <c r="G183" i="1"/>
  <c r="G181" i="1"/>
  <c r="G180" i="1"/>
  <c r="G179" i="1"/>
  <c r="G169" i="1"/>
  <c r="G168" i="1"/>
  <c r="G167" i="1"/>
  <c r="G166" i="1"/>
  <c r="G165" i="1"/>
  <c r="G164" i="1"/>
  <c r="G163" i="1"/>
  <c r="G162" i="1"/>
  <c r="G160" i="1"/>
  <c r="G159" i="1"/>
  <c r="G158" i="1"/>
  <c r="G157" i="1"/>
  <c r="G156" i="1"/>
  <c r="G153" i="1"/>
  <c r="G152" i="1"/>
  <c r="G151" i="1"/>
  <c r="G150" i="1"/>
  <c r="G149" i="1"/>
  <c r="G148" i="1"/>
  <c r="G147" i="1"/>
  <c r="G146" i="1"/>
  <c r="G145" i="1"/>
  <c r="G144" i="1"/>
  <c r="G143" i="1"/>
  <c r="G212" i="1" l="1"/>
  <c r="G213" i="1" s="1"/>
  <c r="G2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8D418A01-B9E4-452E-8496-9589AA4632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AB6B39E2-3BA6-4AA2-B928-F000144739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<sst xmlns="http://schemas.openxmlformats.org/spreadsheetml/2006/main" count="611" uniqueCount="573">
  <si>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</si>
  <si>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</si>
  <si>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</si>
  <si>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</si>
  <si>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</si>
  <si>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</si>
  <si>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</si>
  <si>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</si>
  <si>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</si>
  <si>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</si>
  <si>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</si>
  <si>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</si>
  <si>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</si>
  <si>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</si>
  <si>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</si>
  <si>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</si>
  <si>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</si>
  <si>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</si>
  <si>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</si>
  <si>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</si>
  <si>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</si>
  <si>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</si>
  <si>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</si>
  <si>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</si>
  <si>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</si>
  <si>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</si>
  <si>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</si>
  <si>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MEDIDOR DE PROFUNDIDAD</t>
  </si>
  <si>
    <t>LLAVE JACOBS</t>
  </si>
  <si>
    <t>PRECIO UNITARIO</t>
  </si>
  <si>
    <t>PRECIO TOTAL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</si>
  <si>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</si>
  <si>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</si>
  <si>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</si>
  <si>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</si>
  <si>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</si>
  <si>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</si>
  <si>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</si>
  <si>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R211227-L001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</si>
  <si>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</si>
  <si>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</si>
  <si>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</si>
  <si>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</si>
  <si>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</si>
  <si>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</si>
  <si>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</si>
  <si>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</si>
  <si>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</si>
  <si>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J210310-L037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</si>
  <si>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</si>
  <si>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</si>
  <si>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</si>
  <si>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</si>
  <si>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</si>
  <si>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</si>
  <si>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</si>
  <si>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</si>
  <si>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</si>
  <si>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</si>
  <si>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</si>
  <si>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</si>
  <si>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</si>
  <si>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</si>
  <si>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</si>
  <si>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</si>
  <si>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</si>
  <si>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</si>
  <si>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</si>
  <si>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</si>
  <si>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</si>
  <si>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</si>
  <si>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</si>
  <si>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</si>
  <si>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</si>
  <si>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</si>
  <si>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</si>
  <si>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</si>
  <si>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</si>
  <si>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</si>
  <si>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</si>
  <si>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</si>
  <si>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</si>
  <si>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</si>
  <si>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</si>
  <si>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</si>
  <si>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</si>
  <si>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</si>
  <si>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</si>
  <si>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</si>
  <si>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</si>
  <si>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</si>
  <si>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</si>
  <si>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</si>
  <si>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</si>
  <si>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</si>
  <si>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</si>
  <si>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</si>
  <si>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</si>
  <si>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</si>
  <si>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</si>
  <si>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</si>
  <si>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</si>
  <si>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</si>
  <si>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</si>
  <si>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</si>
  <si>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</si>
  <si>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</si>
  <si>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</si>
  <si>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</si>
  <si>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</si>
  <si>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</si>
  <si>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</si>
  <si>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</si>
  <si>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</si>
  <si>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</si>
  <si>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</si>
  <si>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</si>
  <si>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</si>
  <si>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</si>
  <si>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</si>
  <si>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</si>
  <si>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</si>
  <si>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</si>
  <si>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</si>
  <si>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</si>
  <si>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</si>
  <si>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</si>
  <si>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</si>
  <si>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</si>
  <si>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</si>
  <si>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</si>
  <si>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</si>
  <si>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</si>
  <si>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</si>
  <si>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</si>
  <si>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</si>
  <si>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</si>
  <si>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</si>
  <si>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</si>
  <si>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</si>
  <si>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</si>
  <si>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</si>
  <si>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</si>
  <si>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</si>
  <si>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</si>
  <si>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</si>
  <si>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</si>
  <si>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</si>
  <si>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</si>
  <si>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</si>
  <si>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</si>
  <si>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</si>
  <si>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</si>
  <si>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</si>
  <si>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</si>
  <si>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</si>
  <si>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</si>
  <si>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</si>
  <si>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</si>
  <si>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</si>
  <si>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</si>
  <si>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</si>
  <si>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</si>
  <si>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</si>
  <si>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</si>
  <si>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</si>
  <si>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</si>
  <si>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</si>
  <si>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</si>
  <si>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</si>
  <si>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</si>
  <si>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</si>
  <si>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</si>
  <si>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</si>
  <si>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</si>
  <si>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</si>
  <si>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</si>
  <si>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</si>
  <si>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</si>
  <si>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</si>
  <si>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</si>
  <si>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</si>
  <si>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</si>
  <si>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</si>
  <si>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</si>
  <si>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Subtotal</t>
  </si>
  <si>
    <t>12% IVA</t>
  </si>
  <si>
    <t>Total</t>
  </si>
  <si>
    <t>FIDEICOMIZO TITULARIZACION OMNIHOSPITAL</t>
  </si>
  <si>
    <t>AV. ROMEO CASTILLO S/N Y AV. JUAN TANCCA MARENGO</t>
  </si>
  <si>
    <t>O992426187001</t>
  </si>
  <si>
    <t xml:space="preserve"> INQ</t>
  </si>
  <si>
    <t>1:00PM</t>
  </si>
  <si>
    <t>CODIGO</t>
  </si>
  <si>
    <t>DESCRIPCIÓN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</si>
  <si>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</si>
  <si>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</si>
  <si>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</si>
  <si>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</si>
  <si>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</si>
  <si>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</si>
  <si>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</si>
  <si>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</si>
  <si>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</si>
  <si>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</si>
  <si>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>PINES</t>
  </si>
  <si>
    <t>MANGO TORQUE 0.8 N.m</t>
  </si>
  <si>
    <t>ATORNILLADOR ANCLAJE RAPIDO TORQUE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</si>
  <si>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</si>
  <si>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</si>
  <si>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</si>
  <si>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</si>
  <si>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</si>
  <si>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</si>
  <si>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J230202-L149</t>
  </si>
  <si>
    <t>J221226-L056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</si>
  <si>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</si>
  <si>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</si>
  <si>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</si>
  <si>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</si>
  <si>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</si>
  <si>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</si>
  <si>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</si>
  <si>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</si>
  <si>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</si>
  <si>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</si>
  <si>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</si>
  <si>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</si>
  <si>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</si>
  <si>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</si>
  <si>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</si>
  <si>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</si>
  <si>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</si>
  <si>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</si>
  <si>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</si>
  <si>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</si>
  <si>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</si>
  <si>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</si>
  <si>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</si>
  <si>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</si>
  <si>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</si>
  <si>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</si>
  <si>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</si>
  <si>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</si>
  <si>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</si>
  <si>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</si>
  <si>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</si>
  <si>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</si>
  <si>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</si>
  <si>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</si>
  <si>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</si>
  <si>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</si>
  <si>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</si>
  <si>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</si>
  <si>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</si>
  <si>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</si>
  <si>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</si>
  <si>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</si>
  <si>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</si>
  <si>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</si>
  <si>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</si>
  <si>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</si>
  <si>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</si>
  <si>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</si>
  <si>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</si>
  <si>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</si>
  <si>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</si>
  <si>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</si>
  <si>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</si>
  <si>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</si>
  <si>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</si>
  <si>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</si>
  <si>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</si>
  <si>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</si>
  <si>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</si>
  <si>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</si>
  <si>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</si>
  <si>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MOTOR ACULAN # 2</t>
  </si>
  <si>
    <t>ADAPTADORES ANCLAJE RAPIDO</t>
  </si>
  <si>
    <t>PROLONGADOR CLAVOS KIRSCHNER</t>
  </si>
  <si>
    <t>INTERCAMBIADOR DE BATERIA</t>
  </si>
  <si>
    <t>MALETA VERDE</t>
  </si>
  <si>
    <t>BATERIAS #1  # 2</t>
  </si>
  <si>
    <t xml:space="preserve">DR. MONTANERO </t>
  </si>
  <si>
    <t xml:space="preserve"> 2.5 DVRA SERIES STANDARD 9H RIGHT</t>
  </si>
  <si>
    <t xml:space="preserve"> 2.5 DVRA SERIES STANDARD 9H LEFT</t>
  </si>
  <si>
    <t xml:space="preserve"> 2.5 DVRA SERIES STANDARD 10H RIGHT</t>
  </si>
  <si>
    <t xml:space="preserve"> 2.5 DVRA SERIES STANDARD 10H LEFT</t>
  </si>
  <si>
    <t xml:space="preserve"> 2.5 DVRA SERIES STANDARD 11H RIGHT</t>
  </si>
  <si>
    <t xml:space="preserve"> 2.5 DVRA SERIES STANDARD 11H LEFT</t>
  </si>
  <si>
    <t xml:space="preserve"> 2.5 DVRA SERIES WIDE 9H RIGHT</t>
  </si>
  <si>
    <t xml:space="preserve"> 2.5 DVRA SERIES WIDE 9H LEFT</t>
  </si>
  <si>
    <t xml:space="preserve"> 2.5 DVRA SERIES WIDE 10H RIGHT</t>
  </si>
  <si>
    <t xml:space="preserve"> 2.5 DVRA SERIES WIDE 10H LEFT</t>
  </si>
  <si>
    <t xml:space="preserve"> 2.5 DVRA SERIES WIDE 11H LEFT</t>
  </si>
  <si>
    <t xml:space="preserve"> 2.5 DVRA SERIES EXTRALARGE 9H RIGHT</t>
  </si>
  <si>
    <t xml:space="preserve"> 2.5 DVRA SERIES EXTRALARGE 9H LEFT</t>
  </si>
  <si>
    <t xml:space="preserve"> 2.5 DVRA SERIES EXTRALARGE 10H RIGHT</t>
  </si>
  <si>
    <t>R21023-L004</t>
  </si>
  <si>
    <t xml:space="preserve"> 2.5 DVRA SERIES EXTRALARGE 10H LEFT</t>
  </si>
  <si>
    <t xml:space="preserve"> 2.5 DVRA SERIES EXTRALARGE 11H RIGHT</t>
  </si>
  <si>
    <t xml:space="preserve"> 2.5 DVRA SERIES EXTRALARGE 11H LEFT</t>
  </si>
  <si>
    <t>J211201-L023</t>
  </si>
  <si>
    <t>J220809-L047</t>
  </si>
  <si>
    <t>J210929-L073</t>
  </si>
  <si>
    <t>J220809-L048</t>
  </si>
  <si>
    <t>J211015-L046</t>
  </si>
  <si>
    <t>J221226-L060</t>
  </si>
  <si>
    <t xml:space="preserve">INSTRUMENTAL ARIX EQUIPO NUMERO 2 </t>
  </si>
  <si>
    <t>GUIA DE BLOQUEO 2.0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</si>
  <si>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</si>
  <si>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</si>
  <si>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</si>
  <si>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</si>
  <si>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</si>
  <si>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</si>
  <si>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</si>
  <si>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</si>
  <si>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</si>
  <si>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</si>
  <si>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</si>
  <si>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</si>
  <si>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</si>
  <si>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</si>
  <si>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</si>
  <si>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</si>
  <si>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</si>
  <si>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</si>
  <si>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</si>
  <si>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</si>
  <si>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</si>
  <si>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</si>
  <si>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</si>
  <si>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</si>
  <si>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</si>
  <si>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</si>
  <si>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</si>
  <si>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</si>
  <si>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</si>
  <si>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</si>
  <si>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</si>
  <si>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</si>
  <si>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</si>
  <si>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</si>
  <si>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</si>
  <si>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</si>
  <si>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</si>
  <si>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</si>
  <si>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</si>
  <si>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</si>
  <si>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</si>
  <si>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</si>
  <si>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</si>
  <si>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</si>
  <si>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</si>
  <si>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</si>
  <si>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</si>
  <si>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</si>
  <si>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</si>
  <si>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</si>
  <si>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</si>
  <si>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</si>
  <si>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</si>
  <si>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</si>
  <si>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</si>
  <si>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</si>
  <si>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</si>
  <si>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</si>
  <si>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</si>
  <si>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</si>
  <si>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</si>
  <si>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</si>
  <si>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</si>
  <si>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</si>
  <si>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</si>
  <si>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</si>
  <si>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</si>
  <si>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</si>
  <si>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</si>
  <si>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</si>
  <si>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</si>
  <si>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</si>
  <si>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</si>
  <si>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</si>
  <si>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</si>
  <si>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</si>
  <si>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</si>
  <si>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</si>
  <si>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</si>
  <si>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</si>
  <si>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</si>
  <si>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</si>
  <si>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</si>
  <si>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</si>
  <si>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</si>
  <si>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</si>
  <si>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</si>
  <si>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</si>
  <si>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</si>
  <si>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</si>
  <si>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</si>
  <si>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</si>
  <si>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</si>
  <si>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</si>
  <si>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</si>
  <si>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</si>
  <si>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</si>
  <si>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</si>
  <si>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</si>
  <si>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</si>
  <si>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</si>
  <si>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</si>
  <si>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</si>
  <si>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</si>
  <si>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</si>
  <si>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</si>
  <si>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</si>
  <si>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</si>
  <si>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</si>
  <si>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</si>
  <si>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</si>
  <si>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</si>
  <si>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</si>
  <si>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</si>
  <si>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</si>
  <si>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</si>
  <si>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</si>
  <si>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</si>
  <si>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</si>
  <si>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</si>
  <si>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</si>
  <si>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</si>
  <si>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</si>
  <si>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</si>
  <si>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</si>
  <si>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</si>
  <si>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</si>
  <si>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</si>
  <si>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</si>
  <si>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</si>
  <si>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</si>
  <si>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</si>
  <si>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</si>
  <si>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</si>
  <si>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</si>
  <si>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</si>
  <si>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</si>
  <si>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</si>
  <si>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</si>
  <si>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</si>
  <si>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</si>
  <si>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</si>
  <si>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INSTRUMENTAL RADIO DISTAL TITANIO # 3</t>
  </si>
  <si>
    <t>BANDEJA SUPERIOR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</si>
  <si>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</si>
  <si>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</si>
  <si>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</si>
  <si>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</si>
  <si>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</si>
  <si>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>BROCAS 2.4</t>
  </si>
  <si>
    <t>SEPARADORES SENNMILLER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</si>
  <si>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</si>
  <si>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</si>
  <si>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</si>
  <si>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</si>
  <si>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 xml:space="preserve">CAMISA DE ATORNILLADOR BLOQUEADO </t>
  </si>
  <si>
    <t xml:space="preserve">CURETA 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</si>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</sst>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70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7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67" fontId="7" fillId="0" borderId="1" xfId="7" applyNumberFormat="1" applyFont="1" applyFill="1" applyBorder="1" applyAlignment="1">
      <alignment horizontal="center"/>
    </xf>
    <xf numFmtId="0" fontId="12" fillId="0" borderId="18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164" fontId="7" fillId="0" borderId="1" xfId="8" applyFont="1" applyFill="1" applyBorder="1"/>
    <xf numFmtId="167" fontId="12" fillId="0" borderId="1" xfId="0" applyNumberFormat="1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4" fontId="12" fillId="0" borderId="1" xfId="0" applyNumberFormat="1" applyFont="1" applyBorder="1"/>
    <xf numFmtId="0" fontId="13" fillId="0" borderId="0" xfId="1" applyFont="1" applyAlignment="1">
      <alignment wrapText="1"/>
    </xf>
    <xf numFmtId="0" fontId="13" fillId="0" borderId="1" xfId="1" applyFont="1" applyBorder="1" applyAlignment="1">
      <alignment horizontal="right" wrapText="1"/>
    </xf>
    <xf numFmtId="167" fontId="6" fillId="0" borderId="1" xfId="7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0" fontId="9" fillId="0" borderId="0" xfId="0" applyFont="1"/>
    <xf numFmtId="0" fontId="23" fillId="0" borderId="1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3" fillId="0" borderId="1" xfId="0" applyFont="1" applyBorder="1"/>
    <xf numFmtId="0" fontId="7" fillId="0" borderId="1" xfId="0" applyFont="1" applyBorder="1"/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5" fillId="0" borderId="1" xfId="0" applyFont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20" fontId="9" fillId="0" borderId="15" xfId="0" applyNumberFormat="1" applyFont="1" applyBorder="1" applyAlignment="1">
      <alignment horizontal="left" vertical="center"/>
    </xf>
    <xf numFmtId="20" fontId="9" fillId="0" borderId="17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7" fontId="24" fillId="3" borderId="19" xfId="7" applyNumberFormat="1" applyFont="1" applyFill="1" applyBorder="1" applyAlignment="1">
      <alignment horizontal="center"/>
    </xf>
    <xf numFmtId="167" fontId="24" fillId="3" borderId="20" xfId="7" applyNumberFormat="1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7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left" vertical="center"/>
    </xf>
    <xf numFmtId="49" fontId="9" fillId="0" borderId="17" xfId="0" applyNumberFormat="1" applyFont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9" fillId="2" borderId="17" xfId="0" applyNumberFormat="1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170" fontId="7" fillId="0" borderId="1" xfId="2" applyNumberFormat="1" applyFont="1" applyBorder="1" applyAlignment="1">
      <alignment horizontal="right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5" xfId="0" applyNumberFormat="1" applyFont="1" applyFill="1" applyBorder="1" applyAlignment="1">
      <alignment horizontal="center"/>
    </xf>
    <xf numFmtId="49" fontId="12" fillId="5" borderId="21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7" fillId="0" borderId="15" xfId="0" applyFont="1" applyBorder="1" applyAlignment="1" applyProtection="1">
      <alignment horizontal="center" vertical="top" wrapText="1" readingOrder="1"/>
      <protection locked="0"/>
    </xf>
    <xf numFmtId="0" fontId="7" fillId="0" borderId="21" xfId="0" applyFont="1" applyBorder="1" applyAlignment="1" applyProtection="1">
      <alignment horizontal="center" vertical="top" wrapText="1" readingOrder="1"/>
      <protection locked="0"/>
    </xf>
    <xf numFmtId="0" fontId="7" fillId="0" borderId="17" xfId="0" applyFont="1" applyBorder="1" applyAlignment="1" applyProtection="1">
      <alignment horizontal="center" vertical="top" wrapText="1" readingOrder="1"/>
      <protection locked="0"/>
    </xf>
    <xf numFmtId="49" fontId="12" fillId="0" borderId="1" xfId="0" applyNumberFormat="1" applyFont="1" applyBorder="1" applyAlignment="1">
      <alignment horizontal="left"/>
    </xf>
    <xf numFmtId="170" fontId="7" fillId="0" borderId="18" xfId="2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170" fontId="7" fillId="0" borderId="16" xfId="2" applyNumberFormat="1" applyFont="1" applyBorder="1" applyAlignment="1">
      <alignment horizontal="right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2" borderId="1" xfId="0" applyFont="1" applyFill="1" applyBorder="1"/>
    <xf numFmtId="0" fontId="12" fillId="0" borderId="15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7" fillId="0" borderId="15" xfId="0" applyFont="1" applyBorder="1" applyAlignment="1" applyProtection="1">
      <alignment horizontal="center" vertical="top" readingOrder="1"/>
      <protection locked="0"/>
    </xf>
    <xf numFmtId="0" fontId="7" fillId="0" borderId="21" xfId="0" applyFont="1" applyBorder="1" applyAlignment="1" applyProtection="1">
      <alignment horizontal="center" vertical="top" readingOrder="1"/>
      <protection locked="0"/>
    </xf>
    <xf numFmtId="0" fontId="7" fillId="0" borderId="17" xfId="0" applyFont="1" applyBorder="1" applyAlignment="1" applyProtection="1">
      <alignment horizontal="center" vertical="top" readingOrder="1"/>
      <protection locked="0"/>
    </xf>
    <xf numFmtId="170" fontId="12" fillId="0" borderId="1" xfId="3" applyNumberFormat="1" applyFont="1" applyBorder="1" applyAlignment="1">
      <alignment horizontal="right"/>
    </xf>
    <xf numFmtId="49" fontId="12" fillId="2" borderId="15" xfId="0" applyNumberFormat="1" applyFont="1" applyFill="1" applyBorder="1" applyAlignment="1">
      <alignment horizontal="center"/>
    </xf>
    <xf numFmtId="49" fontId="12" fillId="2" borderId="21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1" fontId="12" fillId="0" borderId="1" xfId="0" applyNumberFormat="1" applyFont="1" applyBorder="1" applyAlignment="1">
      <alignment horizontal="left"/>
    </xf>
    <xf numFmtId="0" fontId="14" fillId="0" borderId="16" xfId="0" applyFont="1" applyBorder="1"/>
    <xf numFmtId="0" fontId="23" fillId="0" borderId="16" xfId="0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5" xfId="0" applyFont="1" applyBorder="1" applyAlignment="1">
      <alignment horizontal="center" wrapText="1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21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2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readingOrder="1"/>
      <protection locked="0"/>
    </xf>
    <xf numFmtId="0" fontId="12" fillId="0" borderId="15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1" xfId="1" applyFont="1" applyBorder="1" applyAlignment="1">
      <alignment horizontal="left"/>
    </xf>
    <xf numFmtId="0" fontId="11" fillId="0" borderId="15" xfId="1" applyFont="1" applyBorder="1" applyAlignment="1">
      <alignment horizontal="center"/>
    </xf>
    <xf numFmtId="0" fontId="11" fillId="0" borderId="21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25" fillId="5" borderId="1" xfId="0" applyFont="1" applyFill="1" applyBorder="1"/>
    <xf numFmtId="0" fontId="25" fillId="2" borderId="1" xfId="0" applyFont="1" applyFill="1" applyBorder="1"/>
  </cellXfs>
  <cellStyles count="9">
    <cellStyle name="Moneda [0]" xfId="7" builtinId="7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Moneda 8" xfId="8" xr:uid="{E921CA42-8A7F-4575-BE8F-F02E83AC544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1"/>
  <sheetViews>
    <sheetView showGridLines="0" tabSelected="1" view="pageBreakPreview" zoomScaleNormal="100" zoomScaleSheetLayoutView="100" workbookViewId="0">
      <selection activeCell="C66" sqref="C66"/>
    </sheetView>
  </sheetViews>
  <sheetFormatPr baseColWidth="10" defaultColWidth="11.42578125" defaultRowHeight="20.100000000000001" customHeight="1" x14ac:dyDescent="0.2"/>
  <cols>
    <col min="1" max="1" width="18" style="6" customWidth="1"/>
    <col min="2" max="2" width="17.5703125" style="20" customWidth="1"/>
    <col min="3" max="3" width="91.42578125" style="18" customWidth="1"/>
    <col min="4" max="4" width="18.5703125" style="18" customWidth="1"/>
    <col min="5" max="5" width="17.7109375" style="18" customWidth="1"/>
    <col min="6" max="6" width="13.85546875" style="6" bestFit="1" customWidth="1"/>
    <col min="7" max="7" width="16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2"/>
      <c r="B2" s="23"/>
      <c r="C2" s="96" t="s">
        <v>20</v>
      </c>
      <c r="D2" s="92" t="s">
        <v>19</v>
      </c>
      <c r="E2" s="9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26"/>
      <c r="B3" s="27"/>
      <c r="C3" s="97"/>
      <c r="D3" s="29" t="s">
        <v>22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26"/>
      <c r="B4" s="27"/>
      <c r="C4" s="94" t="s">
        <v>21</v>
      </c>
      <c r="D4" s="98" t="s">
        <v>23</v>
      </c>
      <c r="E4" s="9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4"/>
      <c r="B5" s="25"/>
      <c r="C5" s="95"/>
      <c r="D5" s="100" t="s">
        <v>24</v>
      </c>
      <c r="E5" s="101"/>
      <c r="F5" s="4"/>
      <c r="G5" s="4"/>
      <c r="H5" s="4"/>
      <c r="I5" s="4"/>
      <c r="J5" s="4"/>
      <c r="K5" s="4"/>
      <c r="L5" s="91"/>
      <c r="M5" s="91"/>
      <c r="N5" s="6"/>
    </row>
    <row r="6" spans="1:14" ht="20.100000000000001" customHeight="1" x14ac:dyDescent="0.25">
      <c r="A6" s="7"/>
      <c r="B6" s="7"/>
      <c r="C6" s="7"/>
      <c r="D6" s="7"/>
      <c r="E6" s="7"/>
      <c r="L6" s="91"/>
      <c r="M6" s="91"/>
    </row>
    <row r="7" spans="1:14" ht="20.100000000000001" customHeight="1" x14ac:dyDescent="0.2">
      <c r="A7" s="8" t="s">
        <v>0</v>
      </c>
      <c r="B7" s="8"/>
      <c r="C7" s="80">
        <f ca="1">NOW()</f>
        <v>45031.320450347223</v>
      </c>
      <c r="D7" s="80"/>
      <c r="E7" s="8" t="s">
        <v>1</v>
      </c>
      <c r="F7" s="81">
        <v>20230400400</v>
      </c>
      <c r="G7" s="82"/>
      <c r="L7" s="5"/>
      <c r="M7" s="5"/>
    </row>
    <row r="8" spans="1:14" ht="20.100000000000001" customHeight="1" x14ac:dyDescent="0.25">
      <c r="A8" s="9"/>
      <c r="B8" s="9"/>
      <c r="C8" s="9"/>
      <c r="D8" s="6"/>
      <c r="E8" s="9"/>
      <c r="F8" s="9"/>
      <c r="L8" s="5"/>
      <c r="M8" s="5"/>
    </row>
    <row r="9" spans="1:14" ht="20.100000000000001" customHeight="1" x14ac:dyDescent="0.2">
      <c r="A9" s="8" t="s">
        <v>2</v>
      </c>
      <c r="B9" s="8"/>
      <c r="C9" s="83" t="s">
        <v>188</v>
      </c>
      <c r="D9" s="83"/>
      <c r="E9" s="10" t="s">
        <v>3</v>
      </c>
      <c r="F9" s="85" t="s">
        <v>190</v>
      </c>
      <c r="G9" s="86"/>
      <c r="L9" s="5"/>
      <c r="M9" s="5"/>
    </row>
    <row r="10" spans="1:14" ht="20.100000000000001" customHeight="1" x14ac:dyDescent="0.25">
      <c r="A10" s="9"/>
      <c r="B10" s="9"/>
      <c r="C10" s="9"/>
      <c r="D10" s="6"/>
      <c r="E10" s="9"/>
      <c r="F10" s="9"/>
      <c r="G10" s="15"/>
      <c r="L10" s="5"/>
      <c r="M10" s="5"/>
    </row>
    <row r="11" spans="1:14" ht="20.100000000000001" customHeight="1" x14ac:dyDescent="0.2">
      <c r="A11" s="102" t="s">
        <v>17</v>
      </c>
      <c r="B11" s="103"/>
      <c r="C11" s="83" t="s">
        <v>188</v>
      </c>
      <c r="D11" s="83"/>
      <c r="E11" s="10" t="s">
        <v>18</v>
      </c>
      <c r="F11" s="87" t="s">
        <v>191</v>
      </c>
      <c r="G11" s="88"/>
      <c r="L11" s="5"/>
      <c r="M11" s="5"/>
    </row>
    <row r="12" spans="1:14" ht="20.100000000000001" customHeight="1" x14ac:dyDescent="0.25">
      <c r="A12" s="9"/>
      <c r="B12" s="9"/>
      <c r="C12" s="9"/>
      <c r="D12" s="6"/>
      <c r="E12" s="9"/>
      <c r="F12" s="9"/>
      <c r="G12" s="15"/>
      <c r="L12" s="5"/>
      <c r="M12" s="5"/>
    </row>
    <row r="13" spans="1:14" ht="25.5" customHeight="1" x14ac:dyDescent="0.2">
      <c r="A13" s="8" t="s">
        <v>4</v>
      </c>
      <c r="B13" s="8"/>
      <c r="C13" s="84" t="s">
        <v>189</v>
      </c>
      <c r="D13" s="84"/>
      <c r="E13" s="10" t="s">
        <v>5</v>
      </c>
      <c r="F13" s="89" t="s">
        <v>25</v>
      </c>
      <c r="G13" s="90"/>
      <c r="L13" s="5"/>
      <c r="M13" s="5"/>
    </row>
    <row r="14" spans="1:14" ht="20.100000000000001" customHeight="1" x14ac:dyDescent="0.25">
      <c r="A14" s="9"/>
      <c r="B14" s="9"/>
      <c r="C14" s="9"/>
      <c r="D14" s="6"/>
      <c r="E14" s="9"/>
      <c r="F14" s="9"/>
      <c r="G14" s="15"/>
      <c r="L14" s="5"/>
      <c r="M14" s="5"/>
    </row>
    <row r="15" spans="1:14" ht="20.100000000000001" customHeight="1" x14ac:dyDescent="0.2">
      <c r="A15" s="8" t="s">
        <v>6</v>
      </c>
      <c r="B15" s="8"/>
      <c r="C15" s="80">
        <f ca="1">NOW()</f>
        <v>45031.320450347223</v>
      </c>
      <c r="D15" s="80"/>
      <c r="E15" s="10" t="s">
        <v>7</v>
      </c>
      <c r="F15" s="74" t="s">
        <v>192</v>
      </c>
      <c r="G15" s="75"/>
      <c r="L15" s="5"/>
      <c r="M15" s="5"/>
    </row>
    <row r="16" spans="1:14" ht="20.100000000000001" customHeight="1" x14ac:dyDescent="0.25">
      <c r="A16" s="9"/>
      <c r="B16" s="9"/>
      <c r="C16" s="9"/>
      <c r="D16" s="6"/>
      <c r="E16" s="9"/>
      <c r="F16" s="9"/>
      <c r="G16" s="54"/>
      <c r="L16" s="5"/>
      <c r="M16" s="5"/>
    </row>
    <row r="17" spans="1:13" ht="20.100000000000001" customHeight="1" x14ac:dyDescent="0.2">
      <c r="A17" s="8" t="s">
        <v>8</v>
      </c>
      <c r="B17" s="8"/>
      <c r="C17" s="83" t="s">
        <v>283</v>
      </c>
      <c r="D17" s="83"/>
      <c r="E17" s="11"/>
      <c r="F17" s="12"/>
      <c r="G17" s="11"/>
      <c r="L17" s="5"/>
      <c r="M17" s="5"/>
    </row>
    <row r="18" spans="1:13" ht="20.100000000000001" customHeight="1" x14ac:dyDescent="0.25">
      <c r="A18" s="9"/>
      <c r="B18" s="9"/>
      <c r="C18" s="9"/>
      <c r="D18" s="6"/>
      <c r="E18" s="9"/>
      <c r="F18" s="9"/>
      <c r="G18" s="54"/>
      <c r="L18" s="5"/>
      <c r="M18" s="5"/>
    </row>
    <row r="19" spans="1:13" ht="20.100000000000001" customHeight="1" x14ac:dyDescent="0.2">
      <c r="A19" s="8" t="s">
        <v>9</v>
      </c>
      <c r="B19" s="8"/>
      <c r="C19" s="83"/>
      <c r="D19" s="83"/>
      <c r="E19" s="10" t="s">
        <v>15</v>
      </c>
      <c r="F19" s="74"/>
      <c r="G19" s="75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F20" s="9"/>
      <c r="G20" s="54"/>
      <c r="L20" s="5"/>
      <c r="M20" s="5"/>
    </row>
    <row r="21" spans="1:13" ht="20.100000000000001" customHeight="1" x14ac:dyDescent="0.2">
      <c r="A21" s="8" t="s">
        <v>16</v>
      </c>
      <c r="B21" s="8"/>
      <c r="C21" s="76"/>
      <c r="D21" s="76"/>
      <c r="E21" s="14"/>
      <c r="F21" s="14"/>
      <c r="G21" s="12"/>
      <c r="L21" s="5"/>
      <c r="M21" s="5"/>
    </row>
    <row r="22" spans="1:13" ht="20.100000000000001" customHeight="1" x14ac:dyDescent="0.2">
      <c r="A22" s="15"/>
      <c r="B22" s="16"/>
      <c r="C22" s="15"/>
      <c r="D22" s="15"/>
      <c r="E22" s="15"/>
      <c r="L22" s="13"/>
      <c r="M22" s="13"/>
    </row>
    <row r="23" spans="1:13" ht="31.5" x14ac:dyDescent="0.2">
      <c r="A23" s="17" t="s">
        <v>10</v>
      </c>
      <c r="B23" s="17" t="s">
        <v>11</v>
      </c>
      <c r="C23" s="17" t="s">
        <v>12</v>
      </c>
      <c r="D23" s="17" t="s">
        <v>13</v>
      </c>
      <c r="E23" s="17" t="s">
        <v>14</v>
      </c>
      <c r="F23" s="38" t="s">
        <v>29</v>
      </c>
      <c r="G23" s="38" t="s">
        <v>30</v>
      </c>
      <c r="L23" s="13"/>
      <c r="M23" s="13"/>
    </row>
    <row r="24" spans="1:13" ht="20.100000000000001" customHeight="1" x14ac:dyDescent="0.2">
      <c r="A24" s="107" t="s">
        <v>310</v>
      </c>
      <c r="B24" s="107" t="s">
        <v>311</v>
      </c>
      <c r="C24" s="110" t="s">
        <v>312</v>
      </c>
      <c r="D24" s="111">
        <v>1</v>
      </c>
      <c r="E24" s="43"/>
      <c r="F24" s="112">
        <v>648</v>
      </c>
      <c r="G24" s="112">
        <f t="shared" ref="G24:G88" si="0">(D24*F24)</f>
        <v>648</v>
      </c>
      <c r="L24" s="13"/>
      <c r="M24" s="13"/>
    </row>
    <row r="25" spans="1:13" ht="20.100000000000001" customHeight="1" x14ac:dyDescent="0.2">
      <c r="A25" s="107" t="s">
        <v>313</v>
      </c>
      <c r="B25" s="107" t="s">
        <v>314</v>
      </c>
      <c r="C25" s="110" t="s">
        <v>315</v>
      </c>
      <c r="D25" s="111">
        <v>1</v>
      </c>
      <c r="E25" s="43"/>
      <c r="F25" s="112">
        <v>648</v>
      </c>
      <c r="G25" s="112">
        <f t="shared" si="0"/>
        <v>648</v>
      </c>
      <c r="L25" s="13"/>
      <c r="M25" s="13"/>
    </row>
    <row r="26" spans="1:13" ht="20.100000000000001" customHeight="1" x14ac:dyDescent="0.2">
      <c r="A26" s="107" t="s">
        <v>316</v>
      </c>
      <c r="B26" s="107" t="s">
        <v>317</v>
      </c>
      <c r="C26" s="110" t="s">
        <v>318</v>
      </c>
      <c r="D26" s="111">
        <v>1</v>
      </c>
      <c r="E26" s="43"/>
      <c r="F26" s="112">
        <v>648</v>
      </c>
      <c r="G26" s="112">
        <f t="shared" si="0"/>
        <v>648</v>
      </c>
      <c r="L26" s="13"/>
      <c r="M26" s="13"/>
    </row>
    <row r="27" spans="1:13" ht="20.100000000000001" customHeight="1" x14ac:dyDescent="0.2">
      <c r="A27" s="107" t="s">
        <v>319</v>
      </c>
      <c r="B27" s="107" t="s">
        <v>320</v>
      </c>
      <c r="C27" s="110" t="s">
        <v>321</v>
      </c>
      <c r="D27" s="111">
        <v>1</v>
      </c>
      <c r="E27" s="43"/>
      <c r="F27" s="112">
        <v>648</v>
      </c>
      <c r="G27" s="112">
        <f t="shared" si="0"/>
        <v>648</v>
      </c>
      <c r="L27" s="13"/>
      <c r="M27" s="13"/>
    </row>
    <row r="28" spans="1:13" ht="20.100000000000001" customHeight="1" x14ac:dyDescent="0.25">
      <c r="A28" s="113"/>
      <c r="B28" s="113"/>
      <c r="C28" s="110"/>
      <c r="D28" s="114">
        <f>SUM(D24:D27)</f>
        <v>4</v>
      </c>
      <c r="E28" s="43"/>
      <c r="F28" s="112"/>
      <c r="G28" s="112"/>
      <c r="L28" s="13"/>
      <c r="M28" s="13"/>
    </row>
    <row r="29" spans="1:13" ht="20.100000000000001" customHeight="1" x14ac:dyDescent="0.2">
      <c r="A29" s="107" t="s">
        <v>322</v>
      </c>
      <c r="B29" s="107" t="s">
        <v>323</v>
      </c>
      <c r="C29" s="110" t="s">
        <v>324</v>
      </c>
      <c r="D29" s="111">
        <v>1</v>
      </c>
      <c r="E29" s="43"/>
      <c r="F29" s="112">
        <v>648</v>
      </c>
      <c r="G29" s="112">
        <f t="shared" si="0"/>
        <v>648</v>
      </c>
      <c r="L29" s="13"/>
      <c r="M29" s="13"/>
    </row>
    <row r="30" spans="1:13" ht="20.100000000000001" customHeight="1" x14ac:dyDescent="0.2">
      <c r="A30" s="107" t="s">
        <v>325</v>
      </c>
      <c r="B30" s="107" t="s">
        <v>326</v>
      </c>
      <c r="C30" s="110" t="s">
        <v>327</v>
      </c>
      <c r="D30" s="111">
        <v>1</v>
      </c>
      <c r="E30" s="43"/>
      <c r="F30" s="112">
        <v>648</v>
      </c>
      <c r="G30" s="112">
        <f t="shared" si="0"/>
        <v>648</v>
      </c>
      <c r="L30" s="13"/>
      <c r="M30" s="13"/>
    </row>
    <row r="31" spans="1:13" ht="20.100000000000001" customHeight="1" x14ac:dyDescent="0.2">
      <c r="A31" s="107" t="s">
        <v>328</v>
      </c>
      <c r="B31" s="107" t="s">
        <v>329</v>
      </c>
      <c r="C31" s="110" t="s">
        <v>330</v>
      </c>
      <c r="D31" s="111">
        <v>1</v>
      </c>
      <c r="E31" s="43"/>
      <c r="F31" s="112">
        <v>648</v>
      </c>
      <c r="G31" s="112">
        <f t="shared" si="0"/>
        <v>648</v>
      </c>
      <c r="L31" s="13"/>
      <c r="M31" s="13"/>
    </row>
    <row r="32" spans="1:13" ht="20.100000000000001" customHeight="1" x14ac:dyDescent="0.2">
      <c r="A32" s="107" t="s">
        <v>331</v>
      </c>
      <c r="B32" s="107" t="s">
        <v>332</v>
      </c>
      <c r="C32" s="110" t="s">
        <v>333</v>
      </c>
      <c r="D32" s="111">
        <v>1</v>
      </c>
      <c r="E32" s="43"/>
      <c r="F32" s="112">
        <v>648</v>
      </c>
      <c r="G32" s="112">
        <f t="shared" si="0"/>
        <v>648</v>
      </c>
      <c r="L32" s="13"/>
      <c r="M32" s="13"/>
    </row>
    <row r="33" spans="1:13" ht="20.100000000000001" customHeight="1" x14ac:dyDescent="0.25">
      <c r="A33" s="115"/>
      <c r="B33" s="116"/>
      <c r="C33" s="117"/>
      <c r="D33" s="114">
        <f>SUM(D29:D32)</f>
        <v>4</v>
      </c>
      <c r="E33" s="118"/>
      <c r="F33" s="119"/>
      <c r="G33" s="120"/>
      <c r="L33" s="13"/>
      <c r="M33" s="13"/>
    </row>
    <row r="34" spans="1:13" ht="20.100000000000001" customHeight="1" x14ac:dyDescent="0.2">
      <c r="A34" s="121" t="s">
        <v>310</v>
      </c>
      <c r="B34" s="121" t="s">
        <v>311</v>
      </c>
      <c r="C34" s="110" t="s">
        <v>334</v>
      </c>
      <c r="D34" s="111">
        <v>2</v>
      </c>
      <c r="E34" s="43"/>
      <c r="F34" s="112">
        <v>648</v>
      </c>
      <c r="G34" s="112">
        <f t="shared" si="0"/>
        <v>1296</v>
      </c>
      <c r="L34" s="13"/>
      <c r="M34" s="13"/>
    </row>
    <row r="35" spans="1:13" ht="20.100000000000001" customHeight="1" x14ac:dyDescent="0.2">
      <c r="A35" s="121" t="s">
        <v>313</v>
      </c>
      <c r="B35" s="121" t="s">
        <v>314</v>
      </c>
      <c r="C35" s="110" t="s">
        <v>335</v>
      </c>
      <c r="D35" s="111">
        <v>2</v>
      </c>
      <c r="E35" s="43"/>
      <c r="F35" s="112">
        <v>648</v>
      </c>
      <c r="G35" s="112">
        <f t="shared" si="0"/>
        <v>1296</v>
      </c>
      <c r="L35" s="13"/>
      <c r="M35" s="13"/>
    </row>
    <row r="36" spans="1:13" ht="20.100000000000001" customHeight="1" x14ac:dyDescent="0.2">
      <c r="A36" s="121" t="s">
        <v>316</v>
      </c>
      <c r="B36" s="121" t="s">
        <v>317</v>
      </c>
      <c r="C36" s="110" t="s">
        <v>336</v>
      </c>
      <c r="D36" s="111">
        <v>2</v>
      </c>
      <c r="E36" s="43"/>
      <c r="F36" s="112">
        <v>648</v>
      </c>
      <c r="G36" s="122">
        <f t="shared" si="0"/>
        <v>1296</v>
      </c>
      <c r="L36" s="13"/>
      <c r="M36" s="13"/>
    </row>
    <row r="37" spans="1:13" ht="20.100000000000001" customHeight="1" x14ac:dyDescent="0.2">
      <c r="A37" s="121" t="s">
        <v>319</v>
      </c>
      <c r="B37" s="121" t="s">
        <v>320</v>
      </c>
      <c r="C37" s="110" t="s">
        <v>337</v>
      </c>
      <c r="D37" s="111">
        <v>2</v>
      </c>
      <c r="E37" s="43"/>
      <c r="F37" s="112">
        <v>648</v>
      </c>
      <c r="G37" s="112">
        <f t="shared" si="0"/>
        <v>1296</v>
      </c>
      <c r="L37" s="13"/>
      <c r="M37" s="13"/>
    </row>
    <row r="38" spans="1:13" ht="20.100000000000001" customHeight="1" x14ac:dyDescent="0.2">
      <c r="A38" s="123" t="s">
        <v>338</v>
      </c>
      <c r="B38" s="123">
        <v>17124139</v>
      </c>
      <c r="C38" s="110" t="s">
        <v>339</v>
      </c>
      <c r="D38" s="111">
        <v>1</v>
      </c>
      <c r="E38" s="43"/>
      <c r="F38" s="112">
        <v>648</v>
      </c>
      <c r="G38" s="124">
        <f t="shared" si="0"/>
        <v>648</v>
      </c>
      <c r="L38" s="13"/>
      <c r="M38" s="13"/>
    </row>
    <row r="39" spans="1:13" ht="20.100000000000001" customHeight="1" x14ac:dyDescent="0.2">
      <c r="A39" s="123" t="s">
        <v>340</v>
      </c>
      <c r="B39" s="123">
        <v>17124139</v>
      </c>
      <c r="C39" s="110" t="s">
        <v>341</v>
      </c>
      <c r="D39" s="111">
        <v>1</v>
      </c>
      <c r="E39" s="43"/>
      <c r="F39" s="112">
        <v>648</v>
      </c>
      <c r="G39" s="112">
        <f t="shared" si="0"/>
        <v>648</v>
      </c>
      <c r="L39" s="13"/>
      <c r="M39" s="13"/>
    </row>
    <row r="40" spans="1:13" ht="20.100000000000001" customHeight="1" x14ac:dyDescent="0.25">
      <c r="A40" s="30"/>
      <c r="B40" s="30"/>
      <c r="C40" s="62"/>
      <c r="D40" s="114">
        <f>SUM(D34:D39)</f>
        <v>10</v>
      </c>
      <c r="E40" s="43"/>
      <c r="F40" s="112"/>
      <c r="G40" s="112"/>
      <c r="L40" s="13"/>
      <c r="M40" s="13"/>
    </row>
    <row r="41" spans="1:13" ht="20.100000000000001" customHeight="1" x14ac:dyDescent="0.2">
      <c r="A41" s="121" t="s">
        <v>322</v>
      </c>
      <c r="B41" s="121" t="s">
        <v>323</v>
      </c>
      <c r="C41" s="62" t="s">
        <v>342</v>
      </c>
      <c r="D41" s="111">
        <v>2</v>
      </c>
      <c r="E41" s="43"/>
      <c r="F41" s="112">
        <v>648</v>
      </c>
      <c r="G41" s="112">
        <f t="shared" si="0"/>
        <v>1296</v>
      </c>
      <c r="L41" s="13"/>
      <c r="M41" s="13"/>
    </row>
    <row r="42" spans="1:13" ht="20.100000000000001" customHeight="1" x14ac:dyDescent="0.2">
      <c r="A42" s="121" t="s">
        <v>325</v>
      </c>
      <c r="B42" s="121" t="s">
        <v>326</v>
      </c>
      <c r="C42" s="62" t="s">
        <v>343</v>
      </c>
      <c r="D42" s="111">
        <v>1</v>
      </c>
      <c r="E42" s="125"/>
      <c r="F42" s="112">
        <v>648</v>
      </c>
      <c r="G42" s="112">
        <f t="shared" si="0"/>
        <v>648</v>
      </c>
      <c r="L42" s="13"/>
      <c r="M42" s="13"/>
    </row>
    <row r="43" spans="1:13" ht="20.100000000000001" customHeight="1" x14ac:dyDescent="0.2">
      <c r="A43" s="121" t="s">
        <v>328</v>
      </c>
      <c r="B43" s="121" t="s">
        <v>329</v>
      </c>
      <c r="C43" s="126" t="s">
        <v>344</v>
      </c>
      <c r="D43" s="111">
        <v>2</v>
      </c>
      <c r="E43" s="125"/>
      <c r="F43" s="112">
        <v>648</v>
      </c>
      <c r="G43" s="112">
        <f t="shared" si="0"/>
        <v>1296</v>
      </c>
      <c r="L43" s="13"/>
      <c r="M43" s="13"/>
    </row>
    <row r="44" spans="1:13" ht="20.100000000000001" customHeight="1" x14ac:dyDescent="0.2">
      <c r="A44" s="121" t="s">
        <v>331</v>
      </c>
      <c r="B44" s="121" t="s">
        <v>332</v>
      </c>
      <c r="C44" s="62" t="s">
        <v>345</v>
      </c>
      <c r="D44" s="111">
        <v>2</v>
      </c>
      <c r="E44" s="125"/>
      <c r="F44" s="112">
        <v>648</v>
      </c>
      <c r="G44" s="112">
        <f t="shared" si="0"/>
        <v>1296</v>
      </c>
      <c r="L44" s="13"/>
      <c r="M44" s="13"/>
    </row>
    <row r="45" spans="1:13" ht="20.100000000000001" customHeight="1" x14ac:dyDescent="0.2">
      <c r="A45" s="123" t="s">
        <v>346</v>
      </c>
      <c r="B45" s="123">
        <v>17124139</v>
      </c>
      <c r="C45" s="62" t="s">
        <v>347</v>
      </c>
      <c r="D45" s="111">
        <v>1</v>
      </c>
      <c r="E45" s="125"/>
      <c r="F45" s="112">
        <v>648</v>
      </c>
      <c r="G45" s="112">
        <f t="shared" si="0"/>
        <v>648</v>
      </c>
      <c r="L45" s="13"/>
      <c r="M45" s="13"/>
    </row>
    <row r="46" spans="1:13" ht="20.100000000000001" customHeight="1" x14ac:dyDescent="0.2">
      <c r="A46" s="123" t="s">
        <v>348</v>
      </c>
      <c r="B46" s="123">
        <v>17124139</v>
      </c>
      <c r="C46" s="62" t="s">
        <v>349</v>
      </c>
      <c r="D46" s="111">
        <v>1</v>
      </c>
      <c r="E46" s="125"/>
      <c r="F46" s="112">
        <v>648</v>
      </c>
      <c r="G46" s="112">
        <f t="shared" si="0"/>
        <v>648</v>
      </c>
      <c r="L46" s="13"/>
      <c r="M46" s="13"/>
    </row>
    <row r="47" spans="1:13" ht="20.100000000000001" customHeight="1" x14ac:dyDescent="0.25">
      <c r="A47" s="127"/>
      <c r="B47" s="128"/>
      <c r="C47" s="129"/>
      <c r="D47" s="114">
        <f>SUM(D41:D46)</f>
        <v>9</v>
      </c>
      <c r="E47" s="130"/>
      <c r="F47" s="131"/>
      <c r="G47" s="132"/>
      <c r="L47" s="13"/>
      <c r="M47" s="13"/>
    </row>
    <row r="48" spans="1:13" ht="20.100000000000001" customHeight="1" x14ac:dyDescent="0.2">
      <c r="A48" s="107" t="s">
        <v>350</v>
      </c>
      <c r="B48" s="107">
        <v>19044091</v>
      </c>
      <c r="C48" s="110" t="s">
        <v>351</v>
      </c>
      <c r="D48" s="111">
        <v>1</v>
      </c>
      <c r="E48" s="125"/>
      <c r="F48" s="133">
        <v>648</v>
      </c>
      <c r="G48" s="112">
        <f t="shared" si="0"/>
        <v>648</v>
      </c>
      <c r="L48" s="13"/>
      <c r="M48" s="13"/>
    </row>
    <row r="49" spans="1:13" ht="20.100000000000001" customHeight="1" x14ac:dyDescent="0.2">
      <c r="A49" s="107" t="s">
        <v>352</v>
      </c>
      <c r="B49" s="107">
        <v>200112886</v>
      </c>
      <c r="C49" s="110" t="s">
        <v>353</v>
      </c>
      <c r="D49" s="111">
        <v>1</v>
      </c>
      <c r="E49" s="125"/>
      <c r="F49" s="133">
        <v>648</v>
      </c>
      <c r="G49" s="112">
        <f t="shared" si="0"/>
        <v>648</v>
      </c>
      <c r="L49" s="13"/>
      <c r="M49" s="13"/>
    </row>
    <row r="50" spans="1:13" ht="20.100000000000001" customHeight="1" x14ac:dyDescent="0.2">
      <c r="A50" s="108" t="s">
        <v>354</v>
      </c>
      <c r="B50" s="108" t="s">
        <v>355</v>
      </c>
      <c r="C50" s="62" t="s">
        <v>356</v>
      </c>
      <c r="D50" s="111">
        <v>1</v>
      </c>
      <c r="E50" s="125"/>
      <c r="F50" s="133">
        <v>648</v>
      </c>
      <c r="G50" s="112">
        <f t="shared" si="0"/>
        <v>648</v>
      </c>
      <c r="L50" s="13"/>
      <c r="M50" s="13"/>
    </row>
    <row r="51" spans="1:13" ht="20.100000000000001" customHeight="1" x14ac:dyDescent="0.2">
      <c r="A51" s="107" t="s">
        <v>357</v>
      </c>
      <c r="B51" s="107">
        <v>200112890</v>
      </c>
      <c r="C51" s="62" t="s">
        <v>358</v>
      </c>
      <c r="D51" s="30">
        <v>0</v>
      </c>
      <c r="E51" s="125"/>
      <c r="F51" s="133">
        <v>648</v>
      </c>
      <c r="G51" s="112">
        <f t="shared" si="0"/>
        <v>0</v>
      </c>
      <c r="L51" s="13"/>
      <c r="M51" s="13"/>
    </row>
    <row r="52" spans="1:13" ht="20.100000000000001" customHeight="1" x14ac:dyDescent="0.2">
      <c r="A52" s="107" t="s">
        <v>359</v>
      </c>
      <c r="B52" s="107">
        <v>17084144</v>
      </c>
      <c r="C52" s="62" t="s">
        <v>360</v>
      </c>
      <c r="D52" s="111">
        <v>1</v>
      </c>
      <c r="E52" s="125"/>
      <c r="F52" s="133">
        <v>648</v>
      </c>
      <c r="G52" s="112">
        <f t="shared" si="0"/>
        <v>648</v>
      </c>
      <c r="L52" s="13"/>
      <c r="M52" s="13"/>
    </row>
    <row r="53" spans="1:13" ht="20.100000000000001" customHeight="1" x14ac:dyDescent="0.2">
      <c r="A53" s="108" t="s">
        <v>361</v>
      </c>
      <c r="B53" s="108" t="s">
        <v>362</v>
      </c>
      <c r="C53" s="62" t="s">
        <v>363</v>
      </c>
      <c r="D53" s="111">
        <v>1</v>
      </c>
      <c r="E53" s="125"/>
      <c r="F53" s="133">
        <v>648</v>
      </c>
      <c r="G53" s="112">
        <f t="shared" si="0"/>
        <v>648</v>
      </c>
      <c r="L53" s="13"/>
      <c r="M53" s="13"/>
    </row>
    <row r="54" spans="1:13" ht="20.100000000000001" customHeight="1" x14ac:dyDescent="0.2">
      <c r="A54" s="108" t="s">
        <v>364</v>
      </c>
      <c r="B54" s="108" t="s">
        <v>365</v>
      </c>
      <c r="C54" s="62" t="s">
        <v>366</v>
      </c>
      <c r="D54" s="111">
        <v>1</v>
      </c>
      <c r="E54" s="125"/>
      <c r="F54" s="133">
        <v>648</v>
      </c>
      <c r="G54" s="112">
        <f t="shared" si="0"/>
        <v>648</v>
      </c>
      <c r="L54" s="13"/>
      <c r="M54" s="13"/>
    </row>
    <row r="55" spans="1:13" ht="20.100000000000001" customHeight="1" x14ac:dyDescent="0.2">
      <c r="A55" s="108" t="s">
        <v>367</v>
      </c>
      <c r="B55" s="108">
        <v>200112889</v>
      </c>
      <c r="C55" s="62" t="s">
        <v>368</v>
      </c>
      <c r="D55" s="30">
        <v>0</v>
      </c>
      <c r="E55" s="125"/>
      <c r="F55" s="133">
        <v>648</v>
      </c>
      <c r="G55" s="112">
        <f t="shared" si="0"/>
        <v>0</v>
      </c>
      <c r="L55" s="13"/>
      <c r="M55" s="13"/>
    </row>
    <row r="56" spans="1:13" ht="20.100000000000001" customHeight="1" x14ac:dyDescent="0.25">
      <c r="A56" s="134"/>
      <c r="B56" s="135"/>
      <c r="C56" s="136"/>
      <c r="D56" s="32">
        <f>SUM(D48:D55)</f>
        <v>6</v>
      </c>
      <c r="E56" s="130"/>
      <c r="F56" s="131"/>
      <c r="G56" s="132"/>
      <c r="L56" s="13"/>
      <c r="M56" s="13"/>
    </row>
    <row r="57" spans="1:13" ht="20.100000000000001" customHeight="1" x14ac:dyDescent="0.2">
      <c r="A57" s="108" t="s">
        <v>369</v>
      </c>
      <c r="B57" s="108" t="s">
        <v>370</v>
      </c>
      <c r="C57" s="126" t="s">
        <v>371</v>
      </c>
      <c r="D57" s="111">
        <v>2</v>
      </c>
      <c r="E57" s="125"/>
      <c r="F57" s="133">
        <v>648</v>
      </c>
      <c r="G57" s="112">
        <f t="shared" si="0"/>
        <v>1296</v>
      </c>
      <c r="L57" s="13"/>
      <c r="M57" s="13"/>
    </row>
    <row r="58" spans="1:13" ht="20.100000000000001" customHeight="1" x14ac:dyDescent="0.2">
      <c r="A58" s="107" t="s">
        <v>372</v>
      </c>
      <c r="B58" s="107" t="s">
        <v>373</v>
      </c>
      <c r="C58" s="110" t="s">
        <v>374</v>
      </c>
      <c r="D58" s="111">
        <v>1</v>
      </c>
      <c r="E58" s="125"/>
      <c r="F58" s="133">
        <v>648</v>
      </c>
      <c r="G58" s="112">
        <f t="shared" si="0"/>
        <v>648</v>
      </c>
      <c r="L58" s="13"/>
      <c r="M58" s="13"/>
    </row>
    <row r="59" spans="1:13" ht="20.100000000000001" customHeight="1" x14ac:dyDescent="0.2">
      <c r="A59" s="108" t="s">
        <v>375</v>
      </c>
      <c r="B59" s="108" t="s">
        <v>376</v>
      </c>
      <c r="C59" s="126" t="s">
        <v>377</v>
      </c>
      <c r="D59" s="111">
        <v>1</v>
      </c>
      <c r="E59" s="125"/>
      <c r="F59" s="133">
        <v>648</v>
      </c>
      <c r="G59" s="112">
        <f t="shared" si="0"/>
        <v>648</v>
      </c>
      <c r="L59" s="13"/>
      <c r="M59" s="13"/>
    </row>
    <row r="60" spans="1:13" ht="20.100000000000001" customHeight="1" x14ac:dyDescent="0.2">
      <c r="A60" s="107" t="s">
        <v>378</v>
      </c>
      <c r="B60" s="107" t="s">
        <v>376</v>
      </c>
      <c r="C60" s="110" t="s">
        <v>379</v>
      </c>
      <c r="D60" s="111">
        <v>2</v>
      </c>
      <c r="E60" s="125"/>
      <c r="F60" s="133">
        <v>648</v>
      </c>
      <c r="G60" s="112">
        <f t="shared" si="0"/>
        <v>1296</v>
      </c>
      <c r="L60" s="13"/>
      <c r="M60" s="13"/>
    </row>
    <row r="61" spans="1:13" ht="20.100000000000001" customHeight="1" x14ac:dyDescent="0.2">
      <c r="A61" s="108" t="s">
        <v>380</v>
      </c>
      <c r="B61" s="108" t="s">
        <v>381</v>
      </c>
      <c r="C61" s="126" t="s">
        <v>382</v>
      </c>
      <c r="D61" s="111">
        <v>1</v>
      </c>
      <c r="E61" s="125"/>
      <c r="F61" s="133">
        <v>648</v>
      </c>
      <c r="G61" s="112">
        <f t="shared" si="0"/>
        <v>648</v>
      </c>
      <c r="L61" s="13"/>
      <c r="M61" s="13"/>
    </row>
    <row r="62" spans="1:13" ht="20.100000000000001" customHeight="1" x14ac:dyDescent="0.2">
      <c r="A62" s="107" t="s">
        <v>383</v>
      </c>
      <c r="B62" s="107">
        <v>1712020721</v>
      </c>
      <c r="C62" s="110" t="s">
        <v>384</v>
      </c>
      <c r="D62" s="111">
        <v>1</v>
      </c>
      <c r="E62" s="125"/>
      <c r="F62" s="133">
        <v>648</v>
      </c>
      <c r="G62" s="112">
        <f t="shared" si="0"/>
        <v>648</v>
      </c>
      <c r="L62" s="13"/>
      <c r="M62" s="13"/>
    </row>
    <row r="63" spans="1:13" ht="20.100000000000001" customHeight="1" x14ac:dyDescent="0.25">
      <c r="A63" s="115"/>
      <c r="B63" s="116"/>
      <c r="C63" s="117"/>
      <c r="D63" s="114">
        <f>SUM(D57:D62)</f>
        <v>8</v>
      </c>
      <c r="E63" s="130"/>
      <c r="F63" s="131"/>
      <c r="G63" s="132"/>
      <c r="L63" s="13"/>
      <c r="M63" s="13"/>
    </row>
    <row r="64" spans="1:13" ht="20.100000000000001" customHeight="1" x14ac:dyDescent="0.2">
      <c r="A64" s="107" t="s">
        <v>385</v>
      </c>
      <c r="B64" s="107" t="s">
        <v>386</v>
      </c>
      <c r="C64" s="169" t="s">
        <v>387</v>
      </c>
      <c r="D64" s="111">
        <v>1</v>
      </c>
      <c r="E64" s="125"/>
      <c r="F64" s="133">
        <v>600</v>
      </c>
      <c r="G64" s="112">
        <f t="shared" si="0"/>
        <v>600</v>
      </c>
      <c r="L64" s="13"/>
      <c r="M64" s="13"/>
    </row>
    <row r="65" spans="1:13" ht="20.100000000000001" customHeight="1" x14ac:dyDescent="0.2">
      <c r="A65" s="108" t="s">
        <v>388</v>
      </c>
      <c r="B65" s="108" t="s">
        <v>389</v>
      </c>
      <c r="C65" s="170" t="s">
        <v>390</v>
      </c>
      <c r="D65" s="111">
        <v>1</v>
      </c>
      <c r="E65" s="125"/>
      <c r="F65" s="133">
        <v>600</v>
      </c>
      <c r="G65" s="112">
        <f t="shared" si="0"/>
        <v>600</v>
      </c>
      <c r="L65" s="13"/>
      <c r="M65" s="13"/>
    </row>
    <row r="66" spans="1:13" ht="20.100000000000001" customHeight="1" x14ac:dyDescent="0.2">
      <c r="A66" s="107" t="s">
        <v>391</v>
      </c>
      <c r="B66" s="107" t="s">
        <v>392</v>
      </c>
      <c r="C66" s="169" t="s">
        <v>393</v>
      </c>
      <c r="D66" s="111">
        <v>1</v>
      </c>
      <c r="E66" s="125"/>
      <c r="F66" s="133">
        <v>600</v>
      </c>
      <c r="G66" s="112">
        <f t="shared" si="0"/>
        <v>600</v>
      </c>
      <c r="L66" s="13"/>
      <c r="M66" s="13"/>
    </row>
    <row r="67" spans="1:13" ht="20.100000000000001" customHeight="1" x14ac:dyDescent="0.2">
      <c r="A67" s="108" t="s">
        <v>394</v>
      </c>
      <c r="B67" s="108" t="s">
        <v>395</v>
      </c>
      <c r="C67" s="170" t="s">
        <v>396</v>
      </c>
      <c r="D67" s="111">
        <v>1</v>
      </c>
      <c r="E67" s="125"/>
      <c r="F67" s="133">
        <v>600</v>
      </c>
      <c r="G67" s="112">
        <f t="shared" si="0"/>
        <v>600</v>
      </c>
      <c r="L67" s="13"/>
      <c r="M67" s="13"/>
    </row>
    <row r="68" spans="1:13" ht="20.100000000000001" customHeight="1" x14ac:dyDescent="0.2">
      <c r="A68" s="107" t="s">
        <v>397</v>
      </c>
      <c r="B68" s="107" t="s">
        <v>398</v>
      </c>
      <c r="C68" s="169" t="s">
        <v>399</v>
      </c>
      <c r="D68" s="111">
        <v>1</v>
      </c>
      <c r="E68" s="125"/>
      <c r="F68" s="133">
        <v>600</v>
      </c>
      <c r="G68" s="112">
        <f t="shared" si="0"/>
        <v>600</v>
      </c>
      <c r="L68" s="13"/>
      <c r="M68" s="13"/>
    </row>
    <row r="69" spans="1:13" ht="20.100000000000001" customHeight="1" x14ac:dyDescent="0.2">
      <c r="A69" s="108" t="s">
        <v>400</v>
      </c>
      <c r="B69" s="108" t="s">
        <v>401</v>
      </c>
      <c r="C69" s="170" t="s">
        <v>402</v>
      </c>
      <c r="D69" s="111">
        <v>1</v>
      </c>
      <c r="E69" s="125"/>
      <c r="F69" s="133">
        <v>600</v>
      </c>
      <c r="G69" s="112">
        <f t="shared" si="0"/>
        <v>600</v>
      </c>
      <c r="L69" s="13"/>
      <c r="M69" s="13"/>
    </row>
    <row r="70" spans="1:13" ht="20.100000000000001" customHeight="1" x14ac:dyDescent="0.2">
      <c r="A70" s="107" t="s">
        <v>403</v>
      </c>
      <c r="B70" s="107" t="s">
        <v>404</v>
      </c>
      <c r="C70" s="169" t="s">
        <v>405</v>
      </c>
      <c r="D70" s="111">
        <v>1</v>
      </c>
      <c r="E70" s="125"/>
      <c r="F70" s="133">
        <v>600</v>
      </c>
      <c r="G70" s="112">
        <f t="shared" si="0"/>
        <v>600</v>
      </c>
      <c r="L70" s="13"/>
      <c r="M70" s="13"/>
    </row>
    <row r="71" spans="1:13" ht="20.100000000000001" customHeight="1" x14ac:dyDescent="0.2">
      <c r="A71" s="108" t="s">
        <v>406</v>
      </c>
      <c r="B71" s="108" t="s">
        <v>407</v>
      </c>
      <c r="C71" s="170" t="s">
        <v>408</v>
      </c>
      <c r="D71" s="111">
        <v>1</v>
      </c>
      <c r="E71" s="125"/>
      <c r="F71" s="133">
        <v>600</v>
      </c>
      <c r="G71" s="112">
        <f t="shared" si="0"/>
        <v>600</v>
      </c>
      <c r="L71" s="13"/>
      <c r="M71" s="13"/>
    </row>
    <row r="72" spans="1:13" ht="20.100000000000001" customHeight="1" x14ac:dyDescent="0.2">
      <c r="A72" s="107" t="s">
        <v>409</v>
      </c>
      <c r="B72" s="107" t="s">
        <v>410</v>
      </c>
      <c r="C72" s="169" t="s">
        <v>411</v>
      </c>
      <c r="D72" s="111">
        <v>1</v>
      </c>
      <c r="E72" s="125"/>
      <c r="F72" s="133">
        <v>600</v>
      </c>
      <c r="G72" s="112">
        <f t="shared" si="0"/>
        <v>600</v>
      </c>
      <c r="L72" s="13"/>
      <c r="M72" s="13"/>
    </row>
    <row r="73" spans="1:13" ht="20.100000000000001" customHeight="1" x14ac:dyDescent="0.2">
      <c r="A73" s="108" t="s">
        <v>412</v>
      </c>
      <c r="B73" s="108" t="s">
        <v>413</v>
      </c>
      <c r="C73" s="170" t="s">
        <v>414</v>
      </c>
      <c r="D73" s="111">
        <v>1</v>
      </c>
      <c r="E73" s="125"/>
      <c r="F73" s="133">
        <v>600</v>
      </c>
      <c r="G73" s="112">
        <f t="shared" si="0"/>
        <v>600</v>
      </c>
      <c r="L73" s="13"/>
      <c r="M73" s="13"/>
    </row>
    <row r="74" spans="1:13" ht="20.100000000000001" customHeight="1" x14ac:dyDescent="0.25">
      <c r="A74" s="134"/>
      <c r="B74" s="135"/>
      <c r="C74" s="136"/>
      <c r="D74" s="114">
        <f>SUM(D64:D73)</f>
        <v>10</v>
      </c>
      <c r="E74" s="130"/>
      <c r="F74" s="131"/>
      <c r="G74" s="132"/>
      <c r="L74" s="13"/>
      <c r="M74" s="13"/>
    </row>
    <row r="75" spans="1:13" ht="20.100000000000001" customHeight="1" x14ac:dyDescent="0.2">
      <c r="A75" s="108" t="s">
        <v>415</v>
      </c>
      <c r="B75" s="108" t="s">
        <v>416</v>
      </c>
      <c r="C75" s="126" t="s">
        <v>417</v>
      </c>
      <c r="D75" s="30">
        <v>1</v>
      </c>
      <c r="E75" s="125"/>
      <c r="F75" s="133">
        <v>648</v>
      </c>
      <c r="G75" s="112">
        <f t="shared" si="0"/>
        <v>648</v>
      </c>
      <c r="L75" s="13"/>
      <c r="M75" s="13"/>
    </row>
    <row r="76" spans="1:13" ht="20.100000000000001" customHeight="1" x14ac:dyDescent="0.2">
      <c r="A76" s="107" t="s">
        <v>418</v>
      </c>
      <c r="B76" s="107" t="s">
        <v>419</v>
      </c>
      <c r="C76" s="110" t="s">
        <v>420</v>
      </c>
      <c r="D76" s="30">
        <v>1</v>
      </c>
      <c r="E76" s="125"/>
      <c r="F76" s="133">
        <v>648</v>
      </c>
      <c r="G76" s="112">
        <f t="shared" si="0"/>
        <v>648</v>
      </c>
      <c r="L76" s="13"/>
      <c r="M76" s="13"/>
    </row>
    <row r="77" spans="1:13" ht="20.100000000000001" customHeight="1" x14ac:dyDescent="0.2">
      <c r="A77" s="108" t="s">
        <v>421</v>
      </c>
      <c r="B77" s="108" t="s">
        <v>419</v>
      </c>
      <c r="C77" s="126" t="s">
        <v>422</v>
      </c>
      <c r="D77" s="30">
        <v>1</v>
      </c>
      <c r="E77" s="125"/>
      <c r="F77" s="133">
        <v>648</v>
      </c>
      <c r="G77" s="112">
        <f t="shared" si="0"/>
        <v>648</v>
      </c>
      <c r="L77" s="13"/>
      <c r="M77" s="13"/>
    </row>
    <row r="78" spans="1:13" ht="20.100000000000001" customHeight="1" x14ac:dyDescent="0.2">
      <c r="A78" s="107" t="s">
        <v>423</v>
      </c>
      <c r="B78" s="107" t="s">
        <v>424</v>
      </c>
      <c r="C78" s="110" t="s">
        <v>425</v>
      </c>
      <c r="D78" s="30">
        <v>1</v>
      </c>
      <c r="E78" s="125"/>
      <c r="F78" s="133">
        <v>648</v>
      </c>
      <c r="G78" s="112">
        <f t="shared" si="0"/>
        <v>648</v>
      </c>
      <c r="L78" s="13"/>
      <c r="M78" s="13"/>
    </row>
    <row r="79" spans="1:13" ht="20.100000000000001" customHeight="1" x14ac:dyDescent="0.2">
      <c r="A79" s="108" t="s">
        <v>426</v>
      </c>
      <c r="B79" s="108" t="s">
        <v>427</v>
      </c>
      <c r="C79" s="126" t="s">
        <v>428</v>
      </c>
      <c r="D79" s="30">
        <v>1</v>
      </c>
      <c r="E79" s="137"/>
      <c r="F79" s="133">
        <v>648</v>
      </c>
      <c r="G79" s="112">
        <f t="shared" si="0"/>
        <v>648</v>
      </c>
      <c r="L79" s="13"/>
      <c r="M79" s="13"/>
    </row>
    <row r="80" spans="1:13" ht="20.100000000000001" customHeight="1" x14ac:dyDescent="0.2">
      <c r="A80" s="107" t="s">
        <v>429</v>
      </c>
      <c r="B80" s="107" t="s">
        <v>427</v>
      </c>
      <c r="C80" s="110" t="s">
        <v>430</v>
      </c>
      <c r="D80" s="30">
        <v>1</v>
      </c>
      <c r="E80" s="137"/>
      <c r="F80" s="133">
        <v>648</v>
      </c>
      <c r="G80" s="112">
        <f t="shared" si="0"/>
        <v>648</v>
      </c>
      <c r="L80" s="13"/>
      <c r="M80" s="13"/>
    </row>
    <row r="81" spans="1:13" ht="20.100000000000001" customHeight="1" x14ac:dyDescent="0.2">
      <c r="A81" s="123" t="s">
        <v>431</v>
      </c>
      <c r="B81" s="123" t="s">
        <v>432</v>
      </c>
      <c r="C81" s="123" t="s">
        <v>433</v>
      </c>
      <c r="D81" s="138">
        <v>0</v>
      </c>
      <c r="E81" s="137"/>
      <c r="F81" s="133">
        <v>648</v>
      </c>
      <c r="G81" s="112">
        <f t="shared" si="0"/>
        <v>0</v>
      </c>
      <c r="L81" s="13"/>
      <c r="M81" s="13"/>
    </row>
    <row r="82" spans="1:13" ht="20.100000000000001" customHeight="1" x14ac:dyDescent="0.2">
      <c r="A82" s="123" t="s">
        <v>434</v>
      </c>
      <c r="B82" s="123">
        <v>2000024254</v>
      </c>
      <c r="C82" s="123" t="s">
        <v>435</v>
      </c>
      <c r="D82" s="30">
        <v>1</v>
      </c>
      <c r="E82" s="137"/>
      <c r="F82" s="133">
        <v>648</v>
      </c>
      <c r="G82" s="112">
        <f t="shared" si="0"/>
        <v>648</v>
      </c>
      <c r="L82" s="13"/>
      <c r="M82" s="13"/>
    </row>
    <row r="83" spans="1:13" ht="20.100000000000001" customHeight="1" x14ac:dyDescent="0.25">
      <c r="A83" s="127"/>
      <c r="B83" s="128"/>
      <c r="C83" s="129"/>
      <c r="D83" s="32">
        <f>SUM(D75:D82)</f>
        <v>7</v>
      </c>
      <c r="E83" s="139"/>
      <c r="F83" s="140"/>
      <c r="G83" s="141"/>
      <c r="L83" s="13"/>
      <c r="M83" s="13"/>
    </row>
    <row r="84" spans="1:13" ht="20.100000000000001" customHeight="1" x14ac:dyDescent="0.2">
      <c r="A84" s="123" t="s">
        <v>436</v>
      </c>
      <c r="B84" s="142">
        <v>190704029</v>
      </c>
      <c r="C84" s="123" t="s">
        <v>437</v>
      </c>
      <c r="D84" s="30">
        <v>1</v>
      </c>
      <c r="E84" s="137"/>
      <c r="F84" s="112">
        <v>648</v>
      </c>
      <c r="G84" s="112">
        <f t="shared" si="0"/>
        <v>648</v>
      </c>
      <c r="L84" s="13"/>
      <c r="M84" s="13"/>
    </row>
    <row r="85" spans="1:13" ht="20.100000000000001" customHeight="1" x14ac:dyDescent="0.2">
      <c r="A85" s="123" t="s">
        <v>438</v>
      </c>
      <c r="B85" s="142">
        <v>190704032</v>
      </c>
      <c r="C85" s="123" t="s">
        <v>439</v>
      </c>
      <c r="D85" s="30">
        <v>1</v>
      </c>
      <c r="E85" s="137"/>
      <c r="F85" s="112">
        <v>648</v>
      </c>
      <c r="G85" s="112">
        <f t="shared" si="0"/>
        <v>648</v>
      </c>
      <c r="L85" s="13"/>
      <c r="M85" s="13"/>
    </row>
    <row r="86" spans="1:13" ht="20.100000000000001" customHeight="1" x14ac:dyDescent="0.2">
      <c r="A86" s="123" t="s">
        <v>440</v>
      </c>
      <c r="B86" s="142">
        <v>190704030</v>
      </c>
      <c r="C86" s="123" t="s">
        <v>441</v>
      </c>
      <c r="D86" s="30">
        <v>0</v>
      </c>
      <c r="E86" s="137"/>
      <c r="F86" s="112">
        <v>648</v>
      </c>
      <c r="G86" s="112">
        <f t="shared" si="0"/>
        <v>0</v>
      </c>
      <c r="L86" s="13"/>
      <c r="M86" s="13"/>
    </row>
    <row r="87" spans="1:13" ht="20.100000000000001" customHeight="1" x14ac:dyDescent="0.2">
      <c r="A87" s="123" t="s">
        <v>442</v>
      </c>
      <c r="B87" s="142">
        <v>190704028</v>
      </c>
      <c r="C87" s="123" t="s">
        <v>443</v>
      </c>
      <c r="D87" s="30">
        <v>0</v>
      </c>
      <c r="E87" s="137"/>
      <c r="F87" s="112">
        <v>648</v>
      </c>
      <c r="G87" s="112">
        <f t="shared" si="0"/>
        <v>0</v>
      </c>
      <c r="L87" s="13"/>
      <c r="M87" s="13"/>
    </row>
    <row r="88" spans="1:13" ht="20.100000000000001" customHeight="1" x14ac:dyDescent="0.2">
      <c r="A88" s="123" t="s">
        <v>444</v>
      </c>
      <c r="B88" s="142">
        <v>190704030</v>
      </c>
      <c r="C88" s="123" t="s">
        <v>445</v>
      </c>
      <c r="D88" s="30">
        <v>0</v>
      </c>
      <c r="E88" s="137"/>
      <c r="F88" s="112">
        <v>648</v>
      </c>
      <c r="G88" s="112">
        <f t="shared" si="0"/>
        <v>0</v>
      </c>
      <c r="L88" s="13"/>
      <c r="M88" s="13"/>
    </row>
    <row r="89" spans="1:13" ht="20.100000000000001" customHeight="1" x14ac:dyDescent="0.25">
      <c r="A89" s="127"/>
      <c r="B89" s="128"/>
      <c r="C89" s="129"/>
      <c r="D89" s="32">
        <f>SUM(D84:D88)</f>
        <v>2</v>
      </c>
      <c r="E89" s="139"/>
      <c r="F89" s="140"/>
      <c r="G89" s="141"/>
      <c r="L89" s="13"/>
      <c r="M89" s="13"/>
    </row>
    <row r="90" spans="1:13" ht="20.100000000000001" customHeight="1" x14ac:dyDescent="0.2">
      <c r="A90" s="123" t="s">
        <v>446</v>
      </c>
      <c r="B90" s="123">
        <v>2000015812</v>
      </c>
      <c r="C90" s="123" t="s">
        <v>447</v>
      </c>
      <c r="D90" s="30">
        <v>0</v>
      </c>
      <c r="E90" s="137"/>
      <c r="F90" s="112">
        <v>648</v>
      </c>
      <c r="G90" s="112">
        <f t="shared" ref="G90:G104" si="1">(D90*F90)</f>
        <v>0</v>
      </c>
      <c r="L90" s="13"/>
      <c r="M90" s="13"/>
    </row>
    <row r="91" spans="1:13" ht="20.100000000000001" customHeight="1" x14ac:dyDescent="0.2">
      <c r="A91" s="123" t="s">
        <v>448</v>
      </c>
      <c r="B91" s="123" t="s">
        <v>432</v>
      </c>
      <c r="C91" s="123" t="s">
        <v>449</v>
      </c>
      <c r="D91" s="30">
        <v>0</v>
      </c>
      <c r="E91" s="137"/>
      <c r="F91" s="112">
        <v>648</v>
      </c>
      <c r="G91" s="112">
        <f t="shared" si="1"/>
        <v>0</v>
      </c>
      <c r="L91" s="13"/>
      <c r="M91" s="13"/>
    </row>
    <row r="92" spans="1:13" ht="20.100000000000001" customHeight="1" x14ac:dyDescent="0.2">
      <c r="A92" s="123" t="s">
        <v>450</v>
      </c>
      <c r="B92" s="123">
        <v>1507251300</v>
      </c>
      <c r="C92" s="123" t="s">
        <v>451</v>
      </c>
      <c r="D92" s="109">
        <v>0</v>
      </c>
      <c r="E92" s="137"/>
      <c r="F92" s="112">
        <v>648</v>
      </c>
      <c r="G92" s="112">
        <f t="shared" si="1"/>
        <v>0</v>
      </c>
      <c r="L92" s="13"/>
      <c r="M92" s="13"/>
    </row>
    <row r="93" spans="1:13" ht="20.100000000000001" customHeight="1" x14ac:dyDescent="0.25">
      <c r="A93" s="123"/>
      <c r="B93" s="123"/>
      <c r="C93" s="123"/>
      <c r="D93" s="32">
        <f>SUM(D90:D92)</f>
        <v>0</v>
      </c>
      <c r="E93" s="137"/>
      <c r="F93" s="112"/>
      <c r="G93" s="112">
        <f t="shared" si="1"/>
        <v>0</v>
      </c>
      <c r="L93" s="13"/>
      <c r="M93" s="13"/>
    </row>
    <row r="94" spans="1:13" ht="20.100000000000001" customHeight="1" x14ac:dyDescent="0.2">
      <c r="A94" s="31" t="s">
        <v>467</v>
      </c>
      <c r="B94" s="123">
        <v>2200018926</v>
      </c>
      <c r="C94" s="145" t="s">
        <v>468</v>
      </c>
      <c r="D94" s="30">
        <v>2</v>
      </c>
      <c r="E94" s="146"/>
      <c r="F94" s="112">
        <v>43.2</v>
      </c>
      <c r="G94" s="112">
        <f t="shared" si="1"/>
        <v>86.4</v>
      </c>
      <c r="L94" s="13"/>
      <c r="M94" s="13"/>
    </row>
    <row r="95" spans="1:13" ht="20.100000000000001" customHeight="1" x14ac:dyDescent="0.2">
      <c r="A95" s="147" t="s">
        <v>469</v>
      </c>
      <c r="B95" s="147" t="s">
        <v>470</v>
      </c>
      <c r="C95" s="145" t="s">
        <v>471</v>
      </c>
      <c r="D95" s="148">
        <v>2</v>
      </c>
      <c r="E95" s="137"/>
      <c r="F95" s="112">
        <v>43.2</v>
      </c>
      <c r="G95" s="112">
        <f t="shared" si="1"/>
        <v>86.4</v>
      </c>
      <c r="L95" s="13"/>
      <c r="M95" s="13"/>
    </row>
    <row r="96" spans="1:13" ht="20.100000000000001" customHeight="1" x14ac:dyDescent="0.2">
      <c r="A96" s="147" t="s">
        <v>472</v>
      </c>
      <c r="B96" s="147" t="s">
        <v>473</v>
      </c>
      <c r="C96" s="145" t="s">
        <v>474</v>
      </c>
      <c r="D96" s="148">
        <v>2</v>
      </c>
      <c r="E96" s="149"/>
      <c r="F96" s="112">
        <v>43.2</v>
      </c>
      <c r="G96" s="112">
        <f t="shared" si="1"/>
        <v>86.4</v>
      </c>
      <c r="L96" s="13"/>
      <c r="M96" s="13"/>
    </row>
    <row r="97" spans="1:13" ht="20.100000000000001" customHeight="1" x14ac:dyDescent="0.2">
      <c r="A97" s="147" t="s">
        <v>475</v>
      </c>
      <c r="B97" s="147" t="s">
        <v>476</v>
      </c>
      <c r="C97" s="145" t="s">
        <v>477</v>
      </c>
      <c r="D97" s="148">
        <v>2</v>
      </c>
      <c r="E97" s="149"/>
      <c r="F97" s="112">
        <v>43.2</v>
      </c>
      <c r="G97" s="112">
        <f t="shared" si="1"/>
        <v>86.4</v>
      </c>
      <c r="L97" s="13"/>
      <c r="M97" s="13"/>
    </row>
    <row r="98" spans="1:13" ht="20.100000000000001" customHeight="1" x14ac:dyDescent="0.2">
      <c r="A98" s="147" t="s">
        <v>478</v>
      </c>
      <c r="B98" s="147" t="s">
        <v>479</v>
      </c>
      <c r="C98" s="145" t="s">
        <v>480</v>
      </c>
      <c r="D98" s="148">
        <v>1</v>
      </c>
      <c r="E98" s="149"/>
      <c r="F98" s="112">
        <v>43.2</v>
      </c>
      <c r="G98" s="112">
        <f t="shared" si="1"/>
        <v>43.2</v>
      </c>
      <c r="L98" s="13"/>
      <c r="M98" s="13"/>
    </row>
    <row r="99" spans="1:13" ht="20.100000000000001" customHeight="1" x14ac:dyDescent="0.2">
      <c r="A99" s="147" t="s">
        <v>481</v>
      </c>
      <c r="B99" s="147" t="s">
        <v>482</v>
      </c>
      <c r="C99" s="145" t="s">
        <v>483</v>
      </c>
      <c r="D99" s="148">
        <v>2</v>
      </c>
      <c r="E99" s="149"/>
      <c r="F99" s="112">
        <v>43.2</v>
      </c>
      <c r="G99" s="112">
        <f t="shared" si="1"/>
        <v>86.4</v>
      </c>
      <c r="L99" s="13"/>
      <c r="M99" s="13"/>
    </row>
    <row r="100" spans="1:13" ht="20.100000000000001" customHeight="1" x14ac:dyDescent="0.2">
      <c r="A100" s="147" t="s">
        <v>484</v>
      </c>
      <c r="B100" s="147" t="s">
        <v>485</v>
      </c>
      <c r="C100" s="145" t="s">
        <v>486</v>
      </c>
      <c r="D100" s="148">
        <v>2</v>
      </c>
      <c r="E100" s="48"/>
      <c r="F100" s="112">
        <v>43.2</v>
      </c>
      <c r="G100" s="112">
        <f t="shared" si="1"/>
        <v>86.4</v>
      </c>
      <c r="L100" s="13"/>
      <c r="M100" s="13"/>
    </row>
    <row r="101" spans="1:13" ht="20.100000000000001" customHeight="1" x14ac:dyDescent="0.25">
      <c r="A101" s="147" t="s">
        <v>487</v>
      </c>
      <c r="B101" s="147" t="s">
        <v>488</v>
      </c>
      <c r="C101" s="145" t="s">
        <v>489</v>
      </c>
      <c r="D101" s="148">
        <v>2</v>
      </c>
      <c r="E101" s="32"/>
      <c r="F101" s="112">
        <v>43.2</v>
      </c>
      <c r="G101" s="112">
        <f t="shared" si="1"/>
        <v>86.4</v>
      </c>
      <c r="L101" s="13"/>
      <c r="M101" s="13"/>
    </row>
    <row r="102" spans="1:13" ht="20.100000000000001" customHeight="1" x14ac:dyDescent="0.25">
      <c r="A102" s="147" t="s">
        <v>490</v>
      </c>
      <c r="B102" s="147" t="s">
        <v>491</v>
      </c>
      <c r="C102" s="145" t="s">
        <v>492</v>
      </c>
      <c r="D102" s="148">
        <v>2</v>
      </c>
      <c r="E102" s="32"/>
      <c r="F102" s="112">
        <v>43.2</v>
      </c>
      <c r="G102" s="112">
        <f t="shared" si="1"/>
        <v>86.4</v>
      </c>
      <c r="L102" s="13"/>
      <c r="M102" s="13"/>
    </row>
    <row r="103" spans="1:13" ht="20.100000000000001" customHeight="1" x14ac:dyDescent="0.25">
      <c r="A103" s="150" t="s">
        <v>493</v>
      </c>
      <c r="B103" s="150" t="s">
        <v>494</v>
      </c>
      <c r="C103" s="145" t="s">
        <v>495</v>
      </c>
      <c r="D103" s="148">
        <v>2</v>
      </c>
      <c r="E103" s="32"/>
      <c r="F103" s="112">
        <v>43.2</v>
      </c>
      <c r="G103" s="112">
        <f t="shared" si="1"/>
        <v>86.4</v>
      </c>
      <c r="L103" s="13"/>
      <c r="M103" s="13"/>
    </row>
    <row r="104" spans="1:13" ht="20.100000000000001" customHeight="1" x14ac:dyDescent="0.25">
      <c r="A104" s="150" t="s">
        <v>496</v>
      </c>
      <c r="B104" s="150">
        <v>2200008318</v>
      </c>
      <c r="C104" s="145" t="s">
        <v>497</v>
      </c>
      <c r="D104" s="148">
        <v>2</v>
      </c>
      <c r="E104" s="32"/>
      <c r="F104" s="112">
        <v>43.2</v>
      </c>
      <c r="G104" s="112">
        <f t="shared" si="1"/>
        <v>86.4</v>
      </c>
      <c r="L104" s="13"/>
      <c r="M104" s="13"/>
    </row>
    <row r="105" spans="1:13" ht="20.100000000000001" customHeight="1" x14ac:dyDescent="0.25">
      <c r="A105" s="151"/>
      <c r="B105" s="152"/>
      <c r="C105" s="153"/>
      <c r="D105" s="154">
        <f>SUM(D94:D104)</f>
        <v>21</v>
      </c>
      <c r="E105" s="155"/>
      <c r="F105" s="156"/>
      <c r="G105" s="157"/>
      <c r="L105" s="13"/>
      <c r="M105" s="13"/>
    </row>
    <row r="106" spans="1:13" ht="20.100000000000001" customHeight="1" x14ac:dyDescent="0.25">
      <c r="A106" s="150" t="s">
        <v>498</v>
      </c>
      <c r="B106" s="150">
        <v>2100010641</v>
      </c>
      <c r="C106" s="145" t="s">
        <v>499</v>
      </c>
      <c r="D106" s="148">
        <v>1</v>
      </c>
      <c r="E106" s="32"/>
      <c r="F106" s="112">
        <v>43.2</v>
      </c>
      <c r="G106" s="112">
        <f t="shared" ref="G106:G115" si="2">(D106*F106)</f>
        <v>43.2</v>
      </c>
      <c r="L106" s="13"/>
      <c r="M106" s="13"/>
    </row>
    <row r="107" spans="1:13" ht="20.100000000000001" customHeight="1" x14ac:dyDescent="0.2">
      <c r="A107" s="150" t="s">
        <v>500</v>
      </c>
      <c r="B107" s="150" t="s">
        <v>501</v>
      </c>
      <c r="C107" s="145" t="s">
        <v>502</v>
      </c>
      <c r="D107" s="148">
        <v>1</v>
      </c>
      <c r="E107" s="123"/>
      <c r="F107" s="112">
        <v>43.2</v>
      </c>
      <c r="G107" s="112">
        <f t="shared" si="2"/>
        <v>43.2</v>
      </c>
      <c r="L107" s="13"/>
      <c r="M107" s="13"/>
    </row>
    <row r="108" spans="1:13" ht="20.100000000000001" customHeight="1" x14ac:dyDescent="0.2">
      <c r="A108" s="150" t="s">
        <v>503</v>
      </c>
      <c r="B108" s="150" t="s">
        <v>504</v>
      </c>
      <c r="C108" s="145" t="s">
        <v>505</v>
      </c>
      <c r="D108" s="148">
        <v>0</v>
      </c>
      <c r="E108" s="158"/>
      <c r="F108" s="112">
        <v>43.2</v>
      </c>
      <c r="G108" s="112">
        <f t="shared" si="2"/>
        <v>0</v>
      </c>
      <c r="L108" s="13"/>
      <c r="M108" s="13"/>
    </row>
    <row r="109" spans="1:13" ht="20.100000000000001" customHeight="1" x14ac:dyDescent="0.2">
      <c r="A109" s="150" t="s">
        <v>506</v>
      </c>
      <c r="B109" s="150" t="s">
        <v>507</v>
      </c>
      <c r="C109" s="145" t="s">
        <v>508</v>
      </c>
      <c r="D109" s="148">
        <v>1</v>
      </c>
      <c r="E109" s="158"/>
      <c r="F109" s="112">
        <v>43.2</v>
      </c>
      <c r="G109" s="112">
        <f t="shared" si="2"/>
        <v>43.2</v>
      </c>
      <c r="L109" s="13"/>
      <c r="M109" s="13"/>
    </row>
    <row r="110" spans="1:13" ht="20.100000000000001" customHeight="1" x14ac:dyDescent="0.2">
      <c r="A110" s="150" t="s">
        <v>509</v>
      </c>
      <c r="B110" s="150" t="s">
        <v>510</v>
      </c>
      <c r="C110" s="145" t="s">
        <v>511</v>
      </c>
      <c r="D110" s="148">
        <v>1</v>
      </c>
      <c r="E110" s="158"/>
      <c r="F110" s="112">
        <v>43.2</v>
      </c>
      <c r="G110" s="112">
        <f t="shared" si="2"/>
        <v>43.2</v>
      </c>
      <c r="L110" s="13"/>
      <c r="M110" s="13"/>
    </row>
    <row r="111" spans="1:13" ht="20.100000000000001" customHeight="1" x14ac:dyDescent="0.2">
      <c r="A111" s="150" t="s">
        <v>512</v>
      </c>
      <c r="B111" s="150" t="s">
        <v>513</v>
      </c>
      <c r="C111" s="145" t="s">
        <v>514</v>
      </c>
      <c r="D111" s="148">
        <v>1</v>
      </c>
      <c r="E111" s="158"/>
      <c r="F111" s="112">
        <v>43.2</v>
      </c>
      <c r="G111" s="112">
        <f t="shared" si="2"/>
        <v>43.2</v>
      </c>
      <c r="L111" s="13"/>
      <c r="M111" s="13"/>
    </row>
    <row r="112" spans="1:13" ht="20.100000000000001" customHeight="1" x14ac:dyDescent="0.2">
      <c r="A112" s="150" t="s">
        <v>515</v>
      </c>
      <c r="B112" s="150" t="s">
        <v>516</v>
      </c>
      <c r="C112" s="145" t="s">
        <v>517</v>
      </c>
      <c r="D112" s="148">
        <v>1</v>
      </c>
      <c r="E112" s="158"/>
      <c r="F112" s="112">
        <v>43.2</v>
      </c>
      <c r="G112" s="112">
        <f t="shared" si="2"/>
        <v>43.2</v>
      </c>
      <c r="L112" s="13"/>
      <c r="M112" s="13"/>
    </row>
    <row r="113" spans="1:13" ht="20.100000000000001" customHeight="1" x14ac:dyDescent="0.2">
      <c r="A113" s="150" t="s">
        <v>518</v>
      </c>
      <c r="B113" s="150" t="s">
        <v>519</v>
      </c>
      <c r="C113" s="145" t="s">
        <v>520</v>
      </c>
      <c r="D113" s="148">
        <v>1</v>
      </c>
      <c r="E113" s="158"/>
      <c r="F113" s="112">
        <v>43.2</v>
      </c>
      <c r="G113" s="112">
        <f t="shared" si="2"/>
        <v>43.2</v>
      </c>
      <c r="L113" s="13"/>
      <c r="M113" s="13"/>
    </row>
    <row r="114" spans="1:13" ht="20.100000000000001" customHeight="1" x14ac:dyDescent="0.2">
      <c r="A114" s="159" t="s">
        <v>496</v>
      </c>
      <c r="B114" s="160">
        <v>2200040563</v>
      </c>
      <c r="C114" s="161" t="s">
        <v>521</v>
      </c>
      <c r="D114" s="148">
        <v>1</v>
      </c>
      <c r="E114" s="158"/>
      <c r="F114" s="112">
        <v>43.2</v>
      </c>
      <c r="G114" s="112">
        <f t="shared" si="2"/>
        <v>43.2</v>
      </c>
      <c r="L114" s="13"/>
      <c r="M114" s="13"/>
    </row>
    <row r="115" spans="1:13" ht="20.100000000000001" customHeight="1" x14ac:dyDescent="0.2">
      <c r="A115" s="159" t="s">
        <v>522</v>
      </c>
      <c r="B115" s="160">
        <v>2100081745</v>
      </c>
      <c r="C115" s="161" t="s">
        <v>523</v>
      </c>
      <c r="D115" s="148">
        <v>1</v>
      </c>
      <c r="E115" s="158"/>
      <c r="F115" s="112">
        <v>43.2</v>
      </c>
      <c r="G115" s="112">
        <f t="shared" si="2"/>
        <v>43.2</v>
      </c>
      <c r="L115" s="13"/>
      <c r="M115" s="13"/>
    </row>
    <row r="116" spans="1:13" ht="20.100000000000001" customHeight="1" x14ac:dyDescent="0.25">
      <c r="A116" s="151"/>
      <c r="B116" s="152"/>
      <c r="C116" s="153"/>
      <c r="D116" s="154">
        <f>SUM(D106:D115)</f>
        <v>9</v>
      </c>
      <c r="E116" s="162"/>
      <c r="F116" s="163"/>
      <c r="G116" s="164"/>
      <c r="L116" s="13"/>
      <c r="M116" s="13"/>
    </row>
    <row r="117" spans="1:13" ht="20.100000000000001" customHeight="1" x14ac:dyDescent="0.2">
      <c r="A117" s="165" t="s">
        <v>524</v>
      </c>
      <c r="B117" s="150">
        <v>2100022417</v>
      </c>
      <c r="C117" s="145" t="s">
        <v>525</v>
      </c>
      <c r="D117" s="148">
        <v>2</v>
      </c>
      <c r="E117" s="158"/>
      <c r="F117" s="112">
        <v>57.6</v>
      </c>
      <c r="G117" s="112">
        <f t="shared" ref="G117:G128" si="3">(D117*F117)</f>
        <v>115.2</v>
      </c>
      <c r="L117" s="13"/>
      <c r="M117" s="13"/>
    </row>
    <row r="118" spans="1:13" ht="20.100000000000001" customHeight="1" x14ac:dyDescent="0.2">
      <c r="A118" s="165" t="s">
        <v>526</v>
      </c>
      <c r="B118" s="150">
        <v>2100038727</v>
      </c>
      <c r="C118" s="145" t="s">
        <v>527</v>
      </c>
      <c r="D118" s="148">
        <v>10</v>
      </c>
      <c r="E118" s="158"/>
      <c r="F118" s="112">
        <v>57.6</v>
      </c>
      <c r="G118" s="112">
        <f t="shared" si="3"/>
        <v>576</v>
      </c>
      <c r="L118" s="13"/>
      <c r="M118" s="13"/>
    </row>
    <row r="119" spans="1:13" ht="20.100000000000001" customHeight="1" x14ac:dyDescent="0.2">
      <c r="A119" s="165" t="s">
        <v>528</v>
      </c>
      <c r="B119" s="150">
        <v>2100038807</v>
      </c>
      <c r="C119" s="145" t="s">
        <v>529</v>
      </c>
      <c r="D119" s="148">
        <v>10</v>
      </c>
      <c r="E119" s="158"/>
      <c r="F119" s="112">
        <v>57.6</v>
      </c>
      <c r="G119" s="112">
        <f t="shared" si="3"/>
        <v>576</v>
      </c>
      <c r="L119" s="13"/>
      <c r="M119" s="13"/>
    </row>
    <row r="120" spans="1:13" ht="20.100000000000001" customHeight="1" x14ac:dyDescent="0.2">
      <c r="A120" s="165" t="s">
        <v>530</v>
      </c>
      <c r="B120" s="150">
        <v>200316799</v>
      </c>
      <c r="C120" s="145" t="s">
        <v>531</v>
      </c>
      <c r="D120" s="148">
        <v>10</v>
      </c>
      <c r="E120" s="158"/>
      <c r="F120" s="112">
        <v>57.6</v>
      </c>
      <c r="G120" s="112">
        <f t="shared" si="3"/>
        <v>576</v>
      </c>
      <c r="L120" s="13"/>
      <c r="M120" s="13"/>
    </row>
    <row r="121" spans="1:13" ht="20.100000000000001" customHeight="1" x14ac:dyDescent="0.2">
      <c r="A121" s="165" t="s">
        <v>532</v>
      </c>
      <c r="B121" s="150">
        <v>200316800</v>
      </c>
      <c r="C121" s="145" t="s">
        <v>533</v>
      </c>
      <c r="D121" s="148">
        <v>10</v>
      </c>
      <c r="E121" s="158"/>
      <c r="F121" s="112">
        <v>57.6</v>
      </c>
      <c r="G121" s="112">
        <f t="shared" si="3"/>
        <v>576</v>
      </c>
      <c r="L121" s="13"/>
      <c r="M121" s="13"/>
    </row>
    <row r="122" spans="1:13" ht="20.100000000000001" customHeight="1" x14ac:dyDescent="0.2">
      <c r="A122" s="165" t="s">
        <v>534</v>
      </c>
      <c r="B122" s="150">
        <v>2200067735</v>
      </c>
      <c r="C122" s="145" t="s">
        <v>535</v>
      </c>
      <c r="D122" s="148">
        <v>10</v>
      </c>
      <c r="E122" s="123"/>
      <c r="F122" s="112">
        <v>57.6</v>
      </c>
      <c r="G122" s="112">
        <f t="shared" si="3"/>
        <v>576</v>
      </c>
      <c r="L122" s="13"/>
      <c r="M122" s="13"/>
    </row>
    <row r="123" spans="1:13" ht="20.100000000000001" customHeight="1" x14ac:dyDescent="0.25">
      <c r="A123" s="165" t="s">
        <v>536</v>
      </c>
      <c r="B123" s="150">
        <v>200316801</v>
      </c>
      <c r="C123" s="145" t="s">
        <v>537</v>
      </c>
      <c r="D123" s="148">
        <v>10</v>
      </c>
      <c r="E123" s="32"/>
      <c r="F123" s="112">
        <v>57.6</v>
      </c>
      <c r="G123" s="112">
        <f t="shared" si="3"/>
        <v>576</v>
      </c>
      <c r="L123" s="13"/>
      <c r="M123" s="13"/>
    </row>
    <row r="124" spans="1:13" ht="20.100000000000001" customHeight="1" x14ac:dyDescent="0.2">
      <c r="A124" s="165" t="s">
        <v>538</v>
      </c>
      <c r="B124" s="150">
        <v>220344114</v>
      </c>
      <c r="C124" s="145" t="s">
        <v>539</v>
      </c>
      <c r="D124" s="148">
        <v>10</v>
      </c>
      <c r="E124" s="158"/>
      <c r="F124" s="112">
        <v>57.6</v>
      </c>
      <c r="G124" s="112">
        <f t="shared" si="3"/>
        <v>576</v>
      </c>
      <c r="L124" s="13"/>
      <c r="M124" s="13"/>
    </row>
    <row r="125" spans="1:13" ht="20.100000000000001" customHeight="1" x14ac:dyDescent="0.2">
      <c r="A125" s="165" t="s">
        <v>540</v>
      </c>
      <c r="B125" s="150">
        <v>2200100917</v>
      </c>
      <c r="C125" s="145" t="s">
        <v>541</v>
      </c>
      <c r="D125" s="148">
        <v>10</v>
      </c>
      <c r="E125" s="158"/>
      <c r="F125" s="112">
        <v>57.6</v>
      </c>
      <c r="G125" s="112">
        <f t="shared" si="3"/>
        <v>576</v>
      </c>
      <c r="L125" s="13"/>
      <c r="M125" s="13"/>
    </row>
    <row r="126" spans="1:13" ht="20.100000000000001" customHeight="1" x14ac:dyDescent="0.2">
      <c r="A126" s="165" t="s">
        <v>542</v>
      </c>
      <c r="B126" s="150">
        <v>200316805</v>
      </c>
      <c r="C126" s="145" t="s">
        <v>543</v>
      </c>
      <c r="D126" s="148">
        <v>10</v>
      </c>
      <c r="E126" s="158"/>
      <c r="F126" s="112">
        <v>57.6</v>
      </c>
      <c r="G126" s="112">
        <f t="shared" si="3"/>
        <v>576</v>
      </c>
      <c r="L126" s="13"/>
      <c r="M126" s="13"/>
    </row>
    <row r="127" spans="1:13" ht="20.100000000000001" customHeight="1" x14ac:dyDescent="0.2">
      <c r="A127" s="165" t="s">
        <v>544</v>
      </c>
      <c r="B127" s="150">
        <v>220316806</v>
      </c>
      <c r="C127" s="145" t="s">
        <v>545</v>
      </c>
      <c r="D127" s="148">
        <v>10</v>
      </c>
      <c r="E127" s="158"/>
      <c r="F127" s="112">
        <v>57.6</v>
      </c>
      <c r="G127" s="112">
        <f t="shared" si="3"/>
        <v>576</v>
      </c>
      <c r="L127" s="13"/>
      <c r="M127" s="13"/>
    </row>
    <row r="128" spans="1:13" ht="20.100000000000001" customHeight="1" x14ac:dyDescent="0.2">
      <c r="A128" s="165" t="s">
        <v>546</v>
      </c>
      <c r="B128" s="150">
        <v>220316806</v>
      </c>
      <c r="C128" s="145" t="s">
        <v>547</v>
      </c>
      <c r="D128" s="148">
        <v>4</v>
      </c>
      <c r="E128" s="158"/>
      <c r="F128" s="112">
        <v>57.6</v>
      </c>
      <c r="G128" s="112">
        <f t="shared" si="3"/>
        <v>230.4</v>
      </c>
      <c r="L128" s="13"/>
      <c r="M128" s="13"/>
    </row>
    <row r="129" spans="1:13" ht="20.100000000000001" customHeight="1" x14ac:dyDescent="0.25">
      <c r="A129" s="166"/>
      <c r="B129" s="167"/>
      <c r="C129" s="168"/>
      <c r="D129" s="154">
        <f>SUM(D117:D128)</f>
        <v>106</v>
      </c>
      <c r="E129" s="162"/>
      <c r="F129" s="163"/>
      <c r="G129" s="164"/>
      <c r="L129" s="13"/>
      <c r="M129" s="13"/>
    </row>
    <row r="130" spans="1:13" ht="20.100000000000001" customHeight="1" x14ac:dyDescent="0.2">
      <c r="A130" s="150" t="s">
        <v>548</v>
      </c>
      <c r="B130" s="150">
        <v>2100022697</v>
      </c>
      <c r="C130" s="145" t="s">
        <v>549</v>
      </c>
      <c r="D130" s="148">
        <v>3</v>
      </c>
      <c r="E130" s="158"/>
      <c r="F130" s="112">
        <v>57.6</v>
      </c>
      <c r="G130" s="112">
        <f t="shared" ref="G130:G140" si="4">(D130*F130)</f>
        <v>172.8</v>
      </c>
      <c r="L130" s="13"/>
      <c r="M130" s="13"/>
    </row>
    <row r="131" spans="1:13" ht="20.100000000000001" customHeight="1" x14ac:dyDescent="0.2">
      <c r="A131" s="150" t="s">
        <v>550</v>
      </c>
      <c r="B131" s="150">
        <v>2100022698</v>
      </c>
      <c r="C131" s="145" t="s">
        <v>551</v>
      </c>
      <c r="D131" s="148">
        <v>2</v>
      </c>
      <c r="E131" s="158"/>
      <c r="F131" s="112">
        <v>57.6</v>
      </c>
      <c r="G131" s="112">
        <f t="shared" si="4"/>
        <v>115.2</v>
      </c>
      <c r="L131" s="13"/>
      <c r="M131" s="13"/>
    </row>
    <row r="132" spans="1:13" ht="20.100000000000001" customHeight="1" x14ac:dyDescent="0.2">
      <c r="A132" s="150" t="s">
        <v>552</v>
      </c>
      <c r="B132" s="150">
        <v>2100028611</v>
      </c>
      <c r="C132" s="145" t="s">
        <v>553</v>
      </c>
      <c r="D132" s="148">
        <v>2</v>
      </c>
      <c r="E132" s="158"/>
      <c r="F132" s="112">
        <v>57.6</v>
      </c>
      <c r="G132" s="112">
        <f t="shared" si="4"/>
        <v>115.2</v>
      </c>
      <c r="L132" s="13"/>
      <c r="M132" s="13"/>
    </row>
    <row r="133" spans="1:13" ht="20.100000000000001" customHeight="1" x14ac:dyDescent="0.2">
      <c r="A133" s="150" t="s">
        <v>554</v>
      </c>
      <c r="B133" s="150" t="s">
        <v>555</v>
      </c>
      <c r="C133" s="145" t="s">
        <v>556</v>
      </c>
      <c r="D133" s="148">
        <v>2</v>
      </c>
      <c r="E133" s="158"/>
      <c r="F133" s="112">
        <v>57.6</v>
      </c>
      <c r="G133" s="112">
        <f t="shared" si="4"/>
        <v>115.2</v>
      </c>
      <c r="L133" s="13"/>
      <c r="M133" s="13"/>
    </row>
    <row r="134" spans="1:13" ht="20.100000000000001" customHeight="1" x14ac:dyDescent="0.2">
      <c r="A134" s="150" t="s">
        <v>557</v>
      </c>
      <c r="B134" s="150">
        <v>2100010645</v>
      </c>
      <c r="C134" s="145" t="s">
        <v>558</v>
      </c>
      <c r="D134" s="148">
        <v>2</v>
      </c>
      <c r="E134" s="158"/>
      <c r="F134" s="112">
        <v>57.6</v>
      </c>
      <c r="G134" s="112">
        <f t="shared" si="4"/>
        <v>115.2</v>
      </c>
      <c r="L134" s="13"/>
      <c r="M134" s="13"/>
    </row>
    <row r="135" spans="1:13" ht="20.100000000000001" customHeight="1" x14ac:dyDescent="0.2">
      <c r="A135" s="150" t="s">
        <v>559</v>
      </c>
      <c r="B135" s="150">
        <v>2100007516</v>
      </c>
      <c r="C135" s="145" t="s">
        <v>560</v>
      </c>
      <c r="D135" s="148">
        <v>2</v>
      </c>
      <c r="E135" s="158"/>
      <c r="F135" s="112">
        <v>57.6</v>
      </c>
      <c r="G135" s="112">
        <f t="shared" si="4"/>
        <v>115.2</v>
      </c>
      <c r="L135" s="13"/>
      <c r="M135" s="13"/>
    </row>
    <row r="136" spans="1:13" ht="20.100000000000001" customHeight="1" x14ac:dyDescent="0.2">
      <c r="A136" s="150" t="s">
        <v>561</v>
      </c>
      <c r="B136" s="150" t="s">
        <v>562</v>
      </c>
      <c r="C136" s="145" t="s">
        <v>563</v>
      </c>
      <c r="D136" s="148">
        <v>2</v>
      </c>
      <c r="E136" s="158"/>
      <c r="F136" s="112">
        <v>57.6</v>
      </c>
      <c r="G136" s="112">
        <f t="shared" si="4"/>
        <v>115.2</v>
      </c>
      <c r="L136" s="13"/>
      <c r="M136" s="13"/>
    </row>
    <row r="137" spans="1:13" ht="20.100000000000001" customHeight="1" x14ac:dyDescent="0.2">
      <c r="A137" s="150" t="s">
        <v>564</v>
      </c>
      <c r="B137" s="150" t="s">
        <v>565</v>
      </c>
      <c r="C137" s="145" t="s">
        <v>566</v>
      </c>
      <c r="D137" s="148">
        <v>2</v>
      </c>
      <c r="E137" s="158"/>
      <c r="F137" s="112">
        <v>57.6</v>
      </c>
      <c r="G137" s="112">
        <f t="shared" si="4"/>
        <v>115.2</v>
      </c>
      <c r="L137" s="13"/>
      <c r="M137" s="13"/>
    </row>
    <row r="138" spans="1:13" ht="20.100000000000001" customHeight="1" x14ac:dyDescent="0.2">
      <c r="A138" s="150" t="s">
        <v>567</v>
      </c>
      <c r="B138" s="150">
        <v>2100023365</v>
      </c>
      <c r="C138" s="145" t="s">
        <v>568</v>
      </c>
      <c r="D138" s="148">
        <v>2</v>
      </c>
      <c r="E138" s="158"/>
      <c r="F138" s="112">
        <v>57.6</v>
      </c>
      <c r="G138" s="112">
        <f t="shared" si="4"/>
        <v>115.2</v>
      </c>
      <c r="L138" s="13"/>
      <c r="M138" s="13"/>
    </row>
    <row r="139" spans="1:13" ht="20.100000000000001" customHeight="1" x14ac:dyDescent="0.2">
      <c r="A139" s="159" t="s">
        <v>569</v>
      </c>
      <c r="B139" s="160">
        <v>2100007744</v>
      </c>
      <c r="C139" s="161" t="s">
        <v>570</v>
      </c>
      <c r="D139" s="148">
        <v>2</v>
      </c>
      <c r="E139" s="158"/>
      <c r="F139" s="112">
        <v>57.6</v>
      </c>
      <c r="G139" s="112">
        <f t="shared" si="4"/>
        <v>115.2</v>
      </c>
      <c r="L139" s="13"/>
      <c r="M139" s="13"/>
    </row>
    <row r="140" spans="1:13" ht="20.100000000000001" customHeight="1" x14ac:dyDescent="0.2">
      <c r="A140" s="159" t="s">
        <v>571</v>
      </c>
      <c r="B140" s="160">
        <v>2100010389</v>
      </c>
      <c r="C140" s="161" t="s">
        <v>572</v>
      </c>
      <c r="D140" s="148">
        <v>2</v>
      </c>
      <c r="E140" s="158"/>
      <c r="F140" s="112">
        <v>57.6</v>
      </c>
      <c r="G140" s="112">
        <f t="shared" si="4"/>
        <v>115.2</v>
      </c>
      <c r="L140" s="13"/>
      <c r="M140" s="13"/>
    </row>
    <row r="141" spans="1:13" ht="20.100000000000001" customHeight="1" x14ac:dyDescent="0.25">
      <c r="A141" s="151"/>
      <c r="B141" s="152"/>
      <c r="C141" s="153"/>
      <c r="D141" s="154">
        <f>SUM(D130:D140)</f>
        <v>23</v>
      </c>
      <c r="E141" s="162"/>
      <c r="F141" s="163"/>
      <c r="G141" s="164"/>
      <c r="L141" s="13"/>
      <c r="M141" s="13"/>
    </row>
    <row r="142" spans="1:13" ht="20.100000000000001" customHeight="1" x14ac:dyDescent="0.2">
      <c r="A142" s="39" t="s">
        <v>31</v>
      </c>
      <c r="B142" s="39" t="s">
        <v>32</v>
      </c>
      <c r="C142" s="40" t="s">
        <v>284</v>
      </c>
      <c r="D142" s="30">
        <v>1</v>
      </c>
      <c r="E142" s="31"/>
      <c r="F142" s="41">
        <v>1080</v>
      </c>
      <c r="G142" s="41">
        <f t="shared" ref="G142" si="5">D142*F142</f>
        <v>1080</v>
      </c>
      <c r="L142" s="13"/>
      <c r="M142" s="13"/>
    </row>
    <row r="143" spans="1:13" ht="20.100000000000001" customHeight="1" x14ac:dyDescent="0.2">
      <c r="A143" s="39" t="s">
        <v>33</v>
      </c>
      <c r="B143" s="39" t="s">
        <v>34</v>
      </c>
      <c r="C143" s="40" t="s">
        <v>285</v>
      </c>
      <c r="D143" s="30">
        <v>1</v>
      </c>
      <c r="E143" s="31"/>
      <c r="F143" s="41">
        <v>1080</v>
      </c>
      <c r="G143" s="41">
        <f t="shared" ref="G143:G169" si="6">D143*F143</f>
        <v>1080</v>
      </c>
      <c r="L143" s="13"/>
      <c r="M143" s="13"/>
    </row>
    <row r="144" spans="1:13" ht="20.100000000000001" customHeight="1" x14ac:dyDescent="0.2">
      <c r="A144" s="39" t="s">
        <v>35</v>
      </c>
      <c r="B144" s="39" t="s">
        <v>36</v>
      </c>
      <c r="C144" s="40" t="s">
        <v>286</v>
      </c>
      <c r="D144" s="30">
        <v>1</v>
      </c>
      <c r="E144" s="31"/>
      <c r="F144" s="41">
        <v>1080</v>
      </c>
      <c r="G144" s="41">
        <f t="shared" si="6"/>
        <v>1080</v>
      </c>
      <c r="L144" s="13"/>
      <c r="M144" s="13"/>
    </row>
    <row r="145" spans="1:13" ht="20.100000000000001" customHeight="1" x14ac:dyDescent="0.2">
      <c r="A145" s="34" t="s">
        <v>37</v>
      </c>
      <c r="B145" s="34" t="s">
        <v>38</v>
      </c>
      <c r="C145" s="40" t="s">
        <v>287</v>
      </c>
      <c r="D145" s="30">
        <v>1</v>
      </c>
      <c r="E145" s="31"/>
      <c r="F145" s="41">
        <v>1080</v>
      </c>
      <c r="G145" s="41">
        <f t="shared" si="6"/>
        <v>1080</v>
      </c>
      <c r="L145" s="13"/>
      <c r="M145" s="13"/>
    </row>
    <row r="146" spans="1:13" ht="20.100000000000001" customHeight="1" x14ac:dyDescent="0.2">
      <c r="A146" s="39" t="s">
        <v>39</v>
      </c>
      <c r="B146" s="39" t="s">
        <v>40</v>
      </c>
      <c r="C146" s="40" t="s">
        <v>288</v>
      </c>
      <c r="D146" s="30">
        <v>1</v>
      </c>
      <c r="E146" s="31"/>
      <c r="F146" s="41">
        <v>1080</v>
      </c>
      <c r="G146" s="41">
        <f t="shared" si="6"/>
        <v>1080</v>
      </c>
      <c r="L146" s="13"/>
      <c r="M146" s="13"/>
    </row>
    <row r="147" spans="1:13" ht="20.100000000000001" customHeight="1" x14ac:dyDescent="0.2">
      <c r="A147" s="39" t="s">
        <v>41</v>
      </c>
      <c r="B147" s="39" t="s">
        <v>42</v>
      </c>
      <c r="C147" s="40" t="s">
        <v>289</v>
      </c>
      <c r="D147" s="30">
        <v>1</v>
      </c>
      <c r="E147" s="31"/>
      <c r="F147" s="41">
        <v>1080</v>
      </c>
      <c r="G147" s="41">
        <f t="shared" si="6"/>
        <v>1080</v>
      </c>
      <c r="L147" s="13"/>
      <c r="M147" s="13"/>
    </row>
    <row r="148" spans="1:13" ht="20.100000000000001" customHeight="1" x14ac:dyDescent="0.2">
      <c r="A148" s="34" t="s">
        <v>43</v>
      </c>
      <c r="B148" s="34" t="s">
        <v>44</v>
      </c>
      <c r="C148" s="40" t="s">
        <v>290</v>
      </c>
      <c r="D148" s="30">
        <v>1</v>
      </c>
      <c r="E148" s="31"/>
      <c r="F148" s="41">
        <v>1080</v>
      </c>
      <c r="G148" s="41">
        <f t="shared" si="6"/>
        <v>1080</v>
      </c>
      <c r="L148" s="13"/>
      <c r="M148" s="13"/>
    </row>
    <row r="149" spans="1:13" ht="20.100000000000001" customHeight="1" x14ac:dyDescent="0.2">
      <c r="A149" s="33" t="s">
        <v>45</v>
      </c>
      <c r="B149" s="33" t="s">
        <v>46</v>
      </c>
      <c r="C149" s="40" t="s">
        <v>291</v>
      </c>
      <c r="D149" s="30">
        <v>1</v>
      </c>
      <c r="E149" s="31"/>
      <c r="F149" s="41">
        <v>1080</v>
      </c>
      <c r="G149" s="41">
        <f t="shared" si="6"/>
        <v>1080</v>
      </c>
      <c r="L149" s="13"/>
      <c r="M149" s="13"/>
    </row>
    <row r="150" spans="1:13" ht="20.100000000000001" customHeight="1" x14ac:dyDescent="0.2">
      <c r="A150" s="33" t="s">
        <v>47</v>
      </c>
      <c r="B150" s="33" t="s">
        <v>48</v>
      </c>
      <c r="C150" s="40" t="s">
        <v>292</v>
      </c>
      <c r="D150" s="30">
        <v>1</v>
      </c>
      <c r="E150" s="31"/>
      <c r="F150" s="41">
        <v>1080</v>
      </c>
      <c r="G150" s="41">
        <f t="shared" si="6"/>
        <v>1080</v>
      </c>
      <c r="L150" s="13"/>
      <c r="M150" s="13"/>
    </row>
    <row r="151" spans="1:13" ht="20.100000000000001" customHeight="1" x14ac:dyDescent="0.2">
      <c r="A151" s="34" t="s">
        <v>49</v>
      </c>
      <c r="B151" s="34" t="s">
        <v>50</v>
      </c>
      <c r="C151" s="40" t="s">
        <v>293</v>
      </c>
      <c r="D151" s="30">
        <v>1</v>
      </c>
      <c r="E151" s="31"/>
      <c r="F151" s="41">
        <v>1080</v>
      </c>
      <c r="G151" s="41">
        <f t="shared" si="6"/>
        <v>1080</v>
      </c>
      <c r="L151" s="13"/>
      <c r="M151" s="13"/>
    </row>
    <row r="152" spans="1:13" ht="20.100000000000001" customHeight="1" x14ac:dyDescent="0.2">
      <c r="A152" s="34" t="s">
        <v>51</v>
      </c>
      <c r="B152" s="34" t="s">
        <v>52</v>
      </c>
      <c r="C152" s="40" t="s">
        <v>292</v>
      </c>
      <c r="D152" s="30">
        <v>1</v>
      </c>
      <c r="E152" s="31"/>
      <c r="F152" s="41">
        <v>1080</v>
      </c>
      <c r="G152" s="41">
        <f t="shared" si="6"/>
        <v>1080</v>
      </c>
      <c r="L152" s="13"/>
      <c r="M152" s="13"/>
    </row>
    <row r="153" spans="1:13" ht="20.100000000000001" customHeight="1" x14ac:dyDescent="0.2">
      <c r="A153" s="33" t="s">
        <v>53</v>
      </c>
      <c r="B153" s="33" t="s">
        <v>54</v>
      </c>
      <c r="C153" s="40" t="s">
        <v>294</v>
      </c>
      <c r="D153" s="30">
        <v>1</v>
      </c>
      <c r="E153" s="31"/>
      <c r="F153" s="41">
        <v>1080</v>
      </c>
      <c r="G153" s="41">
        <f t="shared" si="6"/>
        <v>1080</v>
      </c>
      <c r="L153" s="13"/>
      <c r="M153" s="13"/>
    </row>
    <row r="154" spans="1:13" ht="20.100000000000001" customHeight="1" x14ac:dyDescent="0.25">
      <c r="A154" s="33"/>
      <c r="B154" s="33"/>
      <c r="C154" s="40"/>
      <c r="D154" s="32">
        <f>SUM(D24:D153)</f>
        <v>450</v>
      </c>
      <c r="E154" s="31"/>
      <c r="F154" s="41"/>
      <c r="G154" s="41"/>
      <c r="L154" s="13"/>
      <c r="M154" s="13"/>
    </row>
    <row r="155" spans="1:13" ht="20.100000000000001" customHeight="1" x14ac:dyDescent="0.2">
      <c r="A155" s="34" t="s">
        <v>55</v>
      </c>
      <c r="B155" s="34" t="s">
        <v>56</v>
      </c>
      <c r="C155" s="40" t="s">
        <v>295</v>
      </c>
      <c r="D155" s="30">
        <v>1</v>
      </c>
      <c r="E155" s="31"/>
      <c r="F155" s="41">
        <v>1080</v>
      </c>
      <c r="G155" s="41">
        <f t="shared" si="6"/>
        <v>1080</v>
      </c>
      <c r="L155" s="13"/>
      <c r="M155" s="13"/>
    </row>
    <row r="156" spans="1:13" ht="20.100000000000001" customHeight="1" x14ac:dyDescent="0.2">
      <c r="A156" s="39" t="s">
        <v>57</v>
      </c>
      <c r="B156" s="39" t="s">
        <v>58</v>
      </c>
      <c r="C156" s="40" t="s">
        <v>296</v>
      </c>
      <c r="D156" s="30">
        <v>1</v>
      </c>
      <c r="E156" s="31"/>
      <c r="F156" s="41">
        <v>1080</v>
      </c>
      <c r="G156" s="41">
        <f t="shared" si="6"/>
        <v>1080</v>
      </c>
      <c r="L156" s="13"/>
      <c r="M156" s="13"/>
    </row>
    <row r="157" spans="1:13" ht="20.100000000000001" customHeight="1" x14ac:dyDescent="0.2">
      <c r="A157" s="34" t="s">
        <v>59</v>
      </c>
      <c r="B157" s="34" t="s">
        <v>60</v>
      </c>
      <c r="C157" s="40" t="s">
        <v>297</v>
      </c>
      <c r="D157" s="30">
        <v>1</v>
      </c>
      <c r="E157" s="31"/>
      <c r="F157" s="41">
        <v>1080</v>
      </c>
      <c r="G157" s="41">
        <f t="shared" si="6"/>
        <v>1080</v>
      </c>
      <c r="L157" s="13"/>
      <c r="M157" s="13"/>
    </row>
    <row r="158" spans="1:13" ht="20.100000000000001" customHeight="1" x14ac:dyDescent="0.2">
      <c r="A158" s="33" t="s">
        <v>61</v>
      </c>
      <c r="B158" s="33" t="s">
        <v>298</v>
      </c>
      <c r="C158" s="40" t="s">
        <v>299</v>
      </c>
      <c r="D158" s="30">
        <v>1</v>
      </c>
      <c r="E158" s="31"/>
      <c r="F158" s="41">
        <v>1080</v>
      </c>
      <c r="G158" s="41">
        <f t="shared" si="6"/>
        <v>1080</v>
      </c>
      <c r="L158" s="13"/>
      <c r="M158" s="13"/>
    </row>
    <row r="159" spans="1:13" ht="20.100000000000001" customHeight="1" x14ac:dyDescent="0.2">
      <c r="A159" s="39" t="s">
        <v>62</v>
      </c>
      <c r="B159" s="39" t="s">
        <v>63</v>
      </c>
      <c r="C159" s="40" t="s">
        <v>300</v>
      </c>
      <c r="D159" s="30">
        <v>1</v>
      </c>
      <c r="E159" s="31"/>
      <c r="F159" s="41">
        <v>1080</v>
      </c>
      <c r="G159" s="41">
        <f t="shared" si="6"/>
        <v>1080</v>
      </c>
      <c r="L159" s="13"/>
      <c r="M159" s="13"/>
    </row>
    <row r="160" spans="1:13" ht="20.100000000000001" customHeight="1" x14ac:dyDescent="0.2">
      <c r="A160" s="39" t="s">
        <v>64</v>
      </c>
      <c r="B160" s="39" t="s">
        <v>65</v>
      </c>
      <c r="C160" s="40" t="s">
        <v>301</v>
      </c>
      <c r="D160" s="30">
        <v>1</v>
      </c>
      <c r="E160" s="31"/>
      <c r="F160" s="41">
        <v>1080</v>
      </c>
      <c r="G160" s="41">
        <f t="shared" si="6"/>
        <v>1080</v>
      </c>
      <c r="L160" s="13"/>
      <c r="M160" s="13"/>
    </row>
    <row r="161" spans="1:13" ht="20.100000000000001" customHeight="1" x14ac:dyDescent="0.25">
      <c r="A161" s="39"/>
      <c r="B161" s="39"/>
      <c r="C161" s="40"/>
      <c r="D161" s="32">
        <f>SUM(D156:D160)</f>
        <v>5</v>
      </c>
      <c r="E161" s="31"/>
      <c r="F161" s="41"/>
      <c r="G161" s="41"/>
      <c r="L161" s="13"/>
      <c r="M161" s="13"/>
    </row>
    <row r="162" spans="1:13" ht="20.100000000000001" customHeight="1" x14ac:dyDescent="0.2">
      <c r="A162" s="39" t="s">
        <v>66</v>
      </c>
      <c r="B162" s="39" t="s">
        <v>302</v>
      </c>
      <c r="C162" s="31" t="s">
        <v>67</v>
      </c>
      <c r="D162" s="30">
        <v>1</v>
      </c>
      <c r="E162" s="31"/>
      <c r="F162" s="41">
        <v>1080</v>
      </c>
      <c r="G162" s="41">
        <f t="shared" si="6"/>
        <v>1080</v>
      </c>
      <c r="L162" s="13"/>
      <c r="M162" s="13"/>
    </row>
    <row r="163" spans="1:13" ht="20.100000000000001" customHeight="1" x14ac:dyDescent="0.2">
      <c r="A163" s="39" t="s">
        <v>68</v>
      </c>
      <c r="B163" s="39" t="s">
        <v>69</v>
      </c>
      <c r="C163" s="31" t="s">
        <v>70</v>
      </c>
      <c r="D163" s="30">
        <v>1</v>
      </c>
      <c r="E163" s="31"/>
      <c r="F163" s="41">
        <v>1080</v>
      </c>
      <c r="G163" s="41">
        <f t="shared" si="6"/>
        <v>1080</v>
      </c>
      <c r="L163" s="13"/>
      <c r="M163" s="13"/>
    </row>
    <row r="164" spans="1:13" ht="20.100000000000001" customHeight="1" x14ac:dyDescent="0.2">
      <c r="A164" s="34" t="s">
        <v>71</v>
      </c>
      <c r="B164" s="34" t="s">
        <v>72</v>
      </c>
      <c r="C164" s="31" t="s">
        <v>73</v>
      </c>
      <c r="D164" s="30">
        <v>1</v>
      </c>
      <c r="E164" s="31"/>
      <c r="F164" s="41">
        <v>1080</v>
      </c>
      <c r="G164" s="41">
        <f t="shared" si="6"/>
        <v>1080</v>
      </c>
      <c r="L164" s="13"/>
      <c r="M164" s="13"/>
    </row>
    <row r="165" spans="1:13" ht="20.100000000000001" customHeight="1" x14ac:dyDescent="0.2">
      <c r="A165" s="34" t="s">
        <v>74</v>
      </c>
      <c r="B165" s="34" t="s">
        <v>75</v>
      </c>
      <c r="C165" s="31" t="s">
        <v>76</v>
      </c>
      <c r="D165" s="30">
        <v>1</v>
      </c>
      <c r="E165" s="31"/>
      <c r="F165" s="41">
        <v>1080</v>
      </c>
      <c r="G165" s="41">
        <f t="shared" si="6"/>
        <v>1080</v>
      </c>
      <c r="L165" s="13"/>
      <c r="M165" s="13"/>
    </row>
    <row r="166" spans="1:13" ht="20.100000000000001" customHeight="1" x14ac:dyDescent="0.2">
      <c r="A166" s="33" t="s">
        <v>77</v>
      </c>
      <c r="B166" s="33" t="s">
        <v>78</v>
      </c>
      <c r="C166" s="31" t="s">
        <v>79</v>
      </c>
      <c r="D166" s="30">
        <v>1</v>
      </c>
      <c r="E166" s="31"/>
      <c r="F166" s="41">
        <v>1080</v>
      </c>
      <c r="G166" s="41">
        <f t="shared" si="6"/>
        <v>1080</v>
      </c>
      <c r="L166" s="13"/>
      <c r="M166" s="13"/>
    </row>
    <row r="167" spans="1:13" ht="20.100000000000001" customHeight="1" x14ac:dyDescent="0.2">
      <c r="A167" s="33" t="s">
        <v>80</v>
      </c>
      <c r="B167" s="33" t="s">
        <v>81</v>
      </c>
      <c r="C167" s="31" t="s">
        <v>82</v>
      </c>
      <c r="D167" s="30">
        <v>0</v>
      </c>
      <c r="E167" s="31"/>
      <c r="F167" s="41">
        <v>1080</v>
      </c>
      <c r="G167" s="41">
        <f t="shared" si="6"/>
        <v>0</v>
      </c>
      <c r="L167" s="13"/>
      <c r="M167" s="13"/>
    </row>
    <row r="168" spans="1:13" ht="20.100000000000001" customHeight="1" x14ac:dyDescent="0.2">
      <c r="A168" s="34" t="s">
        <v>83</v>
      </c>
      <c r="B168" s="34" t="s">
        <v>84</v>
      </c>
      <c r="C168" s="31" t="s">
        <v>85</v>
      </c>
      <c r="D168" s="30">
        <v>1</v>
      </c>
      <c r="E168" s="31"/>
      <c r="F168" s="41">
        <v>1080</v>
      </c>
      <c r="G168" s="41">
        <f t="shared" si="6"/>
        <v>1080</v>
      </c>
      <c r="L168" s="13"/>
      <c r="M168" s="13"/>
    </row>
    <row r="169" spans="1:13" ht="20.100000000000001" customHeight="1" x14ac:dyDescent="0.2">
      <c r="A169" s="34" t="s">
        <v>86</v>
      </c>
      <c r="B169" s="34" t="s">
        <v>87</v>
      </c>
      <c r="C169" s="31" t="s">
        <v>88</v>
      </c>
      <c r="D169" s="30">
        <v>1</v>
      </c>
      <c r="E169" s="31"/>
      <c r="F169" s="41">
        <v>1080</v>
      </c>
      <c r="G169" s="41">
        <f t="shared" si="6"/>
        <v>1080</v>
      </c>
      <c r="L169" s="13"/>
      <c r="M169" s="13"/>
    </row>
    <row r="170" spans="1:13" ht="20.100000000000001" customHeight="1" x14ac:dyDescent="0.25">
      <c r="A170" s="34"/>
      <c r="B170" s="34"/>
      <c r="C170" s="42"/>
      <c r="D170" s="32">
        <f>SUM(D162:D169)</f>
        <v>7</v>
      </c>
      <c r="E170" s="31"/>
      <c r="F170" s="41"/>
      <c r="G170" s="41"/>
      <c r="L170" s="13"/>
      <c r="M170" s="13"/>
    </row>
    <row r="171" spans="1:13" ht="20.100000000000001" customHeight="1" x14ac:dyDescent="0.2">
      <c r="A171" s="33" t="s">
        <v>89</v>
      </c>
      <c r="B171" s="33" t="s">
        <v>90</v>
      </c>
      <c r="C171" s="42" t="s">
        <v>91</v>
      </c>
      <c r="D171" s="43">
        <v>1</v>
      </c>
      <c r="E171" s="31"/>
      <c r="F171" s="44">
        <v>1080</v>
      </c>
      <c r="G171" s="44">
        <v>700</v>
      </c>
      <c r="L171" s="13"/>
      <c r="M171" s="13"/>
    </row>
    <row r="172" spans="1:13" ht="20.100000000000001" customHeight="1" x14ac:dyDescent="0.2">
      <c r="A172" s="33" t="s">
        <v>92</v>
      </c>
      <c r="B172" s="33" t="s">
        <v>93</v>
      </c>
      <c r="C172" s="42" t="s">
        <v>94</v>
      </c>
      <c r="D172" s="43">
        <v>1</v>
      </c>
      <c r="E172" s="31"/>
      <c r="F172" s="44">
        <v>1080</v>
      </c>
      <c r="G172" s="44">
        <v>700</v>
      </c>
      <c r="L172" s="13"/>
      <c r="M172" s="13"/>
    </row>
    <row r="173" spans="1:13" ht="20.100000000000001" customHeight="1" x14ac:dyDescent="0.2">
      <c r="A173" s="34" t="s">
        <v>95</v>
      </c>
      <c r="B173" s="34" t="s">
        <v>96</v>
      </c>
      <c r="C173" s="42" t="s">
        <v>97</v>
      </c>
      <c r="D173" s="43">
        <v>1</v>
      </c>
      <c r="E173" s="31"/>
      <c r="F173" s="44">
        <v>1080</v>
      </c>
      <c r="G173" s="44">
        <v>700</v>
      </c>
      <c r="L173" s="13"/>
      <c r="M173" s="13"/>
    </row>
    <row r="174" spans="1:13" ht="20.100000000000001" customHeight="1" x14ac:dyDescent="0.2">
      <c r="A174" s="34" t="s">
        <v>98</v>
      </c>
      <c r="B174" s="34" t="s">
        <v>99</v>
      </c>
      <c r="C174" s="42" t="s">
        <v>100</v>
      </c>
      <c r="D174" s="43">
        <v>1</v>
      </c>
      <c r="E174" s="31"/>
      <c r="F174" s="44">
        <v>1080</v>
      </c>
      <c r="G174" s="44">
        <v>700</v>
      </c>
      <c r="L174" s="13"/>
      <c r="M174" s="13"/>
    </row>
    <row r="175" spans="1:13" ht="20.100000000000001" customHeight="1" x14ac:dyDescent="0.2">
      <c r="A175" s="33" t="s">
        <v>101</v>
      </c>
      <c r="B175" s="33" t="s">
        <v>102</v>
      </c>
      <c r="C175" s="42" t="s">
        <v>103</v>
      </c>
      <c r="D175" s="43">
        <v>1</v>
      </c>
      <c r="E175" s="31"/>
      <c r="F175" s="44">
        <v>1080</v>
      </c>
      <c r="G175" s="44">
        <v>700</v>
      </c>
      <c r="L175" s="13"/>
      <c r="M175" s="13"/>
    </row>
    <row r="176" spans="1:13" ht="20.100000000000001" customHeight="1" x14ac:dyDescent="0.2">
      <c r="A176" s="33" t="s">
        <v>104</v>
      </c>
      <c r="B176" s="33" t="s">
        <v>105</v>
      </c>
      <c r="C176" s="42" t="s">
        <v>106</v>
      </c>
      <c r="D176" s="43">
        <v>1</v>
      </c>
      <c r="E176" s="31"/>
      <c r="F176" s="44">
        <v>1080</v>
      </c>
      <c r="G176" s="44">
        <v>700</v>
      </c>
      <c r="L176" s="13"/>
      <c r="M176" s="13"/>
    </row>
    <row r="177" spans="1:13" ht="20.100000000000001" customHeight="1" x14ac:dyDescent="0.2">
      <c r="A177" s="34" t="s">
        <v>107</v>
      </c>
      <c r="B177" s="34" t="s">
        <v>108</v>
      </c>
      <c r="C177" s="42" t="s">
        <v>109</v>
      </c>
      <c r="D177" s="43">
        <v>1</v>
      </c>
      <c r="E177" s="31"/>
      <c r="F177" s="44">
        <v>1080</v>
      </c>
      <c r="G177" s="44">
        <v>700</v>
      </c>
      <c r="L177" s="13"/>
      <c r="M177" s="13"/>
    </row>
    <row r="178" spans="1:13" ht="20.100000000000001" customHeight="1" x14ac:dyDescent="0.2">
      <c r="A178" s="34" t="s">
        <v>110</v>
      </c>
      <c r="B178" s="34" t="s">
        <v>111</v>
      </c>
      <c r="C178" s="42" t="s">
        <v>112</v>
      </c>
      <c r="D178" s="43">
        <v>1</v>
      </c>
      <c r="E178" s="31"/>
      <c r="F178" s="44">
        <v>1080</v>
      </c>
      <c r="G178" s="44">
        <v>700</v>
      </c>
      <c r="L178" s="13"/>
      <c r="M178" s="13"/>
    </row>
    <row r="179" spans="1:13" ht="20.100000000000001" customHeight="1" x14ac:dyDescent="0.2">
      <c r="A179" s="104" t="s">
        <v>113</v>
      </c>
      <c r="B179" s="39" t="s">
        <v>114</v>
      </c>
      <c r="C179" s="105" t="s">
        <v>115</v>
      </c>
      <c r="D179" s="30">
        <v>4</v>
      </c>
      <c r="E179" s="31"/>
      <c r="F179" s="45">
        <v>54</v>
      </c>
      <c r="G179" s="45">
        <f t="shared" ref="G179:G211" si="7">D179*F179</f>
        <v>216</v>
      </c>
      <c r="L179" s="13"/>
      <c r="M179" s="13"/>
    </row>
    <row r="180" spans="1:13" ht="20.100000000000001" customHeight="1" x14ac:dyDescent="0.2">
      <c r="A180" s="104" t="s">
        <v>116</v>
      </c>
      <c r="B180" s="39" t="s">
        <v>117</v>
      </c>
      <c r="C180" s="105" t="s">
        <v>118</v>
      </c>
      <c r="D180" s="30">
        <v>4</v>
      </c>
      <c r="E180" s="31"/>
      <c r="F180" s="45">
        <v>54</v>
      </c>
      <c r="G180" s="45">
        <f t="shared" si="7"/>
        <v>216</v>
      </c>
      <c r="L180" s="13"/>
      <c r="M180" s="13"/>
    </row>
    <row r="181" spans="1:13" ht="20.100000000000001" customHeight="1" x14ac:dyDescent="0.2">
      <c r="A181" s="104" t="s">
        <v>119</v>
      </c>
      <c r="B181" s="39" t="s">
        <v>120</v>
      </c>
      <c r="C181" s="105" t="s">
        <v>121</v>
      </c>
      <c r="D181" s="30">
        <v>0</v>
      </c>
      <c r="E181" s="31"/>
      <c r="F181" s="45">
        <v>54</v>
      </c>
      <c r="G181" s="45">
        <f t="shared" si="7"/>
        <v>0</v>
      </c>
      <c r="L181" s="13"/>
      <c r="M181" s="13"/>
    </row>
    <row r="182" spans="1:13" ht="20.100000000000001" customHeight="1" x14ac:dyDescent="0.25">
      <c r="A182" s="104"/>
      <c r="B182" s="39"/>
      <c r="C182" s="105"/>
      <c r="D182" s="32">
        <f>SUM(D171:D181)</f>
        <v>16</v>
      </c>
      <c r="E182" s="31"/>
      <c r="F182" s="45"/>
      <c r="G182" s="45"/>
      <c r="L182" s="13"/>
      <c r="M182" s="13"/>
    </row>
    <row r="183" spans="1:13" ht="20.100000000000001" customHeight="1" x14ac:dyDescent="0.2">
      <c r="A183" s="106" t="s">
        <v>122</v>
      </c>
      <c r="B183" s="39" t="s">
        <v>303</v>
      </c>
      <c r="C183" s="40" t="s">
        <v>123</v>
      </c>
      <c r="D183" s="30">
        <v>10</v>
      </c>
      <c r="E183" s="31"/>
      <c r="F183" s="41">
        <v>84</v>
      </c>
      <c r="G183" s="41">
        <f t="shared" si="7"/>
        <v>840</v>
      </c>
    </row>
    <row r="184" spans="1:13" ht="20.100000000000001" customHeight="1" x14ac:dyDescent="0.2">
      <c r="A184" s="33" t="s">
        <v>124</v>
      </c>
      <c r="B184" s="39" t="s">
        <v>125</v>
      </c>
      <c r="C184" s="40" t="s">
        <v>126</v>
      </c>
      <c r="D184" s="30">
        <v>10</v>
      </c>
      <c r="E184" s="31"/>
      <c r="F184" s="41">
        <v>84</v>
      </c>
      <c r="G184" s="41">
        <f t="shared" si="7"/>
        <v>840</v>
      </c>
    </row>
    <row r="185" spans="1:13" ht="20.100000000000001" customHeight="1" x14ac:dyDescent="0.2">
      <c r="A185" s="33" t="s">
        <v>127</v>
      </c>
      <c r="B185" s="39" t="s">
        <v>128</v>
      </c>
      <c r="C185" s="40" t="s">
        <v>129</v>
      </c>
      <c r="D185" s="30">
        <v>15</v>
      </c>
      <c r="E185" s="31"/>
      <c r="F185" s="41">
        <v>84</v>
      </c>
      <c r="G185" s="41">
        <f t="shared" si="7"/>
        <v>1260</v>
      </c>
    </row>
    <row r="186" spans="1:13" ht="20.100000000000001" customHeight="1" x14ac:dyDescent="0.2">
      <c r="A186" s="34" t="s">
        <v>130</v>
      </c>
      <c r="B186" s="34" t="s">
        <v>304</v>
      </c>
      <c r="C186" s="40" t="s">
        <v>131</v>
      </c>
      <c r="D186" s="30">
        <v>15</v>
      </c>
      <c r="E186" s="31"/>
      <c r="F186" s="41">
        <v>84</v>
      </c>
      <c r="G186" s="41">
        <f t="shared" si="7"/>
        <v>1260</v>
      </c>
    </row>
    <row r="187" spans="1:13" ht="20.100000000000001" customHeight="1" x14ac:dyDescent="0.2">
      <c r="A187" s="33" t="s">
        <v>132</v>
      </c>
      <c r="B187" s="33" t="s">
        <v>133</v>
      </c>
      <c r="C187" s="40" t="s">
        <v>134</v>
      </c>
      <c r="D187" s="30">
        <v>13</v>
      </c>
      <c r="E187" s="31"/>
      <c r="F187" s="41">
        <v>84</v>
      </c>
      <c r="G187" s="41">
        <f t="shared" si="7"/>
        <v>1092</v>
      </c>
    </row>
    <row r="188" spans="1:13" ht="20.100000000000001" customHeight="1" x14ac:dyDescent="0.2">
      <c r="A188" s="33" t="s">
        <v>132</v>
      </c>
      <c r="B188" s="33" t="s">
        <v>305</v>
      </c>
      <c r="C188" s="40" t="s">
        <v>134</v>
      </c>
      <c r="D188" s="30">
        <v>2</v>
      </c>
      <c r="E188" s="31"/>
      <c r="F188" s="41">
        <v>84</v>
      </c>
      <c r="G188" s="41">
        <f t="shared" si="7"/>
        <v>168</v>
      </c>
    </row>
    <row r="189" spans="1:13" ht="20.100000000000001" customHeight="1" x14ac:dyDescent="0.2">
      <c r="A189" s="34" t="s">
        <v>135</v>
      </c>
      <c r="B189" s="34" t="s">
        <v>136</v>
      </c>
      <c r="C189" s="40" t="s">
        <v>137</v>
      </c>
      <c r="D189" s="30">
        <v>14</v>
      </c>
      <c r="E189" s="31"/>
      <c r="F189" s="41">
        <v>84</v>
      </c>
      <c r="G189" s="41">
        <f t="shared" si="7"/>
        <v>1176</v>
      </c>
    </row>
    <row r="190" spans="1:13" ht="20.100000000000001" customHeight="1" x14ac:dyDescent="0.2">
      <c r="A190" s="34" t="s">
        <v>135</v>
      </c>
      <c r="B190" s="34" t="s">
        <v>214</v>
      </c>
      <c r="C190" s="40" t="s">
        <v>137</v>
      </c>
      <c r="D190" s="30">
        <v>1</v>
      </c>
      <c r="E190" s="31"/>
      <c r="F190" s="41">
        <v>84</v>
      </c>
      <c r="G190" s="41">
        <f t="shared" si="7"/>
        <v>84</v>
      </c>
    </row>
    <row r="191" spans="1:13" ht="20.100000000000001" customHeight="1" x14ac:dyDescent="0.2">
      <c r="A191" s="33" t="s">
        <v>138</v>
      </c>
      <c r="B191" s="33" t="s">
        <v>139</v>
      </c>
      <c r="C191" s="40" t="s">
        <v>140</v>
      </c>
      <c r="D191" s="30">
        <v>8</v>
      </c>
      <c r="E191" s="31"/>
      <c r="F191" s="41">
        <v>84</v>
      </c>
      <c r="G191" s="41">
        <f t="shared" si="7"/>
        <v>672</v>
      </c>
    </row>
    <row r="192" spans="1:13" ht="20.100000000000001" customHeight="1" x14ac:dyDescent="0.2">
      <c r="A192" s="33" t="s">
        <v>138</v>
      </c>
      <c r="B192" s="33" t="s">
        <v>215</v>
      </c>
      <c r="C192" s="40" t="s">
        <v>140</v>
      </c>
      <c r="D192" s="30">
        <v>2</v>
      </c>
      <c r="E192" s="31"/>
      <c r="F192" s="41">
        <v>84</v>
      </c>
      <c r="G192" s="41">
        <f t="shared" si="7"/>
        <v>168</v>
      </c>
    </row>
    <row r="193" spans="1:7" ht="20.100000000000001" customHeight="1" x14ac:dyDescent="0.2">
      <c r="A193" s="34" t="s">
        <v>141</v>
      </c>
      <c r="B193" s="34" t="s">
        <v>306</v>
      </c>
      <c r="C193" s="40" t="s">
        <v>143</v>
      </c>
      <c r="D193" s="30">
        <v>5</v>
      </c>
      <c r="E193" s="31"/>
      <c r="F193" s="41">
        <v>84</v>
      </c>
      <c r="G193" s="41">
        <f t="shared" si="7"/>
        <v>420</v>
      </c>
    </row>
    <row r="194" spans="1:7" ht="20.100000000000001" customHeight="1" x14ac:dyDescent="0.2">
      <c r="A194" s="33" t="s">
        <v>144</v>
      </c>
      <c r="B194" s="33" t="s">
        <v>145</v>
      </c>
      <c r="C194" s="40" t="s">
        <v>146</v>
      </c>
      <c r="D194" s="30">
        <v>5</v>
      </c>
      <c r="E194" s="31"/>
      <c r="F194" s="41">
        <v>84</v>
      </c>
      <c r="G194" s="41">
        <f t="shared" si="7"/>
        <v>420</v>
      </c>
    </row>
    <row r="195" spans="1:7" ht="20.100000000000001" customHeight="1" x14ac:dyDescent="0.2">
      <c r="A195" s="39" t="s">
        <v>147</v>
      </c>
      <c r="B195" s="39" t="s">
        <v>142</v>
      </c>
      <c r="C195" s="40" t="s">
        <v>148</v>
      </c>
      <c r="D195" s="30">
        <v>5</v>
      </c>
      <c r="E195" s="31"/>
      <c r="F195" s="41">
        <v>84</v>
      </c>
      <c r="G195" s="41">
        <f t="shared" si="7"/>
        <v>420</v>
      </c>
    </row>
    <row r="196" spans="1:7" ht="20.100000000000001" customHeight="1" x14ac:dyDescent="0.25">
      <c r="A196" s="39"/>
      <c r="B196" s="39"/>
      <c r="C196" s="40"/>
      <c r="D196" s="32">
        <v>98</v>
      </c>
      <c r="E196" s="31"/>
      <c r="F196" s="41"/>
      <c r="G196" s="41"/>
    </row>
    <row r="197" spans="1:7" ht="20.100000000000001" customHeight="1" x14ac:dyDescent="0.2">
      <c r="A197" s="39" t="s">
        <v>149</v>
      </c>
      <c r="B197" s="39" t="s">
        <v>150</v>
      </c>
      <c r="C197" s="40" t="s">
        <v>151</v>
      </c>
      <c r="D197" s="30">
        <v>5</v>
      </c>
      <c r="E197" s="31"/>
      <c r="F197" s="41">
        <v>72</v>
      </c>
      <c r="G197" s="41">
        <f t="shared" si="7"/>
        <v>360</v>
      </c>
    </row>
    <row r="198" spans="1:7" ht="20.100000000000001" customHeight="1" x14ac:dyDescent="0.2">
      <c r="A198" s="39" t="s">
        <v>152</v>
      </c>
      <c r="B198" s="39" t="s">
        <v>150</v>
      </c>
      <c r="C198" s="40" t="s">
        <v>153</v>
      </c>
      <c r="D198" s="30">
        <v>5</v>
      </c>
      <c r="E198" s="31"/>
      <c r="F198" s="41">
        <v>72</v>
      </c>
      <c r="G198" s="41">
        <f t="shared" si="7"/>
        <v>360</v>
      </c>
    </row>
    <row r="199" spans="1:7" ht="20.100000000000001" customHeight="1" x14ac:dyDescent="0.2">
      <c r="A199" s="34" t="s">
        <v>154</v>
      </c>
      <c r="B199" s="34" t="s">
        <v>150</v>
      </c>
      <c r="C199" s="40" t="s">
        <v>155</v>
      </c>
      <c r="D199" s="30">
        <v>5</v>
      </c>
      <c r="E199" s="31"/>
      <c r="F199" s="41">
        <v>72</v>
      </c>
      <c r="G199" s="41">
        <f t="shared" si="7"/>
        <v>360</v>
      </c>
    </row>
    <row r="200" spans="1:7" ht="20.100000000000001" customHeight="1" x14ac:dyDescent="0.2">
      <c r="A200" s="33" t="s">
        <v>156</v>
      </c>
      <c r="B200" s="33" t="s">
        <v>157</v>
      </c>
      <c r="C200" s="40" t="s">
        <v>158</v>
      </c>
      <c r="D200" s="30">
        <v>5</v>
      </c>
      <c r="E200" s="31"/>
      <c r="F200" s="41">
        <v>72</v>
      </c>
      <c r="G200" s="41">
        <f t="shared" si="7"/>
        <v>360</v>
      </c>
    </row>
    <row r="201" spans="1:7" ht="20.100000000000001" customHeight="1" x14ac:dyDescent="0.2">
      <c r="A201" s="34" t="s">
        <v>159</v>
      </c>
      <c r="B201" s="34" t="s">
        <v>160</v>
      </c>
      <c r="C201" s="40" t="s">
        <v>161</v>
      </c>
      <c r="D201" s="30">
        <v>4</v>
      </c>
      <c r="E201" s="31"/>
      <c r="F201" s="41">
        <v>72</v>
      </c>
      <c r="G201" s="41">
        <f t="shared" si="7"/>
        <v>288</v>
      </c>
    </row>
    <row r="202" spans="1:7" ht="20.100000000000001" customHeight="1" x14ac:dyDescent="0.2">
      <c r="A202" s="34" t="s">
        <v>159</v>
      </c>
      <c r="B202" s="34" t="s">
        <v>307</v>
      </c>
      <c r="C202" s="40" t="s">
        <v>161</v>
      </c>
      <c r="D202" s="30">
        <v>1</v>
      </c>
      <c r="E202" s="31"/>
      <c r="F202" s="41">
        <v>72</v>
      </c>
      <c r="G202" s="41">
        <f t="shared" si="7"/>
        <v>72</v>
      </c>
    </row>
    <row r="203" spans="1:7" ht="20.100000000000001" customHeight="1" x14ac:dyDescent="0.2">
      <c r="A203" s="33" t="s">
        <v>162</v>
      </c>
      <c r="B203" s="33" t="s">
        <v>163</v>
      </c>
      <c r="C203" s="40" t="s">
        <v>164</v>
      </c>
      <c r="D203" s="30">
        <v>5</v>
      </c>
      <c r="E203" s="31"/>
      <c r="F203" s="41">
        <v>72</v>
      </c>
      <c r="G203" s="41">
        <f t="shared" si="7"/>
        <v>360</v>
      </c>
    </row>
    <row r="204" spans="1:7" ht="20.100000000000001" customHeight="1" x14ac:dyDescent="0.2">
      <c r="A204" s="34" t="s">
        <v>165</v>
      </c>
      <c r="B204" s="34" t="s">
        <v>166</v>
      </c>
      <c r="C204" s="40" t="s">
        <v>167</v>
      </c>
      <c r="D204" s="30">
        <v>5</v>
      </c>
      <c r="E204" s="31"/>
      <c r="F204" s="41">
        <v>72</v>
      </c>
      <c r="G204" s="41">
        <f t="shared" si="7"/>
        <v>360</v>
      </c>
    </row>
    <row r="205" spans="1:7" ht="20.100000000000001" customHeight="1" x14ac:dyDescent="0.2">
      <c r="A205" s="33" t="s">
        <v>168</v>
      </c>
      <c r="B205" s="33" t="s">
        <v>169</v>
      </c>
      <c r="C205" s="40" t="s">
        <v>170</v>
      </c>
      <c r="D205" s="30">
        <v>5</v>
      </c>
      <c r="E205" s="48"/>
      <c r="F205" s="41">
        <v>72</v>
      </c>
      <c r="G205" s="41">
        <f t="shared" si="7"/>
        <v>360</v>
      </c>
    </row>
    <row r="206" spans="1:7" ht="20.100000000000001" customHeight="1" x14ac:dyDescent="0.2">
      <c r="A206" s="39" t="s">
        <v>171</v>
      </c>
      <c r="B206" s="39" t="s">
        <v>150</v>
      </c>
      <c r="C206" s="40" t="s">
        <v>172</v>
      </c>
      <c r="D206" s="30">
        <v>5</v>
      </c>
      <c r="E206" s="48"/>
      <c r="F206" s="41">
        <v>72</v>
      </c>
      <c r="G206" s="41">
        <f t="shared" si="7"/>
        <v>360</v>
      </c>
    </row>
    <row r="207" spans="1:7" ht="20.100000000000001" customHeight="1" x14ac:dyDescent="0.2">
      <c r="A207" s="39" t="s">
        <v>173</v>
      </c>
      <c r="B207" s="39" t="s">
        <v>174</v>
      </c>
      <c r="C207" s="40" t="s">
        <v>175</v>
      </c>
      <c r="D207" s="30">
        <v>5</v>
      </c>
      <c r="E207" s="48"/>
      <c r="F207" s="49"/>
      <c r="G207" s="41"/>
    </row>
    <row r="208" spans="1:7" ht="20.100000000000001" customHeight="1" x14ac:dyDescent="0.25">
      <c r="A208" s="39"/>
      <c r="B208" s="39"/>
      <c r="C208" s="40"/>
      <c r="D208" s="32">
        <f>SUM(D197:D207)</f>
        <v>50</v>
      </c>
      <c r="E208" s="48"/>
      <c r="F208" s="49"/>
      <c r="G208" s="41"/>
    </row>
    <row r="209" spans="1:7" ht="20.100000000000001" customHeight="1" x14ac:dyDescent="0.2">
      <c r="A209" s="46" t="s">
        <v>176</v>
      </c>
      <c r="B209" s="47" t="s">
        <v>177</v>
      </c>
      <c r="C209" s="40" t="s">
        <v>178</v>
      </c>
      <c r="D209" s="30">
        <v>5</v>
      </c>
      <c r="E209" s="48"/>
      <c r="F209" s="49">
        <v>17.28</v>
      </c>
      <c r="G209" s="41">
        <f t="shared" si="7"/>
        <v>86.4</v>
      </c>
    </row>
    <row r="210" spans="1:7" ht="20.100000000000001" customHeight="1" x14ac:dyDescent="0.2">
      <c r="A210" s="46" t="s">
        <v>179</v>
      </c>
      <c r="B210" s="47" t="s">
        <v>180</v>
      </c>
      <c r="C210" s="40" t="s">
        <v>181</v>
      </c>
      <c r="D210" s="30">
        <v>5</v>
      </c>
      <c r="E210" s="48"/>
      <c r="F210" s="49">
        <v>17.28</v>
      </c>
      <c r="G210" s="41">
        <f t="shared" si="7"/>
        <v>86.4</v>
      </c>
    </row>
    <row r="211" spans="1:7" ht="20.100000000000001" customHeight="1" x14ac:dyDescent="0.2">
      <c r="A211" s="46" t="s">
        <v>182</v>
      </c>
      <c r="B211" s="47" t="s">
        <v>183</v>
      </c>
      <c r="C211" s="40" t="s">
        <v>184</v>
      </c>
      <c r="D211" s="30">
        <v>5</v>
      </c>
      <c r="E211" s="48"/>
      <c r="F211" s="49">
        <v>17.28</v>
      </c>
      <c r="G211" s="41">
        <f t="shared" si="7"/>
        <v>86.4</v>
      </c>
    </row>
    <row r="212" spans="1:7" ht="20.100000000000001" customHeight="1" x14ac:dyDescent="0.25">
      <c r="A212" s="50"/>
      <c r="B212" s="50"/>
      <c r="C212" s="50"/>
      <c r="D212" s="50"/>
      <c r="E212" s="50"/>
      <c r="F212" s="51" t="s">
        <v>185</v>
      </c>
      <c r="G212" s="52">
        <f>SUM(G24:G211)</f>
        <v>92477.599999999948</v>
      </c>
    </row>
    <row r="213" spans="1:7" ht="20.100000000000001" customHeight="1" x14ac:dyDescent="0.25">
      <c r="A213" s="50"/>
      <c r="B213" s="50"/>
      <c r="C213" s="50"/>
      <c r="D213" s="50"/>
      <c r="E213" s="50"/>
      <c r="F213" s="53" t="s">
        <v>186</v>
      </c>
      <c r="G213" s="52">
        <f>+G212*0.12</f>
        <v>11097.311999999993</v>
      </c>
    </row>
    <row r="214" spans="1:7" ht="20.100000000000001" customHeight="1" x14ac:dyDescent="0.25">
      <c r="A214" s="50"/>
      <c r="B214" s="50"/>
      <c r="C214" s="50"/>
      <c r="D214" s="50"/>
      <c r="E214" s="50"/>
      <c r="F214" s="51" t="s">
        <v>187</v>
      </c>
      <c r="G214" s="52">
        <f>+G212+G213</f>
        <v>103574.91199999994</v>
      </c>
    </row>
    <row r="215" spans="1:7" ht="20.100000000000001" customHeight="1" x14ac:dyDescent="0.25">
      <c r="A215" s="36"/>
      <c r="B215" s="77" t="s">
        <v>452</v>
      </c>
      <c r="C215" s="77"/>
      <c r="D215" s="37"/>
      <c r="E215" s="35"/>
    </row>
    <row r="216" spans="1:7" ht="20.100000000000001" customHeight="1" x14ac:dyDescent="0.25">
      <c r="A216" s="36"/>
      <c r="B216" s="56" t="s">
        <v>26</v>
      </c>
      <c r="C216" s="56" t="s">
        <v>194</v>
      </c>
      <c r="D216" s="37"/>
      <c r="E216" s="35"/>
    </row>
    <row r="217" spans="1:7" ht="20.100000000000001" customHeight="1" x14ac:dyDescent="0.25">
      <c r="A217" s="36"/>
      <c r="B217" s="56"/>
      <c r="C217" s="56" t="s">
        <v>453</v>
      </c>
      <c r="D217" s="37"/>
      <c r="E217" s="35"/>
    </row>
    <row r="218" spans="1:7" ht="20.100000000000001" customHeight="1" x14ac:dyDescent="0.25">
      <c r="A218" s="36"/>
      <c r="B218" s="57">
        <v>1</v>
      </c>
      <c r="C218" s="58" t="s">
        <v>454</v>
      </c>
      <c r="D218" s="37"/>
      <c r="E218" s="35"/>
    </row>
    <row r="219" spans="1:7" ht="20.100000000000001" customHeight="1" x14ac:dyDescent="0.25">
      <c r="A219" s="36"/>
      <c r="B219" s="57">
        <v>1</v>
      </c>
      <c r="C219" s="58" t="s">
        <v>27</v>
      </c>
      <c r="D219" s="37"/>
      <c r="E219" s="35"/>
    </row>
    <row r="220" spans="1:7" ht="20.100000000000001" customHeight="1" x14ac:dyDescent="0.25">
      <c r="A220" s="36"/>
      <c r="B220" s="57">
        <v>1</v>
      </c>
      <c r="C220" s="58" t="s">
        <v>455</v>
      </c>
      <c r="D220" s="37"/>
      <c r="E220" s="35"/>
    </row>
    <row r="221" spans="1:7" ht="20.100000000000001" customHeight="1" x14ac:dyDescent="0.25">
      <c r="A221" s="36"/>
      <c r="B221" s="57">
        <v>1</v>
      </c>
      <c r="C221" s="58" t="s">
        <v>456</v>
      </c>
      <c r="D221" s="37"/>
      <c r="E221" s="35"/>
    </row>
    <row r="222" spans="1:7" ht="20.100000000000001" customHeight="1" x14ac:dyDescent="0.25">
      <c r="A222" s="36"/>
      <c r="B222" s="57">
        <v>1</v>
      </c>
      <c r="C222" s="58" t="s">
        <v>457</v>
      </c>
      <c r="D222" s="37"/>
      <c r="E222" s="35"/>
    </row>
    <row r="223" spans="1:7" ht="20.100000000000001" customHeight="1" x14ac:dyDescent="0.25">
      <c r="A223" s="36"/>
      <c r="B223" s="57">
        <v>1</v>
      </c>
      <c r="C223" s="58" t="s">
        <v>458</v>
      </c>
      <c r="D223" s="37"/>
      <c r="E223" s="35"/>
    </row>
    <row r="224" spans="1:7" ht="20.100000000000001" customHeight="1" x14ac:dyDescent="0.25">
      <c r="A224" s="36"/>
      <c r="B224" s="59">
        <v>1</v>
      </c>
      <c r="C224" s="60" t="s">
        <v>195</v>
      </c>
      <c r="D224" s="37"/>
      <c r="E224" s="35"/>
    </row>
    <row r="225" spans="1:5" ht="20.100000000000001" customHeight="1" x14ac:dyDescent="0.25">
      <c r="A225" s="36"/>
      <c r="B225" s="59">
        <v>1</v>
      </c>
      <c r="C225" s="60" t="s">
        <v>198</v>
      </c>
      <c r="D225" s="37"/>
      <c r="E225" s="35"/>
    </row>
    <row r="226" spans="1:5" ht="20.100000000000001" customHeight="1" x14ac:dyDescent="0.25">
      <c r="A226" s="36"/>
      <c r="B226" s="59">
        <v>1</v>
      </c>
      <c r="C226" s="60" t="s">
        <v>459</v>
      </c>
      <c r="D226" s="37"/>
      <c r="E226" s="35"/>
    </row>
    <row r="227" spans="1:5" ht="20.100000000000001" customHeight="1" x14ac:dyDescent="0.25">
      <c r="A227" s="36"/>
      <c r="B227" s="59">
        <v>2</v>
      </c>
      <c r="C227" s="60" t="s">
        <v>197</v>
      </c>
      <c r="D227" s="37"/>
      <c r="E227" s="35"/>
    </row>
    <row r="228" spans="1:5" ht="20.100000000000001" customHeight="1" x14ac:dyDescent="0.25">
      <c r="A228" s="36"/>
      <c r="B228" s="59">
        <v>2</v>
      </c>
      <c r="C228" s="60" t="s">
        <v>196</v>
      </c>
      <c r="D228" s="37"/>
      <c r="E228" s="35"/>
    </row>
    <row r="229" spans="1:5" ht="20.100000000000001" customHeight="1" x14ac:dyDescent="0.25">
      <c r="A229" s="36"/>
      <c r="B229" s="59">
        <v>1</v>
      </c>
      <c r="C229" s="60" t="s">
        <v>199</v>
      </c>
      <c r="D229" s="37"/>
      <c r="E229" s="35"/>
    </row>
    <row r="230" spans="1:5" ht="20.100000000000001" customHeight="1" x14ac:dyDescent="0.25">
      <c r="A230" s="36"/>
      <c r="B230" s="57">
        <v>2</v>
      </c>
      <c r="C230" s="143" t="s">
        <v>200</v>
      </c>
      <c r="D230" s="37"/>
      <c r="E230" s="35"/>
    </row>
    <row r="231" spans="1:5" ht="20.100000000000001" customHeight="1" x14ac:dyDescent="0.25">
      <c r="A231" s="36"/>
      <c r="B231" s="57">
        <v>1</v>
      </c>
      <c r="C231" s="58" t="s">
        <v>201</v>
      </c>
      <c r="D231" s="37"/>
      <c r="E231" s="35"/>
    </row>
    <row r="232" spans="1:5" ht="20.100000000000001" customHeight="1" x14ac:dyDescent="0.25">
      <c r="A232" s="36"/>
      <c r="B232" s="57">
        <v>2</v>
      </c>
      <c r="C232" s="58" t="s">
        <v>460</v>
      </c>
      <c r="D232" s="37"/>
      <c r="E232" s="35"/>
    </row>
    <row r="233" spans="1:5" ht="20.100000000000001" customHeight="1" x14ac:dyDescent="0.25">
      <c r="A233" s="36"/>
      <c r="B233" s="59">
        <v>2</v>
      </c>
      <c r="C233" s="60" t="s">
        <v>202</v>
      </c>
      <c r="D233" s="37"/>
      <c r="E233" s="35"/>
    </row>
    <row r="234" spans="1:5" ht="20.100000000000001" customHeight="1" x14ac:dyDescent="0.25">
      <c r="A234" s="36"/>
      <c r="B234" s="59">
        <v>2</v>
      </c>
      <c r="C234" s="60" t="s">
        <v>203</v>
      </c>
      <c r="D234" s="37"/>
      <c r="E234" s="35"/>
    </row>
    <row r="235" spans="1:5" ht="20.100000000000001" customHeight="1" x14ac:dyDescent="0.25">
      <c r="A235" s="36"/>
      <c r="B235" s="59">
        <v>1</v>
      </c>
      <c r="C235" s="60" t="s">
        <v>204</v>
      </c>
      <c r="D235" s="37"/>
      <c r="E235" s="35"/>
    </row>
    <row r="236" spans="1:5" ht="20.100000000000001" customHeight="1" x14ac:dyDescent="0.25">
      <c r="A236" s="36"/>
      <c r="B236" s="57"/>
      <c r="C236" s="58" t="s">
        <v>205</v>
      </c>
      <c r="D236" s="37"/>
      <c r="E236" s="35"/>
    </row>
    <row r="237" spans="1:5" ht="20.100000000000001" customHeight="1" x14ac:dyDescent="0.25">
      <c r="A237" s="36"/>
      <c r="B237" s="56">
        <f>SUM(B218:B236)</f>
        <v>24</v>
      </c>
      <c r="C237" s="58"/>
      <c r="D237" s="37"/>
      <c r="E237" s="35"/>
    </row>
    <row r="238" spans="1:5" ht="20.100000000000001" customHeight="1" x14ac:dyDescent="0.25">
      <c r="A238" s="36"/>
      <c r="B238" s="57"/>
      <c r="C238" s="57"/>
      <c r="D238" s="37"/>
      <c r="E238" s="35"/>
    </row>
    <row r="239" spans="1:5" ht="20.100000000000001" customHeight="1" x14ac:dyDescent="0.25">
      <c r="A239" s="36"/>
      <c r="B239" s="144"/>
      <c r="C239" s="55" t="s">
        <v>461</v>
      </c>
      <c r="D239" s="37"/>
      <c r="E239" s="35"/>
    </row>
    <row r="240" spans="1:5" ht="20.100000000000001" customHeight="1" x14ac:dyDescent="0.25">
      <c r="A240" s="36"/>
      <c r="B240" s="57">
        <v>1</v>
      </c>
      <c r="C240" s="143" t="s">
        <v>462</v>
      </c>
      <c r="D240" s="37"/>
      <c r="E240" s="35"/>
    </row>
    <row r="241" spans="1:5" ht="20.100000000000001" customHeight="1" x14ac:dyDescent="0.25">
      <c r="A241" s="36"/>
      <c r="B241" s="59">
        <v>1</v>
      </c>
      <c r="C241" s="60" t="s">
        <v>463</v>
      </c>
      <c r="D241" s="37"/>
      <c r="E241" s="35"/>
    </row>
    <row r="242" spans="1:5" ht="20.100000000000001" customHeight="1" x14ac:dyDescent="0.25">
      <c r="A242" s="19"/>
      <c r="B242" s="59">
        <v>1</v>
      </c>
      <c r="C242" s="60" t="s">
        <v>464</v>
      </c>
    </row>
    <row r="243" spans="1:5" ht="20.100000000000001" customHeight="1" x14ac:dyDescent="0.25">
      <c r="A243" s="19"/>
      <c r="B243" s="59">
        <v>1</v>
      </c>
      <c r="C243" s="60" t="s">
        <v>206</v>
      </c>
    </row>
    <row r="244" spans="1:5" ht="20.100000000000001" customHeight="1" x14ac:dyDescent="0.25">
      <c r="A244" s="19"/>
      <c r="B244" s="59">
        <v>1</v>
      </c>
      <c r="C244" s="60" t="s">
        <v>207</v>
      </c>
    </row>
    <row r="245" spans="1:5" ht="20.100000000000001" customHeight="1" x14ac:dyDescent="0.25">
      <c r="A245" s="19"/>
      <c r="B245" s="59">
        <v>1</v>
      </c>
      <c r="C245" s="60" t="s">
        <v>465</v>
      </c>
    </row>
    <row r="246" spans="1:5" ht="20.100000000000001" customHeight="1" x14ac:dyDescent="0.25">
      <c r="A246" s="19"/>
      <c r="B246" s="59">
        <v>1</v>
      </c>
      <c r="C246" s="60" t="s">
        <v>208</v>
      </c>
    </row>
    <row r="247" spans="1:5" ht="20.100000000000001" customHeight="1" x14ac:dyDescent="0.25">
      <c r="A247" s="19"/>
      <c r="B247" s="59">
        <v>1</v>
      </c>
      <c r="C247" s="60" t="s">
        <v>209</v>
      </c>
    </row>
    <row r="248" spans="1:5" ht="20.100000000000001" customHeight="1" x14ac:dyDescent="0.25">
      <c r="A248" s="19"/>
      <c r="B248" s="59">
        <v>1</v>
      </c>
      <c r="C248" s="60" t="s">
        <v>210</v>
      </c>
    </row>
    <row r="249" spans="1:5" ht="20.100000000000001" customHeight="1" x14ac:dyDescent="0.25">
      <c r="A249" s="19"/>
      <c r="B249" s="57">
        <v>1</v>
      </c>
      <c r="C249" s="60" t="s">
        <v>211</v>
      </c>
    </row>
    <row r="250" spans="1:5" ht="20.100000000000001" customHeight="1" x14ac:dyDescent="0.25">
      <c r="A250" s="19"/>
      <c r="B250" s="59">
        <v>2</v>
      </c>
      <c r="C250" s="60" t="s">
        <v>212</v>
      </c>
    </row>
    <row r="251" spans="1:5" ht="20.100000000000001" customHeight="1" x14ac:dyDescent="0.25">
      <c r="A251" s="19"/>
      <c r="B251" s="57">
        <v>1</v>
      </c>
      <c r="C251" s="60" t="s">
        <v>213</v>
      </c>
    </row>
    <row r="252" spans="1:5" ht="20.100000000000001" customHeight="1" x14ac:dyDescent="0.25">
      <c r="A252" s="19"/>
      <c r="B252" s="59">
        <v>1</v>
      </c>
      <c r="C252" s="60" t="s">
        <v>466</v>
      </c>
    </row>
    <row r="253" spans="1:5" ht="20.100000000000001" customHeight="1" x14ac:dyDescent="0.25">
      <c r="A253" s="19"/>
      <c r="B253" s="55">
        <f>SUM(B240:B252)</f>
        <v>14</v>
      </c>
      <c r="C253" s="60"/>
    </row>
    <row r="254" spans="1:5" ht="20.100000000000001" customHeight="1" x14ac:dyDescent="0.25">
      <c r="A254" s="19"/>
      <c r="B254" s="78" t="s">
        <v>308</v>
      </c>
      <c r="C254" s="79"/>
      <c r="D254" s="79"/>
    </row>
    <row r="255" spans="1:5" ht="20.100000000000001" customHeight="1" x14ac:dyDescent="0.25">
      <c r="A255" s="19"/>
      <c r="B255" s="78" t="s">
        <v>216</v>
      </c>
      <c r="C255" s="79"/>
      <c r="D255" s="79"/>
    </row>
    <row r="256" spans="1:5" ht="20.100000000000001" customHeight="1" x14ac:dyDescent="0.25">
      <c r="A256" s="19"/>
      <c r="B256" s="61" t="s">
        <v>193</v>
      </c>
      <c r="C256" s="32" t="s">
        <v>194</v>
      </c>
      <c r="D256" s="32" t="s">
        <v>26</v>
      </c>
    </row>
    <row r="257" spans="1:4" ht="20.100000000000001" customHeight="1" x14ac:dyDescent="0.25">
      <c r="A257" s="19"/>
      <c r="B257" s="30" t="s">
        <v>217</v>
      </c>
      <c r="C257" s="30" t="s">
        <v>218</v>
      </c>
      <c r="D257" s="30">
        <v>1</v>
      </c>
    </row>
    <row r="258" spans="1:4" ht="20.100000000000001" customHeight="1" x14ac:dyDescent="0.25">
      <c r="A258" s="19"/>
      <c r="B258" s="30" t="s">
        <v>219</v>
      </c>
      <c r="C258" s="30" t="s">
        <v>220</v>
      </c>
      <c r="D258" s="30">
        <v>1</v>
      </c>
    </row>
    <row r="259" spans="1:4" ht="20.100000000000001" customHeight="1" x14ac:dyDescent="0.25">
      <c r="A259" s="19"/>
      <c r="B259" s="30" t="s">
        <v>221</v>
      </c>
      <c r="C259" s="30" t="s">
        <v>222</v>
      </c>
      <c r="D259" s="30">
        <v>1</v>
      </c>
    </row>
    <row r="260" spans="1:4" ht="20.100000000000001" customHeight="1" x14ac:dyDescent="0.25">
      <c r="A260" s="19"/>
      <c r="B260" s="30" t="s">
        <v>223</v>
      </c>
      <c r="C260" s="30" t="s">
        <v>224</v>
      </c>
      <c r="D260" s="30">
        <v>2</v>
      </c>
    </row>
    <row r="261" spans="1:4" ht="20.100000000000001" customHeight="1" x14ac:dyDescent="0.25">
      <c r="A261" s="19"/>
      <c r="B261" s="30" t="s">
        <v>225</v>
      </c>
      <c r="C261" s="30" t="s">
        <v>226</v>
      </c>
      <c r="D261" s="30">
        <v>1</v>
      </c>
    </row>
    <row r="262" spans="1:4" ht="20.100000000000001" customHeight="1" x14ac:dyDescent="0.25">
      <c r="A262" s="19"/>
      <c r="B262" s="30"/>
      <c r="C262" s="30" t="s">
        <v>309</v>
      </c>
      <c r="D262" s="30">
        <v>2</v>
      </c>
    </row>
    <row r="263" spans="1:4" ht="20.100000000000001" customHeight="1" x14ac:dyDescent="0.25">
      <c r="A263" s="19"/>
      <c r="B263" s="30" t="s">
        <v>227</v>
      </c>
      <c r="C263" s="30" t="s">
        <v>228</v>
      </c>
      <c r="D263" s="30">
        <v>3</v>
      </c>
    </row>
    <row r="264" spans="1:4" ht="20.100000000000001" customHeight="1" x14ac:dyDescent="0.25">
      <c r="A264" s="19"/>
      <c r="B264" s="30" t="s">
        <v>229</v>
      </c>
      <c r="C264" s="30" t="s">
        <v>230</v>
      </c>
      <c r="D264" s="30">
        <v>1</v>
      </c>
    </row>
    <row r="265" spans="1:4" ht="20.100000000000001" customHeight="1" x14ac:dyDescent="0.25">
      <c r="A265" s="19"/>
      <c r="B265" s="30" t="s">
        <v>231</v>
      </c>
      <c r="C265" s="30" t="s">
        <v>232</v>
      </c>
      <c r="D265" s="30">
        <v>1</v>
      </c>
    </row>
    <row r="266" spans="1:4" ht="20.100000000000001" customHeight="1" x14ac:dyDescent="0.25">
      <c r="A266" s="19"/>
      <c r="B266" s="30" t="s">
        <v>233</v>
      </c>
      <c r="C266" s="30" t="s">
        <v>234</v>
      </c>
      <c r="D266" s="30">
        <v>2</v>
      </c>
    </row>
    <row r="267" spans="1:4" ht="20.100000000000001" customHeight="1" x14ac:dyDescent="0.25">
      <c r="A267" s="19"/>
      <c r="B267" s="47" t="s">
        <v>235</v>
      </c>
      <c r="C267" s="47" t="s">
        <v>236</v>
      </c>
      <c r="D267" s="30">
        <v>1</v>
      </c>
    </row>
    <row r="268" spans="1:4" ht="20.100000000000001" customHeight="1" x14ac:dyDescent="0.25">
      <c r="A268" s="19"/>
      <c r="B268" s="47" t="s">
        <v>237</v>
      </c>
      <c r="C268" s="47" t="s">
        <v>238</v>
      </c>
      <c r="D268" s="30">
        <v>1</v>
      </c>
    </row>
    <row r="269" spans="1:4" ht="20.100000000000001" customHeight="1" x14ac:dyDescent="0.25">
      <c r="A269" s="19"/>
      <c r="B269" s="47" t="s">
        <v>239</v>
      </c>
      <c r="C269" s="47" t="s">
        <v>240</v>
      </c>
      <c r="D269" s="30">
        <v>1</v>
      </c>
    </row>
    <row r="270" spans="1:4" ht="20.100000000000001" customHeight="1" x14ac:dyDescent="0.25">
      <c r="A270" s="19"/>
      <c r="B270" s="47" t="s">
        <v>241</v>
      </c>
      <c r="C270" s="47" t="s">
        <v>242</v>
      </c>
      <c r="D270" s="30">
        <v>1</v>
      </c>
    </row>
    <row r="271" spans="1:4" ht="20.100000000000001" customHeight="1" x14ac:dyDescent="0.25">
      <c r="A271" s="19"/>
      <c r="B271" s="47" t="s">
        <v>243</v>
      </c>
      <c r="C271" s="47" t="s">
        <v>244</v>
      </c>
      <c r="D271" s="30">
        <v>1</v>
      </c>
    </row>
    <row r="272" spans="1:4" ht="20.100000000000001" customHeight="1" x14ac:dyDescent="0.25">
      <c r="A272" s="19"/>
      <c r="B272" s="47" t="s">
        <v>245</v>
      </c>
      <c r="C272" s="47" t="s">
        <v>246</v>
      </c>
      <c r="D272" s="30">
        <v>1</v>
      </c>
    </row>
    <row r="273" spans="1:4" ht="20.100000000000001" customHeight="1" x14ac:dyDescent="0.25">
      <c r="A273" s="19"/>
      <c r="B273" s="47" t="s">
        <v>247</v>
      </c>
      <c r="C273" s="47" t="s">
        <v>248</v>
      </c>
      <c r="D273" s="30">
        <v>1</v>
      </c>
    </row>
    <row r="274" spans="1:4" ht="20.100000000000001" customHeight="1" x14ac:dyDescent="0.25">
      <c r="A274" s="19"/>
      <c r="B274" s="47" t="s">
        <v>249</v>
      </c>
      <c r="C274" s="47" t="s">
        <v>248</v>
      </c>
      <c r="D274" s="30">
        <v>1</v>
      </c>
    </row>
    <row r="275" spans="1:4" ht="20.100000000000001" customHeight="1" x14ac:dyDescent="0.25">
      <c r="A275" s="19"/>
      <c r="B275" s="47" t="s">
        <v>250</v>
      </c>
      <c r="C275" s="47" t="s">
        <v>251</v>
      </c>
      <c r="D275" s="30">
        <v>1</v>
      </c>
    </row>
    <row r="276" spans="1:4" ht="20.100000000000001" customHeight="1" x14ac:dyDescent="0.25">
      <c r="A276" s="19"/>
      <c r="B276" s="47" t="s">
        <v>252</v>
      </c>
      <c r="C276" s="47" t="s">
        <v>251</v>
      </c>
      <c r="D276" s="30">
        <v>1</v>
      </c>
    </row>
    <row r="277" spans="1:4" ht="20.100000000000001" customHeight="1" x14ac:dyDescent="0.25">
      <c r="A277" s="19"/>
      <c r="B277" s="47" t="s">
        <v>253</v>
      </c>
      <c r="C277" s="47" t="s">
        <v>254</v>
      </c>
      <c r="D277" s="30">
        <v>1</v>
      </c>
    </row>
    <row r="278" spans="1:4" ht="20.100000000000001" customHeight="1" x14ac:dyDescent="0.25">
      <c r="A278" s="19"/>
      <c r="B278" s="47" t="s">
        <v>255</v>
      </c>
      <c r="C278" s="47" t="s">
        <v>256</v>
      </c>
      <c r="D278" s="30">
        <v>1</v>
      </c>
    </row>
    <row r="279" spans="1:4" ht="20.100000000000001" customHeight="1" x14ac:dyDescent="0.25">
      <c r="A279" s="19"/>
      <c r="B279" s="30" t="s">
        <v>257</v>
      </c>
      <c r="C279" s="30" t="s">
        <v>258</v>
      </c>
      <c r="D279" s="30">
        <v>1</v>
      </c>
    </row>
    <row r="280" spans="1:4" ht="20.100000000000001" customHeight="1" x14ac:dyDescent="0.25">
      <c r="A280" s="19"/>
      <c r="B280" s="30" t="s">
        <v>259</v>
      </c>
      <c r="C280" s="30" t="s">
        <v>260</v>
      </c>
      <c r="D280" s="30">
        <v>1</v>
      </c>
    </row>
    <row r="281" spans="1:4" ht="20.100000000000001" customHeight="1" x14ac:dyDescent="0.25">
      <c r="A281" s="19"/>
      <c r="B281" s="47" t="s">
        <v>261</v>
      </c>
      <c r="C281" s="47" t="s">
        <v>262</v>
      </c>
      <c r="D281" s="30">
        <v>1</v>
      </c>
    </row>
    <row r="282" spans="1:4" ht="20.100000000000001" customHeight="1" x14ac:dyDescent="0.25">
      <c r="A282" s="19"/>
      <c r="B282" s="47" t="s">
        <v>263</v>
      </c>
      <c r="C282" s="47" t="s">
        <v>264</v>
      </c>
      <c r="D282" s="30">
        <v>1</v>
      </c>
    </row>
    <row r="283" spans="1:4" ht="20.100000000000001" customHeight="1" x14ac:dyDescent="0.25">
      <c r="A283" s="19"/>
      <c r="B283" s="47" t="s">
        <v>265</v>
      </c>
      <c r="C283" s="47" t="s">
        <v>266</v>
      </c>
      <c r="D283" s="30">
        <v>0</v>
      </c>
    </row>
    <row r="284" spans="1:4" ht="20.100000000000001" customHeight="1" x14ac:dyDescent="0.25">
      <c r="A284" s="19"/>
      <c r="B284" s="62"/>
      <c r="C284" s="47"/>
      <c r="D284" s="32">
        <f>SUM(D257:D283)</f>
        <v>31</v>
      </c>
    </row>
    <row r="285" spans="1:4" ht="20.100000000000001" customHeight="1" x14ac:dyDescent="0.25">
      <c r="A285" s="19"/>
      <c r="B285" s="59">
        <v>1</v>
      </c>
      <c r="C285" s="69" t="s">
        <v>277</v>
      </c>
      <c r="D285" s="48"/>
    </row>
    <row r="286" spans="1:4" ht="20.100000000000001" customHeight="1" x14ac:dyDescent="0.25">
      <c r="A286" s="19"/>
      <c r="B286" s="59">
        <v>3</v>
      </c>
      <c r="C286" s="69" t="s">
        <v>278</v>
      </c>
      <c r="D286" s="48"/>
    </row>
    <row r="287" spans="1:4" ht="20.100000000000001" customHeight="1" x14ac:dyDescent="0.25">
      <c r="A287" s="19"/>
      <c r="B287" s="59">
        <v>1</v>
      </c>
      <c r="C287" s="69" t="s">
        <v>28</v>
      </c>
      <c r="D287" s="48"/>
    </row>
    <row r="288" spans="1:4" ht="20.100000000000001" customHeight="1" x14ac:dyDescent="0.25">
      <c r="A288" s="19"/>
      <c r="B288" s="59">
        <v>1</v>
      </c>
      <c r="C288" s="69" t="s">
        <v>279</v>
      </c>
      <c r="D288" s="48"/>
    </row>
    <row r="289" spans="1:4" ht="20.100000000000001" customHeight="1" x14ac:dyDescent="0.25">
      <c r="A289" s="19"/>
      <c r="B289" s="59">
        <v>1</v>
      </c>
      <c r="C289" s="69" t="s">
        <v>280</v>
      </c>
      <c r="D289" s="48"/>
    </row>
    <row r="290" spans="1:4" ht="20.100000000000001" customHeight="1" x14ac:dyDescent="0.25">
      <c r="A290" s="19"/>
      <c r="B290" s="59">
        <v>2</v>
      </c>
      <c r="C290" s="69" t="s">
        <v>282</v>
      </c>
      <c r="D290" s="48"/>
    </row>
    <row r="291" spans="1:4" ht="20.100000000000001" customHeight="1" x14ac:dyDescent="0.25">
      <c r="A291" s="19"/>
      <c r="B291" s="71">
        <v>1</v>
      </c>
      <c r="C291" s="70" t="s">
        <v>281</v>
      </c>
      <c r="D291" s="48"/>
    </row>
    <row r="292" spans="1:4" ht="20.100000000000001" customHeight="1" x14ac:dyDescent="0.25">
      <c r="A292" s="19"/>
      <c r="B292" s="73">
        <v>10</v>
      </c>
      <c r="C292" s="72"/>
      <c r="D292" s="48"/>
    </row>
    <row r="293" spans="1:4" ht="20.100000000000001" customHeight="1" x14ac:dyDescent="0.2">
      <c r="A293" s="15"/>
      <c r="B293" s="16"/>
      <c r="C293" s="15"/>
    </row>
    <row r="294" spans="1:4" ht="20.100000000000001" customHeight="1" x14ac:dyDescent="0.25">
      <c r="A294" s="63"/>
      <c r="B294" s="64" t="s">
        <v>267</v>
      </c>
      <c r="C294" s="65" t="s">
        <v>268</v>
      </c>
    </row>
    <row r="295" spans="1:4" ht="20.100000000000001" customHeight="1" x14ac:dyDescent="0.25">
      <c r="A295" s="63"/>
      <c r="B295" s="64"/>
      <c r="C295" s="65" t="s">
        <v>269</v>
      </c>
    </row>
    <row r="296" spans="1:4" ht="20.100000000000001" customHeight="1" x14ac:dyDescent="0.25">
      <c r="A296" s="63"/>
      <c r="B296" s="64"/>
      <c r="C296" s="65" t="s">
        <v>270</v>
      </c>
    </row>
    <row r="297" spans="1:4" ht="20.100000000000001" customHeight="1" x14ac:dyDescent="0.25">
      <c r="A297" s="63"/>
      <c r="B297" s="64"/>
      <c r="C297" s="65" t="s">
        <v>271</v>
      </c>
    </row>
    <row r="298" spans="1:4" ht="20.100000000000001" customHeight="1" x14ac:dyDescent="0.25">
      <c r="A298" s="63"/>
      <c r="B298" s="64"/>
      <c r="C298" s="65"/>
    </row>
    <row r="299" spans="1:4" ht="20.100000000000001" customHeight="1" x14ac:dyDescent="0.25">
      <c r="A299" s="63"/>
      <c r="B299" s="64"/>
      <c r="C299" s="65"/>
    </row>
    <row r="301" spans="1:4" ht="20.100000000000001" customHeight="1" thickBot="1" x14ac:dyDescent="0.25">
      <c r="A301" s="15" t="s">
        <v>272</v>
      </c>
      <c r="B301" s="15"/>
      <c r="C301" s="66"/>
    </row>
    <row r="302" spans="1:4" ht="20.100000000000001" customHeight="1" x14ac:dyDescent="0.2">
      <c r="A302" s="15"/>
      <c r="B302" s="15"/>
      <c r="C302" s="15"/>
    </row>
    <row r="303" spans="1:4" ht="20.100000000000001" customHeight="1" x14ac:dyDescent="0.2">
      <c r="A303" s="15"/>
      <c r="B303" s="15"/>
      <c r="C303" s="15"/>
    </row>
    <row r="304" spans="1:4" ht="20.100000000000001" customHeight="1" thickBot="1" x14ac:dyDescent="0.25">
      <c r="A304" s="15" t="s">
        <v>273</v>
      </c>
      <c r="B304" s="15"/>
      <c r="C304" s="66"/>
    </row>
    <row r="305" spans="1:3" ht="20.100000000000001" customHeight="1" x14ac:dyDescent="0.2">
      <c r="A305" s="15"/>
      <c r="B305" s="15"/>
      <c r="C305" s="15"/>
    </row>
    <row r="306" spans="1:3" ht="20.100000000000001" customHeight="1" x14ac:dyDescent="0.2">
      <c r="A306" s="15"/>
      <c r="B306" s="15"/>
      <c r="C306" s="15"/>
    </row>
    <row r="307" spans="1:3" ht="20.100000000000001" customHeight="1" thickBot="1" x14ac:dyDescent="0.25">
      <c r="A307" s="15" t="s">
        <v>274</v>
      </c>
      <c r="B307" s="15"/>
      <c r="C307" s="66"/>
    </row>
    <row r="308" spans="1:3" ht="20.100000000000001" customHeight="1" x14ac:dyDescent="0.2">
      <c r="A308" s="15"/>
      <c r="B308" s="15"/>
      <c r="C308" s="15"/>
    </row>
    <row r="309" spans="1:3" ht="20.100000000000001" customHeight="1" x14ac:dyDescent="0.2">
      <c r="A309" s="67"/>
      <c r="B309" s="67"/>
      <c r="C309" s="68"/>
    </row>
    <row r="310" spans="1:3" ht="20.100000000000001" customHeight="1" thickBot="1" x14ac:dyDescent="0.25">
      <c r="A310" s="15" t="s">
        <v>275</v>
      </c>
      <c r="B310" s="15"/>
      <c r="C310" s="66"/>
    </row>
    <row r="313" spans="1:3" ht="20.100000000000001" customHeight="1" thickBot="1" x14ac:dyDescent="0.25">
      <c r="A313" s="6" t="s">
        <v>276</v>
      </c>
      <c r="C313" s="21"/>
    </row>
    <row r="314" spans="1:3" ht="20.100000000000001" customHeight="1" x14ac:dyDescent="0.25">
      <c r="A314" s="19"/>
    </row>
    <row r="315" spans="1:3" ht="20.100000000000001" customHeight="1" x14ac:dyDescent="0.25">
      <c r="A315" s="19"/>
    </row>
    <row r="316" spans="1:3" ht="20.100000000000001" customHeight="1" x14ac:dyDescent="0.25">
      <c r="A316" s="19"/>
    </row>
    <row r="317" spans="1:3" ht="20.100000000000001" customHeight="1" x14ac:dyDescent="0.25">
      <c r="A317" s="19"/>
    </row>
    <row r="318" spans="1:3" ht="20.100000000000001" customHeight="1" x14ac:dyDescent="0.25">
      <c r="A318" s="19"/>
    </row>
    <row r="319" spans="1:3" ht="20.100000000000001" customHeight="1" x14ac:dyDescent="0.25">
      <c r="A319" s="19"/>
    </row>
    <row r="320" spans="1:3" ht="20.100000000000001" customHeight="1" x14ac:dyDescent="0.25">
      <c r="A320" s="19"/>
    </row>
    <row r="321" spans="1:1" ht="20.100000000000001" customHeight="1" x14ac:dyDescent="0.25">
      <c r="A321" s="19"/>
    </row>
    <row r="322" spans="1:1" ht="20.100000000000001" customHeight="1" x14ac:dyDescent="0.25">
      <c r="A322" s="19"/>
    </row>
    <row r="323" spans="1:1" ht="20.100000000000001" customHeight="1" x14ac:dyDescent="0.25">
      <c r="A323" s="19"/>
    </row>
    <row r="324" spans="1:1" ht="20.100000000000001" customHeight="1" x14ac:dyDescent="0.25">
      <c r="A324" s="19"/>
    </row>
    <row r="325" spans="1:1" ht="20.100000000000001" customHeight="1" x14ac:dyDescent="0.25">
      <c r="A325" s="19"/>
    </row>
    <row r="326" spans="1:1" ht="20.100000000000001" customHeight="1" x14ac:dyDescent="0.25">
      <c r="A326" s="19"/>
    </row>
    <row r="327" spans="1:1" ht="20.100000000000001" customHeight="1" x14ac:dyDescent="0.25">
      <c r="A327" s="19"/>
    </row>
    <row r="328" spans="1:1" ht="20.100000000000001" customHeight="1" x14ac:dyDescent="0.25">
      <c r="A328" s="19"/>
    </row>
    <row r="329" spans="1:1" ht="20.100000000000001" customHeight="1" x14ac:dyDescent="0.25">
      <c r="A329" s="19"/>
    </row>
    <row r="330" spans="1:1" ht="20.100000000000001" customHeight="1" x14ac:dyDescent="0.25">
      <c r="A330" s="19"/>
    </row>
    <row r="331" spans="1:1" ht="20.100000000000001" customHeight="1" x14ac:dyDescent="0.25">
      <c r="A331" s="19"/>
    </row>
    <row r="332" spans="1:1" ht="20.100000000000001" customHeight="1" x14ac:dyDescent="0.25">
      <c r="A332" s="19"/>
    </row>
    <row r="333" spans="1:1" ht="20.100000000000001" customHeight="1" x14ac:dyDescent="0.25">
      <c r="A333" s="19"/>
    </row>
    <row r="334" spans="1:1" ht="20.100000000000001" customHeight="1" x14ac:dyDescent="0.25">
      <c r="A334" s="19"/>
    </row>
    <row r="335" spans="1:1" ht="20.100000000000001" customHeight="1" x14ac:dyDescent="0.25">
      <c r="A335" s="19"/>
    </row>
    <row r="336" spans="1:1" ht="20.100000000000001" customHeight="1" x14ac:dyDescent="0.25">
      <c r="A336" s="19"/>
    </row>
    <row r="337" spans="1:1" ht="20.100000000000001" customHeight="1" x14ac:dyDescent="0.25">
      <c r="A337" s="19"/>
    </row>
    <row r="338" spans="1:1" ht="20.100000000000001" customHeight="1" x14ac:dyDescent="0.25">
      <c r="A338" s="19"/>
    </row>
    <row r="339" spans="1:1" ht="20.100000000000001" customHeight="1" x14ac:dyDescent="0.25">
      <c r="A339" s="19"/>
    </row>
    <row r="340" spans="1:1" ht="20.100000000000001" customHeight="1" x14ac:dyDescent="0.25">
      <c r="A340" s="19"/>
    </row>
    <row r="341" spans="1:1" ht="20.100000000000001" customHeight="1" x14ac:dyDescent="0.25">
      <c r="A341" s="19"/>
    </row>
    <row r="342" spans="1:1" ht="20.100000000000001" customHeight="1" x14ac:dyDescent="0.25">
      <c r="A342" s="19"/>
    </row>
    <row r="343" spans="1:1" ht="20.100000000000001" customHeight="1" x14ac:dyDescent="0.25">
      <c r="A343" s="19"/>
    </row>
    <row r="344" spans="1:1" ht="20.100000000000001" customHeight="1" x14ac:dyDescent="0.25">
      <c r="A344" s="19"/>
    </row>
    <row r="345" spans="1:1" ht="20.100000000000001" customHeight="1" x14ac:dyDescent="0.25">
      <c r="A345" s="19"/>
    </row>
    <row r="346" spans="1:1" ht="20.100000000000001" customHeight="1" x14ac:dyDescent="0.25">
      <c r="A346" s="19"/>
    </row>
    <row r="347" spans="1:1" ht="20.100000000000001" customHeight="1" x14ac:dyDescent="0.25">
      <c r="A347" s="19"/>
    </row>
    <row r="348" spans="1:1" ht="20.100000000000001" customHeight="1" x14ac:dyDescent="0.25">
      <c r="A348" s="19"/>
    </row>
    <row r="349" spans="1:1" ht="20.100000000000001" customHeight="1" x14ac:dyDescent="0.25">
      <c r="A349" s="19"/>
    </row>
    <row r="350" spans="1:1" ht="20.100000000000001" customHeight="1" x14ac:dyDescent="0.25">
      <c r="A350" s="19"/>
    </row>
    <row r="351" spans="1:1" ht="20.100000000000001" customHeight="1" x14ac:dyDescent="0.25">
      <c r="A351" s="19"/>
    </row>
    <row r="352" spans="1:1" ht="20.100000000000001" customHeight="1" x14ac:dyDescent="0.25">
      <c r="A352" s="19"/>
    </row>
    <row r="353" spans="1:1" ht="20.100000000000001" customHeight="1" x14ac:dyDescent="0.25">
      <c r="A353" s="19"/>
    </row>
    <row r="354" spans="1:1" ht="20.100000000000001" customHeight="1" x14ac:dyDescent="0.25">
      <c r="A354" s="19"/>
    </row>
    <row r="355" spans="1:1" ht="20.100000000000001" customHeight="1" x14ac:dyDescent="0.25">
      <c r="A355" s="19"/>
    </row>
    <row r="356" spans="1:1" ht="20.100000000000001" customHeight="1" x14ac:dyDescent="0.25">
      <c r="A356" s="19"/>
    </row>
    <row r="357" spans="1:1" ht="20.100000000000001" customHeight="1" x14ac:dyDescent="0.25">
      <c r="A357" s="19"/>
    </row>
    <row r="358" spans="1:1" ht="20.100000000000001" customHeight="1" x14ac:dyDescent="0.25">
      <c r="A358" s="19"/>
    </row>
    <row r="359" spans="1:1" ht="20.100000000000001" customHeight="1" x14ac:dyDescent="0.25">
      <c r="A359" s="19"/>
    </row>
    <row r="360" spans="1:1" ht="20.100000000000001" customHeight="1" x14ac:dyDescent="0.25">
      <c r="A360" s="19"/>
    </row>
    <row r="361" spans="1:1" ht="20.100000000000001" customHeight="1" x14ac:dyDescent="0.25">
      <c r="A361" s="19"/>
    </row>
    <row r="362" spans="1:1" ht="20.100000000000001" customHeight="1" x14ac:dyDescent="0.25">
      <c r="A362" s="19"/>
    </row>
    <row r="363" spans="1:1" ht="20.100000000000001" customHeight="1" x14ac:dyDescent="0.25">
      <c r="A363" s="19"/>
    </row>
    <row r="364" spans="1:1" ht="20.100000000000001" customHeight="1" x14ac:dyDescent="0.25">
      <c r="A364" s="19"/>
    </row>
    <row r="365" spans="1:1" ht="20.100000000000001" customHeight="1" x14ac:dyDescent="0.25">
      <c r="A365" s="19"/>
    </row>
    <row r="366" spans="1:1" ht="20.100000000000001" customHeight="1" x14ac:dyDescent="0.25">
      <c r="A366" s="19"/>
    </row>
    <row r="367" spans="1:1" ht="20.100000000000001" customHeight="1" x14ac:dyDescent="0.25">
      <c r="A367" s="19"/>
    </row>
    <row r="368" spans="1:1" ht="20.100000000000001" customHeight="1" x14ac:dyDescent="0.25">
      <c r="A368" s="19"/>
    </row>
    <row r="369" spans="1:1" ht="20.100000000000001" customHeight="1" x14ac:dyDescent="0.25">
      <c r="A369" s="19"/>
    </row>
    <row r="370" spans="1:1" ht="20.100000000000001" customHeight="1" x14ac:dyDescent="0.25">
      <c r="A370" s="19"/>
    </row>
    <row r="371" spans="1:1" ht="20.100000000000001" customHeight="1" x14ac:dyDescent="0.25">
      <c r="A371" s="19"/>
    </row>
    <row r="372" spans="1:1" ht="20.100000000000001" customHeight="1" x14ac:dyDescent="0.25">
      <c r="A372" s="19"/>
    </row>
    <row r="373" spans="1:1" ht="20.100000000000001" customHeight="1" x14ac:dyDescent="0.25">
      <c r="A373" s="19"/>
    </row>
    <row r="374" spans="1:1" ht="20.100000000000001" customHeight="1" x14ac:dyDescent="0.25">
      <c r="A374" s="19"/>
    </row>
    <row r="375" spans="1:1" ht="20.100000000000001" customHeight="1" x14ac:dyDescent="0.25">
      <c r="A375" s="19"/>
    </row>
    <row r="376" spans="1:1" ht="20.100000000000001" customHeight="1" x14ac:dyDescent="0.25">
      <c r="A376" s="19"/>
    </row>
    <row r="377" spans="1:1" ht="20.100000000000001" customHeight="1" x14ac:dyDescent="0.25">
      <c r="A377" s="19"/>
    </row>
    <row r="378" spans="1:1" ht="20.100000000000001" customHeight="1" x14ac:dyDescent="0.25">
      <c r="A378" s="19"/>
    </row>
    <row r="379" spans="1:1" ht="20.100000000000001" customHeight="1" x14ac:dyDescent="0.25">
      <c r="A379" s="19"/>
    </row>
    <row r="380" spans="1:1" ht="20.100000000000001" customHeight="1" x14ac:dyDescent="0.25">
      <c r="A380" s="19"/>
    </row>
    <row r="381" spans="1:1" ht="20.100000000000001" customHeight="1" x14ac:dyDescent="0.25">
      <c r="A381" s="19"/>
    </row>
    <row r="382" spans="1:1" ht="20.100000000000001" customHeight="1" x14ac:dyDescent="0.25">
      <c r="A382" s="19"/>
    </row>
    <row r="383" spans="1:1" ht="20.100000000000001" customHeight="1" x14ac:dyDescent="0.25">
      <c r="A383" s="19"/>
    </row>
    <row r="384" spans="1:1" ht="20.100000000000001" customHeight="1" x14ac:dyDescent="0.25">
      <c r="A384" s="19"/>
    </row>
    <row r="385" spans="1:1" ht="20.100000000000001" customHeight="1" x14ac:dyDescent="0.25">
      <c r="A385" s="19"/>
    </row>
    <row r="386" spans="1:1" ht="20.100000000000001" customHeight="1" x14ac:dyDescent="0.25">
      <c r="A386" s="19"/>
    </row>
    <row r="387" spans="1:1" ht="20.100000000000001" customHeight="1" x14ac:dyDescent="0.25">
      <c r="A387" s="19"/>
    </row>
    <row r="388" spans="1:1" ht="20.100000000000001" customHeight="1" x14ac:dyDescent="0.25">
      <c r="A388" s="19"/>
    </row>
    <row r="389" spans="1:1" ht="20.100000000000001" customHeight="1" x14ac:dyDescent="0.25">
      <c r="A389" s="19"/>
    </row>
    <row r="390" spans="1:1" ht="20.100000000000001" customHeight="1" x14ac:dyDescent="0.25">
      <c r="A390" s="19"/>
    </row>
    <row r="391" spans="1:1" ht="20.100000000000001" customHeight="1" x14ac:dyDescent="0.25">
      <c r="A391" s="19"/>
    </row>
    <row r="392" spans="1:1" ht="20.100000000000001" customHeight="1" x14ac:dyDescent="0.25">
      <c r="A392" s="19"/>
    </row>
    <row r="393" spans="1:1" ht="20.100000000000001" customHeight="1" x14ac:dyDescent="0.25">
      <c r="A393" s="19"/>
    </row>
    <row r="394" spans="1:1" ht="20.100000000000001" customHeight="1" x14ac:dyDescent="0.25">
      <c r="A394" s="19"/>
    </row>
    <row r="395" spans="1:1" ht="20.100000000000001" customHeight="1" x14ac:dyDescent="0.25">
      <c r="A395" s="19"/>
    </row>
    <row r="396" spans="1:1" ht="20.100000000000001" customHeight="1" x14ac:dyDescent="0.25">
      <c r="A396" s="19"/>
    </row>
    <row r="397" spans="1:1" ht="20.100000000000001" customHeight="1" x14ac:dyDescent="0.25">
      <c r="A397" s="19"/>
    </row>
    <row r="398" spans="1:1" ht="20.100000000000001" customHeight="1" x14ac:dyDescent="0.25">
      <c r="A398" s="19"/>
    </row>
    <row r="399" spans="1:1" ht="20.100000000000001" customHeight="1" x14ac:dyDescent="0.25">
      <c r="A399" s="19"/>
    </row>
    <row r="400" spans="1:1" ht="20.100000000000001" customHeight="1" x14ac:dyDescent="0.25">
      <c r="A400" s="19"/>
    </row>
    <row r="401" spans="1:1" ht="20.100000000000001" customHeight="1" x14ac:dyDescent="0.25">
      <c r="A401" s="19"/>
    </row>
    <row r="402" spans="1:1" ht="20.100000000000001" customHeight="1" x14ac:dyDescent="0.25">
      <c r="A402" s="19"/>
    </row>
    <row r="403" spans="1:1" ht="20.100000000000001" customHeight="1" x14ac:dyDescent="0.25">
      <c r="A403" s="19"/>
    </row>
    <row r="404" spans="1:1" ht="20.100000000000001" customHeight="1" x14ac:dyDescent="0.25">
      <c r="A404" s="19"/>
    </row>
    <row r="405" spans="1:1" ht="20.100000000000001" customHeight="1" x14ac:dyDescent="0.25">
      <c r="A405" s="19"/>
    </row>
    <row r="406" spans="1:1" ht="20.100000000000001" customHeight="1" x14ac:dyDescent="0.25">
      <c r="A406" s="19"/>
    </row>
    <row r="407" spans="1:1" ht="20.100000000000001" customHeight="1" x14ac:dyDescent="0.25">
      <c r="A407" s="19"/>
    </row>
    <row r="408" spans="1:1" ht="20.100000000000001" customHeight="1" x14ac:dyDescent="0.25">
      <c r="A408" s="19"/>
    </row>
    <row r="409" spans="1:1" ht="20.100000000000001" customHeight="1" x14ac:dyDescent="0.25">
      <c r="A409" s="19"/>
    </row>
    <row r="410" spans="1:1" ht="20.100000000000001" customHeight="1" x14ac:dyDescent="0.25">
      <c r="A410" s="19"/>
    </row>
    <row r="411" spans="1:1" ht="20.100000000000001" customHeight="1" x14ac:dyDescent="0.25">
      <c r="A411" s="19"/>
    </row>
    <row r="412" spans="1:1" ht="20.100000000000001" customHeight="1" x14ac:dyDescent="0.25">
      <c r="A412" s="19"/>
    </row>
    <row r="413" spans="1:1" ht="20.100000000000001" customHeight="1" x14ac:dyDescent="0.25">
      <c r="A413" s="19"/>
    </row>
    <row r="414" spans="1:1" ht="20.100000000000001" customHeight="1" x14ac:dyDescent="0.25">
      <c r="A414" s="19"/>
    </row>
    <row r="415" spans="1:1" ht="20.100000000000001" customHeight="1" x14ac:dyDescent="0.25">
      <c r="A415" s="19"/>
    </row>
    <row r="416" spans="1:1" ht="20.100000000000001" customHeight="1" x14ac:dyDescent="0.25">
      <c r="A416" s="19"/>
    </row>
    <row r="417" spans="1:1" ht="20.100000000000001" customHeight="1" x14ac:dyDescent="0.25">
      <c r="A417" s="19"/>
    </row>
    <row r="418" spans="1:1" ht="20.100000000000001" customHeight="1" x14ac:dyDescent="0.25">
      <c r="A418" s="19"/>
    </row>
    <row r="419" spans="1:1" ht="20.100000000000001" customHeight="1" x14ac:dyDescent="0.25">
      <c r="A419" s="19"/>
    </row>
    <row r="420" spans="1:1" ht="20.100000000000001" customHeight="1" x14ac:dyDescent="0.25">
      <c r="A420" s="19"/>
    </row>
    <row r="421" spans="1:1" ht="20.100000000000001" customHeight="1" x14ac:dyDescent="0.25">
      <c r="A421" s="19"/>
    </row>
    <row r="422" spans="1:1" ht="20.100000000000001" customHeight="1" x14ac:dyDescent="0.25">
      <c r="A422" s="19"/>
    </row>
    <row r="423" spans="1:1" ht="20.100000000000001" customHeight="1" x14ac:dyDescent="0.25">
      <c r="A423" s="19"/>
    </row>
    <row r="424" spans="1:1" ht="20.100000000000001" customHeight="1" x14ac:dyDescent="0.25">
      <c r="A424" s="19"/>
    </row>
    <row r="425" spans="1:1" ht="20.100000000000001" customHeight="1" x14ac:dyDescent="0.25">
      <c r="A425" s="19"/>
    </row>
    <row r="426" spans="1:1" ht="20.100000000000001" customHeight="1" x14ac:dyDescent="0.25">
      <c r="A426" s="19"/>
    </row>
    <row r="427" spans="1:1" ht="20.100000000000001" customHeight="1" x14ac:dyDescent="0.25">
      <c r="A427" s="19"/>
    </row>
    <row r="428" spans="1:1" ht="20.100000000000001" customHeight="1" x14ac:dyDescent="0.25">
      <c r="A428" s="19"/>
    </row>
    <row r="429" spans="1:1" ht="20.100000000000001" customHeight="1" x14ac:dyDescent="0.25">
      <c r="A429" s="19"/>
    </row>
    <row r="430" spans="1:1" ht="20.100000000000001" customHeight="1" x14ac:dyDescent="0.25">
      <c r="A430" s="19"/>
    </row>
    <row r="431" spans="1:1" ht="20.100000000000001" customHeight="1" x14ac:dyDescent="0.25">
      <c r="A431" s="19"/>
    </row>
    <row r="432" spans="1:1" ht="20.100000000000001" customHeight="1" x14ac:dyDescent="0.25">
      <c r="A432" s="19"/>
    </row>
    <row r="433" spans="1:1" ht="20.100000000000001" customHeight="1" x14ac:dyDescent="0.25">
      <c r="A433" s="19"/>
    </row>
    <row r="434" spans="1:1" ht="20.100000000000001" customHeight="1" x14ac:dyDescent="0.25">
      <c r="A434" s="19"/>
    </row>
    <row r="435" spans="1:1" ht="20.100000000000001" customHeight="1" x14ac:dyDescent="0.25">
      <c r="A435" s="19"/>
    </row>
    <row r="436" spans="1:1" ht="20.100000000000001" customHeight="1" x14ac:dyDescent="0.25">
      <c r="A436" s="19"/>
    </row>
    <row r="437" spans="1:1" ht="20.100000000000001" customHeight="1" x14ac:dyDescent="0.25">
      <c r="A437" s="19"/>
    </row>
    <row r="438" spans="1:1" ht="20.100000000000001" customHeight="1" x14ac:dyDescent="0.25">
      <c r="A438" s="19"/>
    </row>
    <row r="439" spans="1:1" ht="20.100000000000001" customHeight="1" x14ac:dyDescent="0.25">
      <c r="A439" s="19"/>
    </row>
    <row r="440" spans="1:1" ht="20.100000000000001" customHeight="1" x14ac:dyDescent="0.25">
      <c r="A440" s="19"/>
    </row>
    <row r="441" spans="1:1" ht="20.100000000000001" customHeight="1" x14ac:dyDescent="0.25">
      <c r="A441" s="19"/>
    </row>
    <row r="442" spans="1:1" ht="20.100000000000001" customHeight="1" x14ac:dyDescent="0.25">
      <c r="A442" s="19"/>
    </row>
    <row r="443" spans="1:1" ht="20.100000000000001" customHeight="1" x14ac:dyDescent="0.25">
      <c r="A443" s="19"/>
    </row>
    <row r="444" spans="1:1" ht="20.100000000000001" customHeight="1" x14ac:dyDescent="0.25">
      <c r="A444" s="19"/>
    </row>
    <row r="445" spans="1:1" ht="20.100000000000001" customHeight="1" x14ac:dyDescent="0.25">
      <c r="A445" s="19"/>
    </row>
    <row r="446" spans="1:1" ht="20.100000000000001" customHeight="1" x14ac:dyDescent="0.25">
      <c r="A446" s="19"/>
    </row>
    <row r="447" spans="1:1" ht="20.100000000000001" customHeight="1" x14ac:dyDescent="0.25">
      <c r="A447" s="19"/>
    </row>
    <row r="448" spans="1:1" ht="20.100000000000001" customHeight="1" x14ac:dyDescent="0.25">
      <c r="A448" s="19"/>
    </row>
    <row r="449" spans="1:3" ht="20.100000000000001" customHeight="1" x14ac:dyDescent="0.25">
      <c r="A449" s="19"/>
    </row>
    <row r="450" spans="1:3" ht="20.100000000000001" customHeight="1" x14ac:dyDescent="0.25">
      <c r="A450" s="19"/>
    </row>
    <row r="451" spans="1:3" ht="20.100000000000001" customHeight="1" thickBot="1" x14ac:dyDescent="0.3">
      <c r="A451" s="19"/>
      <c r="C451" s="21"/>
    </row>
  </sheetData>
  <mergeCells count="46">
    <mergeCell ref="A141:C141"/>
    <mergeCell ref="E141:G141"/>
    <mergeCell ref="E105:G105"/>
    <mergeCell ref="A116:C116"/>
    <mergeCell ref="E116:G116"/>
    <mergeCell ref="A129:C129"/>
    <mergeCell ref="E129:G129"/>
    <mergeCell ref="A11:B11"/>
    <mergeCell ref="C19:D19"/>
    <mergeCell ref="A33:C33"/>
    <mergeCell ref="E33:G33"/>
    <mergeCell ref="A47:C47"/>
    <mergeCell ref="E47:G47"/>
    <mergeCell ref="L5:M6"/>
    <mergeCell ref="D2:E2"/>
    <mergeCell ref="C4:C5"/>
    <mergeCell ref="C2:C3"/>
    <mergeCell ref="D4:E4"/>
    <mergeCell ref="D5:E5"/>
    <mergeCell ref="C7:D7"/>
    <mergeCell ref="F7:G7"/>
    <mergeCell ref="C15:D15"/>
    <mergeCell ref="F15:G15"/>
    <mergeCell ref="C17:D17"/>
    <mergeCell ref="C9:D9"/>
    <mergeCell ref="C11:D11"/>
    <mergeCell ref="C13:D13"/>
    <mergeCell ref="F9:G9"/>
    <mergeCell ref="F11:G11"/>
    <mergeCell ref="F13:G13"/>
    <mergeCell ref="F19:G19"/>
    <mergeCell ref="C21:D21"/>
    <mergeCell ref="B215:C215"/>
    <mergeCell ref="B254:D254"/>
    <mergeCell ref="B255:D255"/>
    <mergeCell ref="A56:C56"/>
    <mergeCell ref="E56:G56"/>
    <mergeCell ref="A63:C63"/>
    <mergeCell ref="E63:G63"/>
    <mergeCell ref="A74:C74"/>
    <mergeCell ref="E74:G74"/>
    <mergeCell ref="A83:C83"/>
    <mergeCell ref="E83:G83"/>
    <mergeCell ref="A89:C89"/>
    <mergeCell ref="E89:G89"/>
    <mergeCell ref="A105:C10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2023-04-15T12:33:46Z</cp:lastPrinted>
  <dcterms:created xsi:type="dcterms:W3CDTF">2023-01-26T13:28:36Z</dcterms:created>
  <dcterms:modified xsi:type="dcterms:W3CDTF">2023-04-15T12:41:42Z</dcterms:modified>
</cp:coreProperties>
</file>