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CCB0CB19-1B4A-45F2-A158-5FECF2D95C11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Hoja1!$A$2:$G$248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1" l="1"/>
  <c r="G132" i="1"/>
  <c r="G133" i="1"/>
  <c r="G134" i="1"/>
  <c r="G135" i="1"/>
  <c r="G136" i="1"/>
  <c r="G137" i="1"/>
  <c r="G138" i="1"/>
  <c r="G139" i="1"/>
  <c r="G14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D163" i="1" l="1"/>
  <c r="D132" i="1"/>
  <c r="B215" i="1" l="1"/>
  <c r="B203" i="1"/>
  <c r="B184" i="1"/>
  <c r="D111" i="1"/>
  <c r="D101" i="1"/>
  <c r="D76" i="1"/>
  <c r="G32" i="1" l="1"/>
  <c r="G33" i="1"/>
  <c r="G34" i="1"/>
  <c r="G35" i="1"/>
  <c r="G36" i="1"/>
  <c r="G37" i="1"/>
  <c r="G38" i="1"/>
  <c r="B222" i="1" l="1"/>
  <c r="D51" i="1"/>
  <c r="D45" i="1"/>
  <c r="D39" i="1"/>
  <c r="D30" i="1"/>
  <c r="G31" i="1"/>
  <c r="G40" i="1"/>
  <c r="G41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2" i="1" l="1"/>
  <c r="G143" i="1" l="1"/>
  <c r="G144" i="1" s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<sst xmlns="http://schemas.openxmlformats.org/spreadsheetml/2006/main" count="418" uniqueCount="410">
  <si>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</si>
  <si>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</si>
  <si>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</si>
  <si>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</si>
  <si>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</si>
  <si>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</si>
  <si>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</si>
  <si>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</si>
  <si>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</si>
  <si>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</si>
  <si>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</si>
  <si>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</si>
  <si>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</si>
  <si>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</si>
  <si>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</si>
  <si>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</si>
  <si>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</si>
  <si>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</si>
  <si>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</si>
  <si>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</si>
  <si>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</si>
  <si>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</si>
  <si>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</si>
  <si>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</si>
  <si>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</si>
  <si>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</si>
  <si>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8:00AM 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</si>
  <si>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</si>
  <si>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</si>
  <si>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</si>
  <si>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</si>
  <si>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</si>
  <si>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</si>
  <si>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</si>
  <si>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</si>
  <si>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</si>
  <si>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</si>
  <si>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</si>
  <si>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</si>
  <si>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</si>
  <si>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</si>
  <si>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</si>
  <si>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</si>
  <si>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</si>
  <si>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</si>
  <si>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</si>
  <si>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</si>
  <si>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</si>
  <si>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</si>
  <si>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</si>
  <si>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</si>
  <si>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</si>
  <si>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</si>
  <si>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</si>
  <si>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</si>
  <si>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</si>
  <si>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</si>
  <si>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</si>
  <si>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</si>
  <si>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</si>
  <si>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</si>
  <si>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</si>
  <si>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</si>
  <si>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</si>
  <si>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</si>
  <si>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</si>
  <si>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</si>
  <si>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</si>
  <si>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</si>
  <si>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</si>
  <si>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</si>
  <si>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</si>
  <si>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</si>
  <si>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</si>
  <si>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</si>
  <si>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</si>
  <si>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</si>
  <si>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</si>
  <si>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</si>
  <si>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</si>
  <si>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</si>
  <si>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</si>
  <si>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</si>
  <si>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</si>
  <si>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</si>
  <si>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</si>
  <si>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</si>
  <si>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</si>
  <si>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</si>
  <si>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</si>
  <si>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</si>
  <si>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</si>
  <si>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</si>
  <si>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</si>
  <si>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</si>
  <si>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</si>
  <si>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</si>
  <si>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</si>
  <si>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</si>
  <si>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</si>
  <si>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</si>
  <si>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</si>
  <si>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</si>
  <si>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</si>
  <si>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</si>
  <si>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</si>
  <si>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</si>
  <si>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</si>
  <si>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</si>
  <si>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</si>
  <si>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</si>
  <si>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</si>
  <si>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</si>
  <si>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</si>
  <si>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</si>
  <si>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</si>
  <si>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</si>
  <si>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</si>
  <si>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</si>
  <si>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</si>
  <si>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</si>
  <si>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</si>
  <si>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</si>
  <si>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</si>
  <si>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</si>
  <si>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</si>
  <si>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</si>
  <si>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</si>
  <si>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</si>
  <si>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</si>
  <si>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</si>
  <si>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</si>
  <si>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</si>
  <si>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</si>
  <si>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</si>
  <si>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</si>
  <si>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</si>
  <si>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</si>
  <si>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</si>
  <si>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</si>
  <si>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</si>
  <si>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</si>
  <si>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</si>
  <si>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</si>
  <si>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</si>
  <si>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</si>
  <si>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</si>
  <si>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</si>
  <si>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</si>
  <si>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</si>
  <si>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</si>
  <si>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</si>
  <si>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E190400736</t>
  </si>
  <si>
    <t>T500935046</t>
  </si>
  <si>
    <t>T500935048</t>
  </si>
  <si>
    <t>K180400719</t>
  </si>
  <si>
    <t>T500935050</t>
  </si>
  <si>
    <t>F180400701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</si>
  <si>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</si>
  <si>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</si>
  <si>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</si>
  <si>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</si>
  <si>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</si>
  <si>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</si>
  <si>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</si>
  <si>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</si>
  <si>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</si>
  <si>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</si>
  <si>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</si>
  <si>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</si>
  <si>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</si>
  <si>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</si>
  <si>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</si>
  <si>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</si>
  <si>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</si>
  <si>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</si>
  <si>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</si>
  <si>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</si>
  <si>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 xml:space="preserve">SUBTOTAL </t>
  </si>
  <si>
    <t>IVA 12%</t>
  </si>
  <si>
    <t>TOTAL</t>
  </si>
  <si>
    <t>CODIGO</t>
  </si>
  <si>
    <t>DESCRIPCIÓN</t>
  </si>
  <si>
    <t>CANTIDAD</t>
  </si>
  <si>
    <t>BROCA 2.7</t>
  </si>
  <si>
    <t>MEDIDOR DE PROFUNDIDAD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</si>
  <si>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</si>
  <si>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</si>
  <si>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</si>
  <si>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</si>
  <si>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</si>
  <si>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</si>
  <si>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</si>
  <si>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</si>
  <si>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</si>
  <si>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</si>
  <si>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</si>
  <si>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</si>
  <si>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</si>
  <si>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</si>
  <si>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</si>
  <si>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</si>
  <si>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</si>
  <si>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</si>
  <si>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</si>
  <si>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</si>
  <si>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</si>
  <si>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</si>
  <si>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</si>
  <si>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</si>
  <si>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</si>
  <si>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</si>
  <si>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</si>
  <si>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</si>
  <si>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</si>
  <si>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</si>
  <si>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</si>
  <si>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</si>
  <si>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</si>
  <si>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</si>
  <si>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</si>
  <si>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</si>
  <si>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</si>
  <si>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</si>
  <si>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</si>
  <si>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</si>
  <si>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</si>
  <si>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</si>
  <si>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</si>
  <si>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</si>
  <si>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</si>
  <si>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VERIFICADO</t>
  </si>
  <si>
    <t>PRECIO UNITARIO</t>
  </si>
  <si>
    <t>PRECIO TOTAL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</si>
  <si>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</si>
  <si>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</si>
  <si>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</si>
  <si>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</si>
  <si>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</si>
  <si>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</si>
  <si>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</si>
  <si>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</si>
  <si>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</si>
  <si>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</si>
  <si>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</si>
  <si>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</si>
  <si>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</si>
  <si>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</si>
  <si>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</si>
  <si>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</si>
  <si>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</si>
  <si>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</si>
  <si>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</si>
  <si>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</si>
  <si>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</si>
  <si>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</si>
  <si>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</si>
  <si>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</si>
  <si>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</si>
  <si>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</si>
  <si>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</si>
  <si>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</si>
  <si>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</si>
  <si>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</si>
  <si>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</si>
  <si>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</si>
  <si>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</si>
  <si>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</si>
  <si>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</si>
  <si>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</si>
  <si>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</si>
  <si>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</si>
  <si>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</si>
  <si>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</si>
  <si>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</si>
  <si>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</si>
  <si>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</si>
  <si>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</si>
  <si>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</si>
  <si>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</si>
  <si>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</si>
  <si>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</si>
  <si>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</si>
  <si>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</si>
  <si>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</si>
  <si>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</si>
  <si>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</si>
  <si>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</si>
  <si>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</si>
  <si>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</si>
  <si>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</si>
  <si>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</si>
  <si>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</si>
  <si>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</si>
  <si>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</si>
  <si>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</si>
  <si>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 xml:space="preserve">ARANDELAS 3.5mm TITANIO </t>
  </si>
  <si>
    <t>INQ</t>
  </si>
  <si>
    <t>FIDEICOMIZO TITULARIZACION OMNIHOSPITAL</t>
  </si>
  <si>
    <t>AV. ROMEO CASTILLO S/N Y AV. JUAN TANCCA MARENGO</t>
  </si>
  <si>
    <t>O992426187001</t>
  </si>
  <si>
    <t xml:space="preserve">DR. MONTANERO </t>
  </si>
  <si>
    <t>A95180419</t>
  </si>
  <si>
    <t>141403390</t>
  </si>
  <si>
    <t>PLACA BLOQ.  DISTAL TIBIA 3.5 *3 ORIF.  DER. TIT</t>
  </si>
  <si>
    <t>2200184355</t>
  </si>
  <si>
    <t>T500935045</t>
  </si>
  <si>
    <t>2300036847</t>
  </si>
  <si>
    <t>TORNILLO DE BLOQUEO 3.5*45mm TITANIO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</si>
  <si>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</si>
  <si>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</si>
  <si>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</si>
  <si>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</si>
  <si>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</si>
  <si>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</si>
  <si>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</si>
  <si>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</si>
  <si>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</si>
  <si>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</si>
  <si>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</si>
  <si>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</si>
  <si>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</si>
  <si>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</si>
  <si>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</si>
  <si>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</si>
  <si>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</si>
  <si>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</si>
  <si>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</si>
  <si>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</si>
  <si>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</si>
  <si>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</si>
  <si>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</si>
  <si>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</si>
  <si>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</si>
  <si>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</si>
  <si>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</si>
  <si>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</si>
  <si>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</si>
  <si>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</si>
  <si>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</si>
  <si>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</si>
  <si>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</si>
  <si>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</si>
  <si>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</si>
  <si>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</si>
  <si>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</si>
  <si>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</si>
  <si>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</si>
  <si>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</si>
  <si>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</si>
  <si>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</si>
  <si>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</si>
  <si>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</si>
  <si>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</si>
  <si>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</si>
  <si>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</si>
  <si>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</si>
  <si>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</si>
  <si>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</si>
  <si>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</si>
  <si>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</si>
  <si>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</si>
  <si>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</si>
  <si>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</si>
  <si>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</si>
  <si>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</si>
  <si>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</si>
  <si>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</si>
  <si>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</si>
  <si>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</si>
  <si>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</si>
  <si>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</si>
  <si>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</si>
  <si>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</si>
  <si>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</si>
  <si>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</si>
  <si>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</si>
  <si>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</si>
  <si>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</si>
  <si>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</si>
  <si>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</si>
  <si>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</si>
  <si>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</si>
  <si>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</si>
  <si>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</si>
  <si>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</si>
  <si>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</si>
  <si>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</si>
  <si>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</si>
  <si>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</si>
  <si>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</si>
  <si>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</si>
  <si>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</si>
  <si>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</si>
  <si>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</si>
  <si>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</si>
  <si>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</si>
  <si>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</si>
  <si>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</si>
  <si>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</si>
  <si>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</si>
  <si>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</si>
  <si>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</si>
  <si>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</si>
  <si>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</si>
  <si>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</si>
  <si>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</si>
  <si>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</si>
  <si>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 xml:space="preserve">BATERIAS ROJAS #3 Y #4 </t>
  </si>
  <si>
    <t>MOTOR AUXEN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</si>
</sst>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0" fillId="2" borderId="4" xfId="0" applyFont="1" applyFill="1" applyBorder="1" applyAlignment="1">
      <alignment horizontal="left" vertical="center"/>
    </xf>
    <xf numFmtId="0" fontId="20" fillId="0" borderId="9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" fontId="7" fillId="0" borderId="12" xfId="0" applyNumberFormat="1" applyFont="1" applyBorder="1" applyAlignment="1">
      <alignment horizontal="center"/>
    </xf>
    <xf numFmtId="168" fontId="7" fillId="0" borderId="1" xfId="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25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center"/>
    </xf>
    <xf numFmtId="169" fontId="14" fillId="0" borderId="0" xfId="1" applyNumberFormat="1" applyFont="1" applyAlignment="1">
      <alignment wrapText="1"/>
    </xf>
    <xf numFmtId="169" fontId="14" fillId="0" borderId="13" xfId="3" applyNumberFormat="1" applyFont="1" applyBorder="1" applyAlignment="1">
      <alignment horizontal="right"/>
    </xf>
    <xf numFmtId="169" fontId="14" fillId="0" borderId="1" xfId="3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26" fillId="0" borderId="0" xfId="0" applyFont="1"/>
    <xf numFmtId="0" fontId="27" fillId="0" borderId="1" xfId="0" applyFont="1" applyBorder="1" applyAlignment="1">
      <alignment horizontal="center"/>
    </xf>
    <xf numFmtId="0" fontId="0" fillId="0" borderId="1" xfId="0" applyBorder="1"/>
    <xf numFmtId="0" fontId="13" fillId="0" borderId="0" xfId="1" applyFont="1" applyAlignment="1">
      <alignment horizontal="left"/>
    </xf>
    <xf numFmtId="0" fontId="13" fillId="0" borderId="2" xfId="1" applyFont="1" applyBorder="1" applyAlignment="1">
      <alignment horizontal="left"/>
    </xf>
    <xf numFmtId="0" fontId="13" fillId="0" borderId="2" xfId="1" applyFont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7" fillId="2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4" fontId="13" fillId="0" borderId="1" xfId="0" applyNumberFormat="1" applyFont="1" applyBorder="1"/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3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6" fillId="0" borderId="12" xfId="0" applyNumberFormat="1" applyFont="1" applyBorder="1" applyAlignment="1">
      <alignment horizontal="center"/>
    </xf>
    <xf numFmtId="0" fontId="16" fillId="0" borderId="1" xfId="0" applyFont="1" applyBorder="1"/>
    <xf numFmtId="0" fontId="1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wrapText="1"/>
    </xf>
    <xf numFmtId="0" fontId="13" fillId="0" borderId="1" xfId="1" applyFont="1" applyBorder="1" applyAlignment="1" applyProtection="1">
      <alignment readingOrder="1"/>
      <protection locked="0"/>
    </xf>
    <xf numFmtId="49" fontId="13" fillId="0" borderId="12" xfId="1" quotePrefix="1" applyNumberFormat="1" applyFont="1" applyBorder="1" applyAlignment="1" applyProtection="1">
      <alignment horizontal="center" readingOrder="1"/>
      <protection locked="0"/>
    </xf>
    <xf numFmtId="49" fontId="13" fillId="0" borderId="15" xfId="1" quotePrefix="1" applyNumberFormat="1" applyFont="1" applyBorder="1" applyAlignment="1" applyProtection="1">
      <alignment horizontal="center" readingOrder="1"/>
      <protection locked="0"/>
    </xf>
    <xf numFmtId="49" fontId="13" fillId="0" borderId="16" xfId="1" quotePrefix="1" applyNumberFormat="1" applyFont="1" applyBorder="1" applyAlignment="1" applyProtection="1">
      <alignment horizontal="center" readingOrder="1"/>
      <protection locked="0"/>
    </xf>
    <xf numFmtId="1" fontId="14" fillId="0" borderId="1" xfId="0" applyNumberFormat="1" applyFont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29" fillId="3" borderId="13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13" fillId="5" borderId="1" xfId="0" applyNumberFormat="1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4" fillId="0" borderId="1" xfId="1" applyFont="1" applyBorder="1" applyAlignment="1">
      <alignment horizontal="center"/>
    </xf>
  </cellXfs>
  <cellStyles count="6">
    <cellStyle name="Moneda" xfId="3" builtinId="4"/>
    <cellStyle name="Moneda [0] 2" xfId="4" xr:uid="{4DEA1A0A-B56E-4AE2-9E64-84FD7E2B879C}"/>
    <cellStyle name="Moneda 2" xfId="5" xr:uid="{1FA89832-4F1E-412A-8539-7E839CB06706}"/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42"/>
  <sheetViews>
    <sheetView showGridLines="0" tabSelected="1" view="pageBreakPreview" topLeftCell="A165" zoomScaleNormal="86" zoomScaleSheetLayoutView="100" workbookViewId="0">
      <selection activeCell="E40" sqref="E4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6" customWidth="1"/>
    <col min="3" max="3" width="73.85546875" style="25" customWidth="1"/>
    <col min="4" max="4" width="22.5703125" style="25" customWidth="1"/>
    <col min="5" max="5" width="17.42578125" style="25" customWidth="1"/>
    <col min="6" max="6" width="13.140625" style="6" customWidth="1"/>
    <col min="7" max="7" width="19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83" t="s">
        <v>24</v>
      </c>
      <c r="D2" s="84"/>
      <c r="E2" s="34" t="s">
        <v>23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85" t="s">
        <v>25</v>
      </c>
      <c r="D3" s="86"/>
      <c r="E3" s="35" t="s">
        <v>22</v>
      </c>
      <c r="F3" s="4"/>
      <c r="G3" s="4"/>
      <c r="H3" s="4"/>
      <c r="I3" s="4"/>
      <c r="J3" s="4"/>
      <c r="K3" s="4"/>
      <c r="L3" s="87"/>
      <c r="M3" s="87"/>
      <c r="N3" s="6"/>
    </row>
    <row r="4" spans="1:14" ht="20.100000000000001" customHeight="1" x14ac:dyDescent="0.25">
      <c r="A4" s="7"/>
      <c r="B4" s="7"/>
      <c r="C4" s="7"/>
      <c r="D4" s="7"/>
      <c r="E4" s="7"/>
      <c r="L4" s="87"/>
      <c r="M4" s="87"/>
    </row>
    <row r="5" spans="1:14" ht="20.100000000000001" customHeight="1" x14ac:dyDescent="0.2">
      <c r="A5" s="8" t="s">
        <v>0</v>
      </c>
      <c r="B5" s="8"/>
      <c r="C5" s="9">
        <f ca="1">NOW()</f>
        <v>45036.877699074073</v>
      </c>
      <c r="D5" s="8" t="s">
        <v>1</v>
      </c>
      <c r="E5" s="37">
        <v>20230400430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298</v>
      </c>
      <c r="D7" s="12" t="s">
        <v>3</v>
      </c>
      <c r="E7" s="27" t="s">
        <v>300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8" t="s">
        <v>20</v>
      </c>
      <c r="B9" s="89"/>
      <c r="C9" s="11" t="s">
        <v>298</v>
      </c>
      <c r="D9" s="12" t="s">
        <v>21</v>
      </c>
      <c r="E9" s="36" t="s">
        <v>297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299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45037</v>
      </c>
      <c r="D13" s="12" t="s">
        <v>8</v>
      </c>
      <c r="E13" s="15" t="s">
        <v>26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301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18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19</v>
      </c>
      <c r="B19" s="8"/>
      <c r="C19" s="29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5">
      <c r="A21" s="72" t="s">
        <v>11</v>
      </c>
      <c r="B21" s="72" t="s">
        <v>12</v>
      </c>
      <c r="C21" s="72" t="s">
        <v>13</v>
      </c>
      <c r="D21" s="72" t="s">
        <v>14</v>
      </c>
      <c r="E21" s="72" t="s">
        <v>15</v>
      </c>
      <c r="F21" s="73" t="s">
        <v>232</v>
      </c>
      <c r="G21" s="73" t="s">
        <v>233</v>
      </c>
      <c r="L21" s="19"/>
      <c r="M21" s="19"/>
    </row>
    <row r="22" spans="1:13" ht="24" customHeight="1" x14ac:dyDescent="0.2">
      <c r="A22" s="51" t="s">
        <v>302</v>
      </c>
      <c r="B22" s="51" t="s">
        <v>303</v>
      </c>
      <c r="C22" s="28" t="s">
        <v>304</v>
      </c>
      <c r="D22" s="38">
        <v>1</v>
      </c>
      <c r="E22" s="39"/>
      <c r="F22" s="74">
        <v>648</v>
      </c>
      <c r="G22" s="45">
        <v>648</v>
      </c>
      <c r="L22" s="19"/>
      <c r="M22" s="19"/>
    </row>
    <row r="23" spans="1:13" s="24" customFormat="1" ht="20.100000000000001" customHeight="1" x14ac:dyDescent="0.2">
      <c r="A23" s="51" t="s">
        <v>27</v>
      </c>
      <c r="B23" s="51" t="s">
        <v>28</v>
      </c>
      <c r="C23" s="28" t="s">
        <v>29</v>
      </c>
      <c r="D23" s="38">
        <v>2</v>
      </c>
      <c r="E23" s="39"/>
      <c r="F23" s="74">
        <v>648</v>
      </c>
      <c r="G23" s="45">
        <v>648</v>
      </c>
      <c r="L23" s="19"/>
      <c r="M23" s="19"/>
    </row>
    <row r="24" spans="1:13" ht="20.100000000000001" customHeight="1" x14ac:dyDescent="0.2">
      <c r="A24" s="50" t="s">
        <v>30</v>
      </c>
      <c r="B24" s="50" t="s">
        <v>31</v>
      </c>
      <c r="C24" s="71" t="s">
        <v>32</v>
      </c>
      <c r="D24" s="38">
        <v>1</v>
      </c>
      <c r="E24" s="39"/>
      <c r="F24" s="74">
        <v>648</v>
      </c>
      <c r="G24" s="45">
        <v>648</v>
      </c>
    </row>
    <row r="25" spans="1:13" ht="20.100000000000001" customHeight="1" x14ac:dyDescent="0.2">
      <c r="A25" s="51" t="s">
        <v>33</v>
      </c>
      <c r="B25" s="51" t="s">
        <v>31</v>
      </c>
      <c r="C25" s="28" t="s">
        <v>34</v>
      </c>
      <c r="D25" s="38">
        <v>2</v>
      </c>
      <c r="E25" s="39"/>
      <c r="F25" s="74">
        <v>648</v>
      </c>
      <c r="G25" s="45">
        <v>648</v>
      </c>
    </row>
    <row r="26" spans="1:13" ht="20.100000000000001" customHeight="1" x14ac:dyDescent="0.2">
      <c r="A26" s="50" t="s">
        <v>35</v>
      </c>
      <c r="B26" s="50" t="s">
        <v>36</v>
      </c>
      <c r="C26" s="71" t="s">
        <v>37</v>
      </c>
      <c r="D26" s="38">
        <v>2</v>
      </c>
      <c r="E26" s="39"/>
      <c r="F26" s="74">
        <v>648</v>
      </c>
      <c r="G26" s="45">
        <v>648</v>
      </c>
    </row>
    <row r="27" spans="1:13" ht="20.100000000000001" customHeight="1" x14ac:dyDescent="0.2">
      <c r="A27" s="51" t="s">
        <v>38</v>
      </c>
      <c r="B27" s="51" t="s">
        <v>39</v>
      </c>
      <c r="C27" s="28" t="s">
        <v>40</v>
      </c>
      <c r="D27" s="38">
        <v>1</v>
      </c>
      <c r="E27" s="39"/>
      <c r="F27" s="74">
        <v>648</v>
      </c>
      <c r="G27" s="45">
        <v>648</v>
      </c>
    </row>
    <row r="28" spans="1:13" ht="20.100000000000001" customHeight="1" x14ac:dyDescent="0.2">
      <c r="A28" s="50" t="s">
        <v>41</v>
      </c>
      <c r="B28" s="50" t="s">
        <v>39</v>
      </c>
      <c r="C28" s="71" t="s">
        <v>42</v>
      </c>
      <c r="D28" s="38">
        <v>1</v>
      </c>
      <c r="E28" s="39"/>
      <c r="F28" s="74">
        <v>648</v>
      </c>
      <c r="G28" s="45">
        <v>648</v>
      </c>
    </row>
    <row r="29" spans="1:13" ht="20.100000000000001" customHeight="1" x14ac:dyDescent="0.2">
      <c r="A29" s="51" t="s">
        <v>43</v>
      </c>
      <c r="B29" s="51" t="s">
        <v>44</v>
      </c>
      <c r="C29" s="28" t="s">
        <v>45</v>
      </c>
      <c r="D29" s="38">
        <v>1</v>
      </c>
      <c r="E29" s="39"/>
      <c r="F29" s="74">
        <v>648</v>
      </c>
      <c r="G29" s="45">
        <v>648</v>
      </c>
    </row>
    <row r="30" spans="1:13" ht="20.100000000000001" customHeight="1" x14ac:dyDescent="0.25">
      <c r="A30" s="51"/>
      <c r="B30" s="51"/>
      <c r="C30" s="28"/>
      <c r="D30" s="76">
        <f>SUM(D23:D29)</f>
        <v>10</v>
      </c>
      <c r="E30" s="39"/>
      <c r="F30" s="74"/>
      <c r="G30" s="45"/>
    </row>
    <row r="31" spans="1:13" ht="20.100000000000001" customHeight="1" x14ac:dyDescent="0.2">
      <c r="A31" s="51" t="s">
        <v>46</v>
      </c>
      <c r="B31" s="51" t="s">
        <v>47</v>
      </c>
      <c r="C31" s="28" t="s">
        <v>48</v>
      </c>
      <c r="D31" s="38">
        <v>1</v>
      </c>
      <c r="E31" s="39"/>
      <c r="F31" s="74">
        <v>648</v>
      </c>
      <c r="G31" s="45">
        <f t="shared" ref="G31:G91" si="0">D31*F31</f>
        <v>648</v>
      </c>
    </row>
    <row r="32" spans="1:13" ht="20.100000000000001" customHeight="1" x14ac:dyDescent="0.2">
      <c r="A32" s="50" t="s">
        <v>49</v>
      </c>
      <c r="B32" s="50" t="s">
        <v>50</v>
      </c>
      <c r="C32" s="71" t="s">
        <v>51</v>
      </c>
      <c r="D32" s="38">
        <v>1</v>
      </c>
      <c r="E32" s="39"/>
      <c r="F32" s="74">
        <v>648</v>
      </c>
      <c r="G32" s="45">
        <f t="shared" si="0"/>
        <v>648</v>
      </c>
    </row>
    <row r="33" spans="1:7" ht="20.100000000000001" customHeight="1" x14ac:dyDescent="0.2">
      <c r="A33" s="51" t="s">
        <v>52</v>
      </c>
      <c r="B33" s="51" t="s">
        <v>53</v>
      </c>
      <c r="C33" s="28" t="s">
        <v>54</v>
      </c>
      <c r="D33" s="38">
        <v>1</v>
      </c>
      <c r="E33" s="39"/>
      <c r="F33" s="74">
        <v>648</v>
      </c>
      <c r="G33" s="45">
        <f t="shared" si="0"/>
        <v>648</v>
      </c>
    </row>
    <row r="34" spans="1:7" ht="20.100000000000001" customHeight="1" x14ac:dyDescent="0.2">
      <c r="A34" s="50" t="s">
        <v>55</v>
      </c>
      <c r="B34" s="50" t="s">
        <v>56</v>
      </c>
      <c r="C34" s="71" t="s">
        <v>57</v>
      </c>
      <c r="D34" s="38">
        <v>2</v>
      </c>
      <c r="E34" s="39"/>
      <c r="F34" s="74">
        <v>648</v>
      </c>
      <c r="G34" s="45">
        <f t="shared" si="0"/>
        <v>1296</v>
      </c>
    </row>
    <row r="35" spans="1:7" ht="20.100000000000001" customHeight="1" x14ac:dyDescent="0.2">
      <c r="A35" s="51" t="s">
        <v>58</v>
      </c>
      <c r="B35" s="51" t="s">
        <v>59</v>
      </c>
      <c r="C35" s="28" t="s">
        <v>60</v>
      </c>
      <c r="D35" s="38">
        <v>2</v>
      </c>
      <c r="E35" s="39"/>
      <c r="F35" s="74">
        <v>648</v>
      </c>
      <c r="G35" s="45">
        <f t="shared" si="0"/>
        <v>1296</v>
      </c>
    </row>
    <row r="36" spans="1:7" ht="20.100000000000001" customHeight="1" x14ac:dyDescent="0.2">
      <c r="A36" s="50" t="s">
        <v>61</v>
      </c>
      <c r="B36" s="50" t="s">
        <v>62</v>
      </c>
      <c r="C36" s="71" t="s">
        <v>63</v>
      </c>
      <c r="D36" s="38">
        <v>2</v>
      </c>
      <c r="E36" s="39"/>
      <c r="F36" s="74">
        <v>648</v>
      </c>
      <c r="G36" s="45">
        <f t="shared" si="0"/>
        <v>1296</v>
      </c>
    </row>
    <row r="37" spans="1:7" ht="20.100000000000001" customHeight="1" x14ac:dyDescent="0.2">
      <c r="A37" s="51" t="s">
        <v>64</v>
      </c>
      <c r="B37" s="51" t="s">
        <v>65</v>
      </c>
      <c r="C37" s="28" t="s">
        <v>66</v>
      </c>
      <c r="D37" s="38">
        <v>2</v>
      </c>
      <c r="E37" s="39"/>
      <c r="F37" s="74">
        <v>648</v>
      </c>
      <c r="G37" s="45">
        <f t="shared" si="0"/>
        <v>1296</v>
      </c>
    </row>
    <row r="38" spans="1:7" ht="20.100000000000001" customHeight="1" x14ac:dyDescent="0.2">
      <c r="A38" s="50" t="s">
        <v>67</v>
      </c>
      <c r="B38" s="50" t="s">
        <v>68</v>
      </c>
      <c r="C38" s="71" t="s">
        <v>69</v>
      </c>
      <c r="D38" s="38">
        <v>1</v>
      </c>
      <c r="E38" s="39"/>
      <c r="F38" s="74">
        <v>648</v>
      </c>
      <c r="G38" s="45">
        <f t="shared" si="0"/>
        <v>648</v>
      </c>
    </row>
    <row r="39" spans="1:7" ht="20.100000000000001" customHeight="1" x14ac:dyDescent="0.25">
      <c r="A39" s="50"/>
      <c r="B39" s="50"/>
      <c r="C39" s="71"/>
      <c r="D39" s="76">
        <f>SUM(D31:D38)</f>
        <v>12</v>
      </c>
      <c r="E39" s="39"/>
      <c r="F39" s="74"/>
      <c r="G39" s="45"/>
    </row>
    <row r="40" spans="1:7" ht="20.100000000000001" customHeight="1" x14ac:dyDescent="0.2">
      <c r="A40" s="51" t="s">
        <v>70</v>
      </c>
      <c r="B40" s="51" t="s">
        <v>71</v>
      </c>
      <c r="C40" s="28" t="s">
        <v>72</v>
      </c>
      <c r="D40" s="38">
        <v>0</v>
      </c>
      <c r="E40" s="39"/>
      <c r="F40" s="74">
        <v>600</v>
      </c>
      <c r="G40" s="45">
        <f t="shared" si="0"/>
        <v>0</v>
      </c>
    </row>
    <row r="41" spans="1:7" ht="20.100000000000001" customHeight="1" x14ac:dyDescent="0.2">
      <c r="A41" s="50" t="s">
        <v>73</v>
      </c>
      <c r="B41" s="50" t="s">
        <v>74</v>
      </c>
      <c r="C41" s="71" t="s">
        <v>75</v>
      </c>
      <c r="D41" s="38">
        <v>1</v>
      </c>
      <c r="E41" s="39"/>
      <c r="F41" s="74">
        <v>600</v>
      </c>
      <c r="G41" s="45">
        <f t="shared" si="0"/>
        <v>600</v>
      </c>
    </row>
    <row r="42" spans="1:7" ht="20.100000000000001" customHeight="1" x14ac:dyDescent="0.2">
      <c r="A42" s="51" t="s">
        <v>76</v>
      </c>
      <c r="B42" s="51" t="s">
        <v>77</v>
      </c>
      <c r="C42" s="28" t="s">
        <v>78</v>
      </c>
      <c r="D42" s="38">
        <v>1</v>
      </c>
      <c r="E42" s="39"/>
      <c r="F42" s="74">
        <v>600</v>
      </c>
      <c r="G42" s="45">
        <f t="shared" si="0"/>
        <v>600</v>
      </c>
    </row>
    <row r="43" spans="1:7" ht="20.100000000000001" customHeight="1" x14ac:dyDescent="0.2">
      <c r="A43" s="50" t="s">
        <v>79</v>
      </c>
      <c r="B43" s="50" t="s">
        <v>80</v>
      </c>
      <c r="C43" s="71" t="s">
        <v>81</v>
      </c>
      <c r="D43" s="38">
        <v>1</v>
      </c>
      <c r="E43" s="39"/>
      <c r="F43" s="74">
        <v>600</v>
      </c>
      <c r="G43" s="45">
        <f t="shared" si="0"/>
        <v>600</v>
      </c>
    </row>
    <row r="44" spans="1:7" ht="20.100000000000001" customHeight="1" x14ac:dyDescent="0.2">
      <c r="A44" s="51" t="s">
        <v>82</v>
      </c>
      <c r="B44" s="51" t="s">
        <v>83</v>
      </c>
      <c r="C44" s="28" t="s">
        <v>84</v>
      </c>
      <c r="D44" s="38">
        <v>1</v>
      </c>
      <c r="E44" s="39"/>
      <c r="F44" s="74">
        <v>600</v>
      </c>
      <c r="G44" s="45">
        <f t="shared" si="0"/>
        <v>600</v>
      </c>
    </row>
    <row r="45" spans="1:7" ht="20.100000000000001" customHeight="1" x14ac:dyDescent="0.25">
      <c r="A45" s="51"/>
      <c r="B45" s="51"/>
      <c r="C45" s="28"/>
      <c r="D45" s="76">
        <f>SUM(D40:D44)</f>
        <v>4</v>
      </c>
      <c r="E45" s="39"/>
      <c r="F45" s="74"/>
      <c r="G45" s="45"/>
    </row>
    <row r="46" spans="1:7" ht="20.100000000000001" customHeight="1" x14ac:dyDescent="0.2">
      <c r="A46" s="50" t="s">
        <v>85</v>
      </c>
      <c r="B46" s="50" t="s">
        <v>86</v>
      </c>
      <c r="C46" s="71" t="s">
        <v>87</v>
      </c>
      <c r="D46" s="38">
        <v>0</v>
      </c>
      <c r="E46" s="39"/>
      <c r="F46" s="74">
        <v>600</v>
      </c>
      <c r="G46" s="45">
        <f t="shared" si="0"/>
        <v>0</v>
      </c>
    </row>
    <row r="47" spans="1:7" ht="20.100000000000001" customHeight="1" x14ac:dyDescent="0.2">
      <c r="A47" s="51" t="s">
        <v>88</v>
      </c>
      <c r="B47" s="51" t="s">
        <v>89</v>
      </c>
      <c r="C47" s="28" t="s">
        <v>90</v>
      </c>
      <c r="D47" s="38">
        <v>1</v>
      </c>
      <c r="E47" s="39"/>
      <c r="F47" s="74">
        <v>600</v>
      </c>
      <c r="G47" s="45">
        <f t="shared" si="0"/>
        <v>600</v>
      </c>
    </row>
    <row r="48" spans="1:7" ht="20.100000000000001" customHeight="1" x14ac:dyDescent="0.2">
      <c r="A48" s="50" t="s">
        <v>91</v>
      </c>
      <c r="B48" s="50" t="s">
        <v>92</v>
      </c>
      <c r="C48" s="71" t="s">
        <v>93</v>
      </c>
      <c r="D48" s="38">
        <v>1</v>
      </c>
      <c r="E48" s="39"/>
      <c r="F48" s="74">
        <v>600</v>
      </c>
      <c r="G48" s="45">
        <f t="shared" si="0"/>
        <v>600</v>
      </c>
    </row>
    <row r="49" spans="1:7" ht="20.100000000000001" customHeight="1" x14ac:dyDescent="0.2">
      <c r="A49" s="51" t="s">
        <v>94</v>
      </c>
      <c r="B49" s="51" t="s">
        <v>95</v>
      </c>
      <c r="C49" s="28" t="s">
        <v>96</v>
      </c>
      <c r="D49" s="38">
        <v>1</v>
      </c>
      <c r="E49" s="39"/>
      <c r="F49" s="74">
        <v>600</v>
      </c>
      <c r="G49" s="45">
        <f t="shared" si="0"/>
        <v>600</v>
      </c>
    </row>
    <row r="50" spans="1:7" ht="20.100000000000001" customHeight="1" x14ac:dyDescent="0.2">
      <c r="A50" s="50" t="s">
        <v>97</v>
      </c>
      <c r="B50" s="50" t="s">
        <v>98</v>
      </c>
      <c r="C50" s="71" t="s">
        <v>99</v>
      </c>
      <c r="D50" s="38">
        <v>1</v>
      </c>
      <c r="E50" s="39"/>
      <c r="F50" s="74">
        <v>600</v>
      </c>
      <c r="G50" s="45">
        <f t="shared" si="0"/>
        <v>600</v>
      </c>
    </row>
    <row r="51" spans="1:7" ht="20.100000000000001" customHeight="1" x14ac:dyDescent="0.25">
      <c r="A51" s="50"/>
      <c r="B51" s="50"/>
      <c r="C51" s="71"/>
      <c r="D51" s="76">
        <f>SUM(D46:D50)</f>
        <v>4</v>
      </c>
      <c r="E51" s="39"/>
      <c r="F51" s="74"/>
      <c r="G51" s="45"/>
    </row>
    <row r="52" spans="1:7" ht="20.100000000000001" customHeight="1" x14ac:dyDescent="0.2">
      <c r="A52" s="40" t="s">
        <v>100</v>
      </c>
      <c r="B52" s="41">
        <v>200112210</v>
      </c>
      <c r="C52" s="75" t="s">
        <v>234</v>
      </c>
      <c r="D52" s="38">
        <v>2</v>
      </c>
      <c r="E52" s="39"/>
      <c r="F52" s="74">
        <v>57.6</v>
      </c>
      <c r="G52" s="45">
        <f t="shared" si="0"/>
        <v>115.2</v>
      </c>
    </row>
    <row r="53" spans="1:7" ht="20.100000000000001" customHeight="1" x14ac:dyDescent="0.2">
      <c r="A53" s="40" t="s">
        <v>101</v>
      </c>
      <c r="B53" s="41">
        <v>200112210</v>
      </c>
      <c r="C53" s="75" t="s">
        <v>235</v>
      </c>
      <c r="D53" s="38">
        <v>4</v>
      </c>
      <c r="E53" s="39"/>
      <c r="F53" s="74">
        <v>57.6</v>
      </c>
      <c r="G53" s="45">
        <f t="shared" si="0"/>
        <v>230.4</v>
      </c>
    </row>
    <row r="54" spans="1:7" ht="20.100000000000001" customHeight="1" x14ac:dyDescent="0.2">
      <c r="A54" s="40" t="s">
        <v>102</v>
      </c>
      <c r="B54" s="41">
        <v>2300020057</v>
      </c>
      <c r="C54" s="75" t="s">
        <v>236</v>
      </c>
      <c r="D54" s="38">
        <v>4</v>
      </c>
      <c r="E54" s="39"/>
      <c r="F54" s="74">
        <v>57.6</v>
      </c>
      <c r="G54" s="45">
        <f t="shared" si="0"/>
        <v>230.4</v>
      </c>
    </row>
    <row r="55" spans="1:7" ht="20.100000000000001" customHeight="1" x14ac:dyDescent="0.2">
      <c r="A55" s="40" t="s">
        <v>103</v>
      </c>
      <c r="B55" s="41">
        <v>200112212</v>
      </c>
      <c r="C55" s="75" t="s">
        <v>237</v>
      </c>
      <c r="D55" s="38">
        <v>4</v>
      </c>
      <c r="E55" s="39"/>
      <c r="F55" s="74">
        <v>57.6</v>
      </c>
      <c r="G55" s="45">
        <f t="shared" si="0"/>
        <v>230.4</v>
      </c>
    </row>
    <row r="56" spans="1:7" ht="20.100000000000001" customHeight="1" x14ac:dyDescent="0.2">
      <c r="A56" s="40" t="s">
        <v>104</v>
      </c>
      <c r="B56" s="41">
        <v>200112212</v>
      </c>
      <c r="C56" s="75" t="s">
        <v>238</v>
      </c>
      <c r="D56" s="38">
        <v>4</v>
      </c>
      <c r="E56" s="39"/>
      <c r="F56" s="74">
        <v>57.6</v>
      </c>
      <c r="G56" s="45">
        <f t="shared" si="0"/>
        <v>230.4</v>
      </c>
    </row>
    <row r="57" spans="1:7" ht="20.100000000000001" customHeight="1" x14ac:dyDescent="0.2">
      <c r="A57" s="40" t="s">
        <v>105</v>
      </c>
      <c r="B57" s="41">
        <v>200112213</v>
      </c>
      <c r="C57" s="75" t="s">
        <v>239</v>
      </c>
      <c r="D57" s="38">
        <v>4</v>
      </c>
      <c r="E57" s="39"/>
      <c r="F57" s="74">
        <v>57.6</v>
      </c>
      <c r="G57" s="45">
        <f t="shared" si="0"/>
        <v>230.4</v>
      </c>
    </row>
    <row r="58" spans="1:7" ht="20.100000000000001" customHeight="1" x14ac:dyDescent="0.2">
      <c r="A58" s="40" t="s">
        <v>106</v>
      </c>
      <c r="B58" s="41">
        <v>200112214</v>
      </c>
      <c r="C58" s="75" t="s">
        <v>240</v>
      </c>
      <c r="D58" s="38">
        <v>4</v>
      </c>
      <c r="E58" s="39"/>
      <c r="F58" s="74">
        <v>57.6</v>
      </c>
      <c r="G58" s="45">
        <f t="shared" si="0"/>
        <v>230.4</v>
      </c>
    </row>
    <row r="59" spans="1:7" ht="20.100000000000001" customHeight="1" x14ac:dyDescent="0.2">
      <c r="A59" s="40" t="s">
        <v>107</v>
      </c>
      <c r="B59" s="41">
        <v>191211231</v>
      </c>
      <c r="C59" s="75" t="s">
        <v>241</v>
      </c>
      <c r="D59" s="38">
        <v>4</v>
      </c>
      <c r="E59" s="39"/>
      <c r="F59" s="74">
        <v>57.6</v>
      </c>
      <c r="G59" s="45">
        <f t="shared" si="0"/>
        <v>230.4</v>
      </c>
    </row>
    <row r="60" spans="1:7" ht="20.100000000000001" customHeight="1" x14ac:dyDescent="0.2">
      <c r="A60" s="40" t="s">
        <v>108</v>
      </c>
      <c r="B60" s="41">
        <v>200112216</v>
      </c>
      <c r="C60" s="75" t="s">
        <v>242</v>
      </c>
      <c r="D60" s="38">
        <v>4</v>
      </c>
      <c r="E60" s="39"/>
      <c r="F60" s="74">
        <v>57.6</v>
      </c>
      <c r="G60" s="45">
        <f t="shared" si="0"/>
        <v>230.4</v>
      </c>
    </row>
    <row r="61" spans="1:7" ht="20.100000000000001" customHeight="1" x14ac:dyDescent="0.2">
      <c r="A61" s="40" t="s">
        <v>109</v>
      </c>
      <c r="B61" s="41">
        <v>200112216</v>
      </c>
      <c r="C61" s="75" t="s">
        <v>243</v>
      </c>
      <c r="D61" s="38">
        <v>4</v>
      </c>
      <c r="E61" s="39"/>
      <c r="F61" s="74">
        <v>57.6</v>
      </c>
      <c r="G61" s="45">
        <f t="shared" si="0"/>
        <v>230.4</v>
      </c>
    </row>
    <row r="62" spans="1:7" ht="20.100000000000001" customHeight="1" x14ac:dyDescent="0.2">
      <c r="A62" s="40" t="s">
        <v>110</v>
      </c>
      <c r="B62" s="41">
        <v>200112217</v>
      </c>
      <c r="C62" s="75" t="s">
        <v>244</v>
      </c>
      <c r="D62" s="38">
        <v>4</v>
      </c>
      <c r="E62" s="39"/>
      <c r="F62" s="74">
        <v>57.6</v>
      </c>
      <c r="G62" s="45">
        <f t="shared" si="0"/>
        <v>230.4</v>
      </c>
    </row>
    <row r="63" spans="1:7" ht="20.100000000000001" customHeight="1" x14ac:dyDescent="0.2">
      <c r="A63" s="40" t="s">
        <v>111</v>
      </c>
      <c r="B63" s="41">
        <v>200112217</v>
      </c>
      <c r="C63" s="75" t="s">
        <v>245</v>
      </c>
      <c r="D63" s="38">
        <v>4</v>
      </c>
      <c r="E63" s="39"/>
      <c r="F63" s="74">
        <v>57.6</v>
      </c>
      <c r="G63" s="45">
        <f t="shared" si="0"/>
        <v>230.4</v>
      </c>
    </row>
    <row r="64" spans="1:7" ht="20.100000000000001" customHeight="1" x14ac:dyDescent="0.2">
      <c r="A64" s="40" t="s">
        <v>112</v>
      </c>
      <c r="B64" s="41">
        <v>200112217</v>
      </c>
      <c r="C64" s="75" t="s">
        <v>246</v>
      </c>
      <c r="D64" s="38">
        <v>4</v>
      </c>
      <c r="E64" s="39"/>
      <c r="F64" s="74">
        <v>57.6</v>
      </c>
      <c r="G64" s="45">
        <f t="shared" si="0"/>
        <v>230.4</v>
      </c>
    </row>
    <row r="65" spans="1:7" ht="20.100000000000001" customHeight="1" x14ac:dyDescent="0.2">
      <c r="A65" s="40" t="s">
        <v>113</v>
      </c>
      <c r="B65" s="41">
        <v>200112217</v>
      </c>
      <c r="C65" s="75" t="s">
        <v>247</v>
      </c>
      <c r="D65" s="38">
        <v>4</v>
      </c>
      <c r="E65" s="39"/>
      <c r="F65" s="74">
        <v>57.6</v>
      </c>
      <c r="G65" s="45">
        <f t="shared" si="0"/>
        <v>230.4</v>
      </c>
    </row>
    <row r="66" spans="1:7" ht="20.100000000000001" customHeight="1" x14ac:dyDescent="0.2">
      <c r="A66" s="40" t="s">
        <v>114</v>
      </c>
      <c r="B66" s="41">
        <v>200112217</v>
      </c>
      <c r="C66" s="75" t="s">
        <v>248</v>
      </c>
      <c r="D66" s="38">
        <v>2</v>
      </c>
      <c r="E66" s="39"/>
      <c r="F66" s="74">
        <v>57.6</v>
      </c>
      <c r="G66" s="45">
        <f t="shared" si="0"/>
        <v>115.2</v>
      </c>
    </row>
    <row r="67" spans="1:7" ht="20.100000000000001" customHeight="1" x14ac:dyDescent="0.2">
      <c r="A67" s="40" t="s">
        <v>115</v>
      </c>
      <c r="B67" s="41">
        <v>200112216</v>
      </c>
      <c r="C67" s="75" t="s">
        <v>249</v>
      </c>
      <c r="D67" s="38">
        <v>2</v>
      </c>
      <c r="E67" s="39"/>
      <c r="F67" s="74">
        <v>57.6</v>
      </c>
      <c r="G67" s="45">
        <f t="shared" si="0"/>
        <v>115.2</v>
      </c>
    </row>
    <row r="68" spans="1:7" ht="20.100000000000001" customHeight="1" x14ac:dyDescent="0.2">
      <c r="A68" s="40" t="s">
        <v>116</v>
      </c>
      <c r="B68" s="41">
        <v>200112216</v>
      </c>
      <c r="C68" s="75" t="s">
        <v>250</v>
      </c>
      <c r="D68" s="38">
        <v>2</v>
      </c>
      <c r="E68" s="39"/>
      <c r="F68" s="74">
        <v>57.6</v>
      </c>
      <c r="G68" s="45">
        <f t="shared" si="0"/>
        <v>115.2</v>
      </c>
    </row>
    <row r="69" spans="1:7" ht="20.100000000000001" customHeight="1" x14ac:dyDescent="0.2">
      <c r="A69" s="40" t="s">
        <v>117</v>
      </c>
      <c r="B69" s="41">
        <v>200112216</v>
      </c>
      <c r="C69" s="75" t="s">
        <v>251</v>
      </c>
      <c r="D69" s="38">
        <v>2</v>
      </c>
      <c r="E69" s="39"/>
      <c r="F69" s="74">
        <v>57.6</v>
      </c>
      <c r="G69" s="45">
        <f t="shared" si="0"/>
        <v>115.2</v>
      </c>
    </row>
    <row r="70" spans="1:7" ht="20.100000000000001" customHeight="1" x14ac:dyDescent="0.2">
      <c r="A70" s="40" t="s">
        <v>118</v>
      </c>
      <c r="B70" s="41" t="s">
        <v>252</v>
      </c>
      <c r="C70" s="75" t="s">
        <v>253</v>
      </c>
      <c r="D70" s="38">
        <v>2</v>
      </c>
      <c r="E70" s="39"/>
      <c r="F70" s="74">
        <v>57.6</v>
      </c>
      <c r="G70" s="45">
        <f t="shared" si="0"/>
        <v>115.2</v>
      </c>
    </row>
    <row r="71" spans="1:7" ht="20.100000000000001" customHeight="1" x14ac:dyDescent="0.2">
      <c r="A71" s="40" t="s">
        <v>119</v>
      </c>
      <c r="B71" s="41" t="s">
        <v>254</v>
      </c>
      <c r="C71" s="75" t="s">
        <v>255</v>
      </c>
      <c r="D71" s="38">
        <v>2</v>
      </c>
      <c r="E71" s="39"/>
      <c r="F71" s="74">
        <v>57.6</v>
      </c>
      <c r="G71" s="45">
        <f t="shared" si="0"/>
        <v>115.2</v>
      </c>
    </row>
    <row r="72" spans="1:7" ht="20.100000000000001" customHeight="1" x14ac:dyDescent="0.2">
      <c r="A72" s="40" t="s">
        <v>120</v>
      </c>
      <c r="B72" s="41" t="s">
        <v>121</v>
      </c>
      <c r="C72" s="75" t="s">
        <v>256</v>
      </c>
      <c r="D72" s="38">
        <v>4</v>
      </c>
      <c r="E72" s="39"/>
      <c r="F72" s="74">
        <v>57.6</v>
      </c>
      <c r="G72" s="45">
        <f t="shared" si="0"/>
        <v>230.4</v>
      </c>
    </row>
    <row r="73" spans="1:7" ht="20.100000000000001" customHeight="1" x14ac:dyDescent="0.2">
      <c r="A73" s="40" t="s">
        <v>122</v>
      </c>
      <c r="B73" s="41" t="s">
        <v>257</v>
      </c>
      <c r="C73" s="75" t="s">
        <v>258</v>
      </c>
      <c r="D73" s="38">
        <v>4</v>
      </c>
      <c r="E73" s="39"/>
      <c r="F73" s="74">
        <v>57.6</v>
      </c>
      <c r="G73" s="45">
        <f t="shared" si="0"/>
        <v>230.4</v>
      </c>
    </row>
    <row r="74" spans="1:7" ht="20.100000000000001" customHeight="1" x14ac:dyDescent="0.2">
      <c r="A74" s="40" t="s">
        <v>123</v>
      </c>
      <c r="B74" s="41" t="s">
        <v>124</v>
      </c>
      <c r="C74" s="75" t="s">
        <v>259</v>
      </c>
      <c r="D74" s="38">
        <v>4</v>
      </c>
      <c r="E74" s="39"/>
      <c r="F74" s="74">
        <v>57.6</v>
      </c>
      <c r="G74" s="45">
        <f t="shared" si="0"/>
        <v>230.4</v>
      </c>
    </row>
    <row r="75" spans="1:7" ht="20.100000000000001" customHeight="1" x14ac:dyDescent="0.2">
      <c r="A75" s="40" t="s">
        <v>125</v>
      </c>
      <c r="B75" s="41" t="s">
        <v>126</v>
      </c>
      <c r="C75" s="75" t="s">
        <v>260</v>
      </c>
      <c r="D75" s="38">
        <v>4</v>
      </c>
      <c r="E75" s="39"/>
      <c r="F75" s="74">
        <v>57.6</v>
      </c>
      <c r="G75" s="45">
        <f t="shared" si="0"/>
        <v>230.4</v>
      </c>
    </row>
    <row r="76" spans="1:7" ht="20.100000000000001" customHeight="1" x14ac:dyDescent="0.25">
      <c r="A76" s="40"/>
      <c r="B76" s="41"/>
      <c r="C76" s="75"/>
      <c r="D76" s="76">
        <f>SUM(D52:D75)</f>
        <v>82</v>
      </c>
      <c r="E76" s="39"/>
      <c r="F76" s="74"/>
      <c r="G76" s="45"/>
    </row>
    <row r="77" spans="1:7" ht="20.100000000000001" customHeight="1" x14ac:dyDescent="0.2">
      <c r="A77" s="77" t="s">
        <v>127</v>
      </c>
      <c r="B77" s="77">
        <v>2100004807</v>
      </c>
      <c r="C77" s="78" t="s">
        <v>261</v>
      </c>
      <c r="D77" s="38">
        <v>4</v>
      </c>
      <c r="E77" s="39"/>
      <c r="F77" s="74">
        <v>72</v>
      </c>
      <c r="G77" s="45">
        <f t="shared" si="0"/>
        <v>288</v>
      </c>
    </row>
    <row r="78" spans="1:7" ht="20.100000000000001" customHeight="1" x14ac:dyDescent="0.2">
      <c r="A78" s="79" t="s">
        <v>128</v>
      </c>
      <c r="B78" s="79">
        <v>2100010641</v>
      </c>
      <c r="C78" s="80" t="s">
        <v>262</v>
      </c>
      <c r="D78" s="38">
        <v>6</v>
      </c>
      <c r="E78" s="39"/>
      <c r="F78" s="74">
        <v>72</v>
      </c>
      <c r="G78" s="45">
        <f t="shared" si="0"/>
        <v>432</v>
      </c>
    </row>
    <row r="79" spans="1:7" ht="20.100000000000001" customHeight="1" x14ac:dyDescent="0.2">
      <c r="A79" s="77" t="s">
        <v>129</v>
      </c>
      <c r="B79" s="77">
        <v>2100017399</v>
      </c>
      <c r="C79" s="78" t="s">
        <v>263</v>
      </c>
      <c r="D79" s="38">
        <v>6</v>
      </c>
      <c r="E79" s="39"/>
      <c r="F79" s="74">
        <v>72</v>
      </c>
      <c r="G79" s="45">
        <f t="shared" si="0"/>
        <v>432</v>
      </c>
    </row>
    <row r="80" spans="1:7" ht="20.100000000000001" customHeight="1" x14ac:dyDescent="0.2">
      <c r="A80" s="79" t="s">
        <v>130</v>
      </c>
      <c r="B80" s="79">
        <v>2100009896</v>
      </c>
      <c r="C80" s="80" t="s">
        <v>264</v>
      </c>
      <c r="D80" s="38">
        <v>6</v>
      </c>
      <c r="E80" s="39"/>
      <c r="F80" s="74">
        <v>72</v>
      </c>
      <c r="G80" s="45">
        <f t="shared" si="0"/>
        <v>432</v>
      </c>
    </row>
    <row r="81" spans="1:7" ht="20.100000000000001" customHeight="1" x14ac:dyDescent="0.2">
      <c r="A81" s="77" t="s">
        <v>131</v>
      </c>
      <c r="B81" s="77">
        <v>2100017484</v>
      </c>
      <c r="C81" s="78" t="s">
        <v>265</v>
      </c>
      <c r="D81" s="38">
        <v>6</v>
      </c>
      <c r="E81" s="39"/>
      <c r="F81" s="74">
        <v>72</v>
      </c>
      <c r="G81" s="45">
        <f t="shared" si="0"/>
        <v>432</v>
      </c>
    </row>
    <row r="82" spans="1:7" ht="20.100000000000001" customHeight="1" x14ac:dyDescent="0.2">
      <c r="A82" s="79" t="s">
        <v>132</v>
      </c>
      <c r="B82" s="79" t="s">
        <v>133</v>
      </c>
      <c r="C82" s="80" t="s">
        <v>266</v>
      </c>
      <c r="D82" s="38">
        <v>6</v>
      </c>
      <c r="E82" s="39"/>
      <c r="F82" s="74">
        <v>72</v>
      </c>
      <c r="G82" s="45">
        <f t="shared" si="0"/>
        <v>432</v>
      </c>
    </row>
    <row r="83" spans="1:7" ht="20.100000000000001" customHeight="1" x14ac:dyDescent="0.2">
      <c r="A83" s="77" t="s">
        <v>134</v>
      </c>
      <c r="B83" s="77" t="s">
        <v>133</v>
      </c>
      <c r="C83" s="78" t="s">
        <v>267</v>
      </c>
      <c r="D83" s="38">
        <v>6</v>
      </c>
      <c r="E83" s="39"/>
      <c r="F83" s="74">
        <v>72</v>
      </c>
      <c r="G83" s="45">
        <f t="shared" si="0"/>
        <v>432</v>
      </c>
    </row>
    <row r="84" spans="1:7" ht="20.100000000000001" customHeight="1" x14ac:dyDescent="0.2">
      <c r="A84" s="79" t="s">
        <v>135</v>
      </c>
      <c r="B84" s="79" t="s">
        <v>136</v>
      </c>
      <c r="C84" s="80" t="s">
        <v>268</v>
      </c>
      <c r="D84" s="38">
        <v>6</v>
      </c>
      <c r="E84" s="39"/>
      <c r="F84" s="74">
        <v>72</v>
      </c>
      <c r="G84" s="45">
        <f t="shared" si="0"/>
        <v>432</v>
      </c>
    </row>
    <row r="85" spans="1:7" ht="20.100000000000001" customHeight="1" x14ac:dyDescent="0.2">
      <c r="A85" s="77" t="s">
        <v>137</v>
      </c>
      <c r="B85" s="77" t="s">
        <v>138</v>
      </c>
      <c r="C85" s="78" t="s">
        <v>269</v>
      </c>
      <c r="D85" s="38">
        <v>6</v>
      </c>
      <c r="E85" s="39"/>
      <c r="F85" s="74">
        <v>72</v>
      </c>
      <c r="G85" s="45">
        <f t="shared" si="0"/>
        <v>432</v>
      </c>
    </row>
    <row r="86" spans="1:7" ht="20.100000000000001" customHeight="1" x14ac:dyDescent="0.2">
      <c r="A86" s="79" t="s">
        <v>139</v>
      </c>
      <c r="B86" s="79" t="s">
        <v>140</v>
      </c>
      <c r="C86" s="80" t="s">
        <v>270</v>
      </c>
      <c r="D86" s="38">
        <v>6</v>
      </c>
      <c r="E86" s="39"/>
      <c r="F86" s="74">
        <v>72</v>
      </c>
      <c r="G86" s="45">
        <f t="shared" si="0"/>
        <v>432</v>
      </c>
    </row>
    <row r="87" spans="1:7" ht="20.100000000000001" customHeight="1" x14ac:dyDescent="0.2">
      <c r="A87" s="77" t="s">
        <v>141</v>
      </c>
      <c r="B87" s="77" t="s">
        <v>142</v>
      </c>
      <c r="C87" s="78" t="s">
        <v>271</v>
      </c>
      <c r="D87" s="38">
        <v>6</v>
      </c>
      <c r="E87" s="39"/>
      <c r="F87" s="74">
        <v>72</v>
      </c>
      <c r="G87" s="45">
        <f t="shared" si="0"/>
        <v>432</v>
      </c>
    </row>
    <row r="88" spans="1:7" ht="20.100000000000001" customHeight="1" x14ac:dyDescent="0.2">
      <c r="A88" s="79" t="s">
        <v>143</v>
      </c>
      <c r="B88" s="79" t="s">
        <v>144</v>
      </c>
      <c r="C88" s="80" t="s">
        <v>272</v>
      </c>
      <c r="D88" s="38">
        <v>6</v>
      </c>
      <c r="E88" s="39"/>
      <c r="F88" s="74">
        <v>72</v>
      </c>
      <c r="G88" s="45">
        <f t="shared" si="0"/>
        <v>432</v>
      </c>
    </row>
    <row r="89" spans="1:7" ht="20.100000000000001" customHeight="1" x14ac:dyDescent="0.2">
      <c r="A89" s="77" t="s">
        <v>145</v>
      </c>
      <c r="B89" s="77" t="s">
        <v>146</v>
      </c>
      <c r="C89" s="78" t="s">
        <v>273</v>
      </c>
      <c r="D89" s="38">
        <v>6</v>
      </c>
      <c r="E89" s="39"/>
      <c r="F89" s="74">
        <v>72</v>
      </c>
      <c r="G89" s="45">
        <f t="shared" si="0"/>
        <v>432</v>
      </c>
    </row>
    <row r="90" spans="1:7" ht="20.100000000000001" customHeight="1" x14ac:dyDescent="0.2">
      <c r="A90" s="79" t="s">
        <v>147</v>
      </c>
      <c r="B90" s="79" t="s">
        <v>148</v>
      </c>
      <c r="C90" s="80" t="s">
        <v>274</v>
      </c>
      <c r="D90" s="38">
        <v>6</v>
      </c>
      <c r="E90" s="39"/>
      <c r="F90" s="74">
        <v>72</v>
      </c>
      <c r="G90" s="45">
        <f t="shared" si="0"/>
        <v>432</v>
      </c>
    </row>
    <row r="91" spans="1:7" ht="20.100000000000001" customHeight="1" x14ac:dyDescent="0.2">
      <c r="A91" s="77" t="s">
        <v>149</v>
      </c>
      <c r="B91" s="77" t="s">
        <v>305</v>
      </c>
      <c r="C91" s="78" t="s">
        <v>275</v>
      </c>
      <c r="D91" s="38">
        <v>5</v>
      </c>
      <c r="E91" s="39"/>
      <c r="F91" s="74">
        <v>72</v>
      </c>
      <c r="G91" s="45">
        <f t="shared" si="0"/>
        <v>360</v>
      </c>
    </row>
    <row r="92" spans="1:7" ht="20.100000000000001" customHeight="1" x14ac:dyDescent="0.2">
      <c r="A92" s="79" t="s">
        <v>150</v>
      </c>
      <c r="B92" s="79" t="s">
        <v>151</v>
      </c>
      <c r="C92" s="80" t="s">
        <v>276</v>
      </c>
      <c r="D92" s="38">
        <v>2</v>
      </c>
      <c r="E92" s="39"/>
      <c r="F92" s="74">
        <v>72</v>
      </c>
      <c r="G92" s="45">
        <f t="shared" ref="G92:G110" si="1">D92*F92</f>
        <v>144</v>
      </c>
    </row>
    <row r="93" spans="1:7" ht="20.100000000000001" customHeight="1" x14ac:dyDescent="0.2">
      <c r="A93" s="77" t="s">
        <v>306</v>
      </c>
      <c r="B93" s="77" t="s">
        <v>307</v>
      </c>
      <c r="C93" s="78" t="s">
        <v>308</v>
      </c>
      <c r="D93" s="38">
        <v>0</v>
      </c>
      <c r="E93" s="39"/>
      <c r="F93" s="74">
        <v>72</v>
      </c>
      <c r="G93" s="45">
        <f t="shared" si="1"/>
        <v>0</v>
      </c>
    </row>
    <row r="94" spans="1:7" ht="20.100000000000001" customHeight="1" x14ac:dyDescent="0.2">
      <c r="A94" s="79" t="s">
        <v>153</v>
      </c>
      <c r="B94" s="79" t="s">
        <v>152</v>
      </c>
      <c r="C94" s="80" t="s">
        <v>277</v>
      </c>
      <c r="D94" s="38">
        <v>8</v>
      </c>
      <c r="E94" s="39"/>
      <c r="F94" s="74">
        <v>72</v>
      </c>
      <c r="G94" s="45">
        <f t="shared" si="1"/>
        <v>576</v>
      </c>
    </row>
    <row r="95" spans="1:7" ht="20.100000000000001" customHeight="1" x14ac:dyDescent="0.2">
      <c r="A95" s="77" t="s">
        <v>154</v>
      </c>
      <c r="B95" s="77" t="s">
        <v>155</v>
      </c>
      <c r="C95" s="78" t="s">
        <v>278</v>
      </c>
      <c r="D95" s="38">
        <v>2</v>
      </c>
      <c r="E95" s="39"/>
      <c r="F95" s="74">
        <v>72</v>
      </c>
      <c r="G95" s="45">
        <f t="shared" si="1"/>
        <v>144</v>
      </c>
    </row>
    <row r="96" spans="1:7" ht="20.100000000000001" customHeight="1" x14ac:dyDescent="0.2">
      <c r="A96" s="79" t="s">
        <v>156</v>
      </c>
      <c r="B96" s="79">
        <v>2100028611</v>
      </c>
      <c r="C96" s="80" t="s">
        <v>279</v>
      </c>
      <c r="D96" s="38">
        <v>2</v>
      </c>
      <c r="E96" s="39"/>
      <c r="F96" s="74">
        <v>72</v>
      </c>
      <c r="G96" s="45">
        <f t="shared" si="1"/>
        <v>144</v>
      </c>
    </row>
    <row r="97" spans="1:7" ht="20.100000000000001" customHeight="1" x14ac:dyDescent="0.2">
      <c r="A97" s="77" t="s">
        <v>280</v>
      </c>
      <c r="B97" s="77" t="s">
        <v>157</v>
      </c>
      <c r="C97" s="78" t="s">
        <v>281</v>
      </c>
      <c r="D97" s="38">
        <v>4</v>
      </c>
      <c r="E97" s="39"/>
      <c r="F97" s="74">
        <v>72</v>
      </c>
      <c r="G97" s="45">
        <f t="shared" si="1"/>
        <v>288</v>
      </c>
    </row>
    <row r="98" spans="1:7" ht="20.100000000000001" customHeight="1" x14ac:dyDescent="0.2">
      <c r="A98" s="77" t="s">
        <v>158</v>
      </c>
      <c r="B98" s="77">
        <v>2100007516</v>
      </c>
      <c r="C98" s="78" t="s">
        <v>282</v>
      </c>
      <c r="D98" s="38">
        <v>4</v>
      </c>
      <c r="E98" s="39"/>
      <c r="F98" s="74">
        <v>72</v>
      </c>
      <c r="G98" s="45">
        <f t="shared" si="1"/>
        <v>288</v>
      </c>
    </row>
    <row r="99" spans="1:7" ht="20.100000000000001" customHeight="1" x14ac:dyDescent="0.2">
      <c r="A99" s="79" t="s">
        <v>159</v>
      </c>
      <c r="B99" s="79">
        <v>2100023365</v>
      </c>
      <c r="C99" s="80" t="s">
        <v>283</v>
      </c>
      <c r="D99" s="38">
        <v>4</v>
      </c>
      <c r="E99" s="39"/>
      <c r="F99" s="74">
        <v>72</v>
      </c>
      <c r="G99" s="45">
        <f t="shared" si="1"/>
        <v>288</v>
      </c>
    </row>
    <row r="100" spans="1:7" ht="20.100000000000001" customHeight="1" x14ac:dyDescent="0.2">
      <c r="A100" s="81" t="s">
        <v>160</v>
      </c>
      <c r="B100" s="81">
        <v>2100007744</v>
      </c>
      <c r="C100" s="82" t="s">
        <v>284</v>
      </c>
      <c r="D100" s="38">
        <v>4</v>
      </c>
      <c r="E100" s="39"/>
      <c r="F100" s="74">
        <v>72</v>
      </c>
      <c r="G100" s="45">
        <f t="shared" si="1"/>
        <v>288</v>
      </c>
    </row>
    <row r="101" spans="1:7" ht="20.100000000000001" customHeight="1" x14ac:dyDescent="0.25">
      <c r="A101" s="81"/>
      <c r="B101" s="81"/>
      <c r="C101" s="82"/>
      <c r="D101" s="76">
        <f>SUM(D77:D100)</f>
        <v>117</v>
      </c>
      <c r="E101" s="39"/>
      <c r="F101" s="74"/>
      <c r="G101" s="45"/>
    </row>
    <row r="102" spans="1:7" ht="20.100000000000001" customHeight="1" x14ac:dyDescent="0.2">
      <c r="A102" s="42" t="s">
        <v>161</v>
      </c>
      <c r="B102" s="41" t="s">
        <v>285</v>
      </c>
      <c r="C102" s="43" t="s">
        <v>286</v>
      </c>
      <c r="D102" s="38">
        <v>2</v>
      </c>
      <c r="E102" s="39"/>
      <c r="F102" s="74">
        <v>57.6</v>
      </c>
      <c r="G102" s="45">
        <f t="shared" si="1"/>
        <v>115.2</v>
      </c>
    </row>
    <row r="103" spans="1:7" ht="20.100000000000001" customHeight="1" x14ac:dyDescent="0.2">
      <c r="A103" s="42" t="s">
        <v>162</v>
      </c>
      <c r="B103" s="41" t="s">
        <v>163</v>
      </c>
      <c r="C103" s="43" t="s">
        <v>287</v>
      </c>
      <c r="D103" s="38">
        <v>2</v>
      </c>
      <c r="E103" s="39"/>
      <c r="F103" s="74">
        <v>57.6</v>
      </c>
      <c r="G103" s="45">
        <f t="shared" si="1"/>
        <v>115.2</v>
      </c>
    </row>
    <row r="104" spans="1:7" ht="20.100000000000001" customHeight="1" x14ac:dyDescent="0.2">
      <c r="A104" s="42" t="s">
        <v>164</v>
      </c>
      <c r="B104" s="41" t="s">
        <v>165</v>
      </c>
      <c r="C104" s="43" t="s">
        <v>288</v>
      </c>
      <c r="D104" s="38">
        <v>2</v>
      </c>
      <c r="E104" s="39"/>
      <c r="F104" s="74">
        <v>57.6</v>
      </c>
      <c r="G104" s="45">
        <f t="shared" si="1"/>
        <v>115.2</v>
      </c>
    </row>
    <row r="105" spans="1:7" ht="20.100000000000001" customHeight="1" x14ac:dyDescent="0.2">
      <c r="A105" s="42" t="s">
        <v>166</v>
      </c>
      <c r="B105" s="41" t="s">
        <v>167</v>
      </c>
      <c r="C105" s="43" t="s">
        <v>289</v>
      </c>
      <c r="D105" s="38">
        <v>2</v>
      </c>
      <c r="E105" s="39"/>
      <c r="F105" s="74">
        <v>57.6</v>
      </c>
      <c r="G105" s="45">
        <f t="shared" si="1"/>
        <v>115.2</v>
      </c>
    </row>
    <row r="106" spans="1:7" ht="20.100000000000001" customHeight="1" x14ac:dyDescent="0.2">
      <c r="A106" s="42" t="s">
        <v>168</v>
      </c>
      <c r="B106" s="41" t="s">
        <v>169</v>
      </c>
      <c r="C106" s="43" t="s">
        <v>290</v>
      </c>
      <c r="D106" s="38">
        <v>2</v>
      </c>
      <c r="E106" s="39"/>
      <c r="F106" s="74">
        <v>57.6</v>
      </c>
      <c r="G106" s="45">
        <f t="shared" si="1"/>
        <v>115.2</v>
      </c>
    </row>
    <row r="107" spans="1:7" ht="20.100000000000001" customHeight="1" x14ac:dyDescent="0.2">
      <c r="A107" s="42" t="s">
        <v>170</v>
      </c>
      <c r="B107" s="41" t="s">
        <v>171</v>
      </c>
      <c r="C107" s="43" t="s">
        <v>291</v>
      </c>
      <c r="D107" s="38">
        <v>2</v>
      </c>
      <c r="E107" s="39"/>
      <c r="F107" s="74">
        <v>57.6</v>
      </c>
      <c r="G107" s="45">
        <f t="shared" si="1"/>
        <v>115.2</v>
      </c>
    </row>
    <row r="108" spans="1:7" ht="20.100000000000001" customHeight="1" x14ac:dyDescent="0.2">
      <c r="A108" s="42" t="s">
        <v>172</v>
      </c>
      <c r="B108" s="41" t="s">
        <v>173</v>
      </c>
      <c r="C108" s="43" t="s">
        <v>292</v>
      </c>
      <c r="D108" s="38">
        <v>2</v>
      </c>
      <c r="E108" s="39"/>
      <c r="F108" s="74">
        <v>57.6</v>
      </c>
      <c r="G108" s="45">
        <f t="shared" si="1"/>
        <v>115.2</v>
      </c>
    </row>
    <row r="109" spans="1:7" ht="20.100000000000001" customHeight="1" x14ac:dyDescent="0.2">
      <c r="A109" s="42" t="s">
        <v>174</v>
      </c>
      <c r="B109" s="41" t="s">
        <v>175</v>
      </c>
      <c r="C109" s="43" t="s">
        <v>293</v>
      </c>
      <c r="D109" s="38">
        <v>2</v>
      </c>
      <c r="E109" s="39"/>
      <c r="F109" s="74">
        <v>57.6</v>
      </c>
      <c r="G109" s="45">
        <f t="shared" si="1"/>
        <v>115.2</v>
      </c>
    </row>
    <row r="110" spans="1:7" ht="20.100000000000001" customHeight="1" x14ac:dyDescent="0.2">
      <c r="A110" s="42" t="s">
        <v>176</v>
      </c>
      <c r="B110" s="41" t="s">
        <v>177</v>
      </c>
      <c r="C110" s="43" t="s">
        <v>294</v>
      </c>
      <c r="D110" s="38">
        <v>2</v>
      </c>
      <c r="E110" s="39"/>
      <c r="F110" s="74">
        <v>57.6</v>
      </c>
      <c r="G110" s="45">
        <f t="shared" si="1"/>
        <v>115.2</v>
      </c>
    </row>
    <row r="111" spans="1:7" ht="20.100000000000001" customHeight="1" x14ac:dyDescent="0.25">
      <c r="A111" s="42"/>
      <c r="B111" s="41"/>
      <c r="C111" s="43"/>
      <c r="D111" s="90">
        <f>SUM(D102:D110)</f>
        <v>18</v>
      </c>
      <c r="E111" s="39"/>
      <c r="F111" s="74"/>
      <c r="G111" s="45"/>
    </row>
    <row r="112" spans="1:7" ht="20.100000000000001" customHeight="1" x14ac:dyDescent="0.2">
      <c r="A112" s="42" t="s">
        <v>295</v>
      </c>
      <c r="B112" s="41">
        <v>210228152</v>
      </c>
      <c r="C112" s="43" t="s">
        <v>296</v>
      </c>
      <c r="D112" s="44">
        <v>6</v>
      </c>
      <c r="E112" s="39"/>
      <c r="F112" s="74">
        <v>57.6</v>
      </c>
      <c r="G112" s="45">
        <f t="shared" ref="G112:G141" si="2">D112*F112</f>
        <v>345.6</v>
      </c>
    </row>
    <row r="113" spans="1:7" ht="20.100000000000001" customHeight="1" x14ac:dyDescent="0.2">
      <c r="A113" s="40"/>
      <c r="B113" s="41"/>
      <c r="C113" s="43"/>
      <c r="D113" s="38"/>
      <c r="E113" s="39"/>
      <c r="F113" s="74"/>
      <c r="G113" s="45">
        <f t="shared" si="2"/>
        <v>0</v>
      </c>
    </row>
    <row r="114" spans="1:7" ht="20.100000000000001" customHeight="1" x14ac:dyDescent="0.2">
      <c r="A114" s="46" t="s">
        <v>315</v>
      </c>
      <c r="B114" s="41">
        <v>200214392</v>
      </c>
      <c r="C114" s="47" t="s">
        <v>316</v>
      </c>
      <c r="D114" s="41">
        <v>3</v>
      </c>
      <c r="E114" s="39"/>
      <c r="F114" s="74">
        <v>150</v>
      </c>
      <c r="G114" s="45">
        <f t="shared" si="2"/>
        <v>450</v>
      </c>
    </row>
    <row r="115" spans="1:7" ht="20.100000000000001" customHeight="1" x14ac:dyDescent="0.2">
      <c r="A115" s="46" t="s">
        <v>317</v>
      </c>
      <c r="B115" s="41">
        <v>200214393</v>
      </c>
      <c r="C115" s="47" t="s">
        <v>318</v>
      </c>
      <c r="D115" s="41">
        <v>3</v>
      </c>
      <c r="E115" s="39"/>
      <c r="F115" s="74">
        <v>150</v>
      </c>
      <c r="G115" s="45">
        <f t="shared" si="2"/>
        <v>450</v>
      </c>
    </row>
    <row r="116" spans="1:7" ht="20.100000000000001" customHeight="1" x14ac:dyDescent="0.2">
      <c r="A116" s="46" t="s">
        <v>319</v>
      </c>
      <c r="B116" s="41">
        <v>211140271</v>
      </c>
      <c r="C116" s="47" t="s">
        <v>320</v>
      </c>
      <c r="D116" s="41">
        <v>3</v>
      </c>
      <c r="E116" s="39"/>
      <c r="F116" s="74">
        <v>150</v>
      </c>
      <c r="G116" s="45">
        <f t="shared" si="2"/>
        <v>450</v>
      </c>
    </row>
    <row r="117" spans="1:7" ht="20.100000000000001" customHeight="1" x14ac:dyDescent="0.2">
      <c r="A117" s="46" t="s">
        <v>321</v>
      </c>
      <c r="B117" s="41">
        <v>190703834</v>
      </c>
      <c r="C117" s="47" t="s">
        <v>322</v>
      </c>
      <c r="D117" s="41">
        <v>3</v>
      </c>
      <c r="E117" s="39"/>
      <c r="F117" s="74">
        <v>150</v>
      </c>
      <c r="G117" s="45">
        <f t="shared" si="2"/>
        <v>450</v>
      </c>
    </row>
    <row r="118" spans="1:7" ht="20.100000000000001" customHeight="1" x14ac:dyDescent="0.2">
      <c r="A118" s="46" t="s">
        <v>323</v>
      </c>
      <c r="B118" s="41">
        <v>190703787</v>
      </c>
      <c r="C118" s="47" t="s">
        <v>324</v>
      </c>
      <c r="D118" s="41">
        <v>1</v>
      </c>
      <c r="E118" s="39"/>
      <c r="F118" s="74">
        <v>150</v>
      </c>
      <c r="G118" s="45">
        <f t="shared" si="2"/>
        <v>150</v>
      </c>
    </row>
    <row r="119" spans="1:7" ht="20.100000000000001" customHeight="1" x14ac:dyDescent="0.2">
      <c r="A119" s="94" t="s">
        <v>325</v>
      </c>
      <c r="B119" s="41">
        <v>220344116</v>
      </c>
      <c r="C119" s="47" t="s">
        <v>326</v>
      </c>
      <c r="D119" s="41">
        <v>3</v>
      </c>
      <c r="E119" s="39"/>
      <c r="F119" s="74">
        <v>150</v>
      </c>
      <c r="G119" s="45">
        <f t="shared" si="2"/>
        <v>450</v>
      </c>
    </row>
    <row r="120" spans="1:7" ht="20.100000000000001" customHeight="1" x14ac:dyDescent="0.2">
      <c r="A120" s="94" t="s">
        <v>327</v>
      </c>
      <c r="B120" s="81" t="s">
        <v>328</v>
      </c>
      <c r="C120" s="95" t="s">
        <v>329</v>
      </c>
      <c r="D120" s="41">
        <v>2</v>
      </c>
      <c r="E120" s="39"/>
      <c r="F120" s="74">
        <v>150</v>
      </c>
      <c r="G120" s="45">
        <f t="shared" si="2"/>
        <v>300</v>
      </c>
    </row>
    <row r="121" spans="1:7" ht="20.100000000000001" customHeight="1" x14ac:dyDescent="0.2">
      <c r="A121" s="94" t="s">
        <v>330</v>
      </c>
      <c r="B121" s="41" t="s">
        <v>331</v>
      </c>
      <c r="C121" s="47" t="s">
        <v>332</v>
      </c>
      <c r="D121" s="41">
        <v>3</v>
      </c>
      <c r="E121" s="39"/>
      <c r="F121" s="74">
        <v>150</v>
      </c>
      <c r="G121" s="45">
        <f t="shared" si="2"/>
        <v>450</v>
      </c>
    </row>
    <row r="122" spans="1:7" ht="20.100000000000001" customHeight="1" x14ac:dyDescent="0.2">
      <c r="A122" s="94" t="s">
        <v>333</v>
      </c>
      <c r="B122" s="81" t="s">
        <v>334</v>
      </c>
      <c r="C122" s="95" t="s">
        <v>335</v>
      </c>
      <c r="D122" s="41">
        <v>0</v>
      </c>
      <c r="E122" s="39"/>
      <c r="F122" s="74">
        <v>150</v>
      </c>
      <c r="G122" s="45">
        <f t="shared" si="2"/>
        <v>0</v>
      </c>
    </row>
    <row r="123" spans="1:7" ht="20.100000000000001" customHeight="1" x14ac:dyDescent="0.2">
      <c r="A123" s="46" t="s">
        <v>336</v>
      </c>
      <c r="B123" s="81">
        <v>190703839</v>
      </c>
      <c r="C123" s="95" t="s">
        <v>337</v>
      </c>
      <c r="D123" s="41">
        <v>3</v>
      </c>
      <c r="E123" s="39"/>
      <c r="F123" s="74">
        <v>150</v>
      </c>
      <c r="G123" s="45">
        <f t="shared" si="2"/>
        <v>450</v>
      </c>
    </row>
    <row r="124" spans="1:7" ht="20.100000000000001" customHeight="1" x14ac:dyDescent="0.2">
      <c r="A124" s="94" t="s">
        <v>338</v>
      </c>
      <c r="B124" s="81" t="s">
        <v>339</v>
      </c>
      <c r="C124" s="95" t="s">
        <v>340</v>
      </c>
      <c r="D124" s="41">
        <v>2</v>
      </c>
      <c r="E124" s="39"/>
      <c r="F124" s="74">
        <v>150</v>
      </c>
      <c r="G124" s="45">
        <f t="shared" si="2"/>
        <v>300</v>
      </c>
    </row>
    <row r="125" spans="1:7" ht="20.100000000000001" customHeight="1" x14ac:dyDescent="0.2">
      <c r="A125" s="46" t="s">
        <v>341</v>
      </c>
      <c r="B125" s="81" t="s">
        <v>342</v>
      </c>
      <c r="C125" s="95" t="s">
        <v>343</v>
      </c>
      <c r="D125" s="41">
        <v>3</v>
      </c>
      <c r="E125" s="39"/>
      <c r="F125" s="74">
        <v>150</v>
      </c>
      <c r="G125" s="45">
        <f t="shared" si="2"/>
        <v>450</v>
      </c>
    </row>
    <row r="126" spans="1:7" ht="20.100000000000001" customHeight="1" x14ac:dyDescent="0.2">
      <c r="A126" s="94" t="s">
        <v>344</v>
      </c>
      <c r="B126" s="81" t="s">
        <v>345</v>
      </c>
      <c r="C126" s="95" t="s">
        <v>346</v>
      </c>
      <c r="D126" s="41">
        <v>3</v>
      </c>
      <c r="E126" s="39"/>
      <c r="F126" s="74">
        <v>150</v>
      </c>
      <c r="G126" s="45">
        <f t="shared" si="2"/>
        <v>450</v>
      </c>
    </row>
    <row r="127" spans="1:7" ht="20.100000000000001" customHeight="1" x14ac:dyDescent="0.2">
      <c r="A127" s="46" t="s">
        <v>347</v>
      </c>
      <c r="B127" s="81" t="s">
        <v>348</v>
      </c>
      <c r="C127" s="95" t="s">
        <v>349</v>
      </c>
      <c r="D127" s="41">
        <v>2</v>
      </c>
      <c r="E127" s="39"/>
      <c r="F127" s="74">
        <v>150</v>
      </c>
      <c r="G127" s="45">
        <f t="shared" si="2"/>
        <v>300</v>
      </c>
    </row>
    <row r="128" spans="1:7" ht="20.100000000000001" customHeight="1" x14ac:dyDescent="0.2">
      <c r="A128" s="46" t="s">
        <v>350</v>
      </c>
      <c r="B128" s="81">
        <v>190703837</v>
      </c>
      <c r="C128" s="95" t="s">
        <v>351</v>
      </c>
      <c r="D128" s="41">
        <v>3</v>
      </c>
      <c r="E128" s="39"/>
      <c r="F128" s="74">
        <v>150</v>
      </c>
      <c r="G128" s="45">
        <f t="shared" si="2"/>
        <v>450</v>
      </c>
    </row>
    <row r="129" spans="1:7" ht="20.100000000000001" customHeight="1" x14ac:dyDescent="0.2">
      <c r="A129" s="46" t="s">
        <v>352</v>
      </c>
      <c r="B129" s="81" t="s">
        <v>353</v>
      </c>
      <c r="C129" s="95" t="s">
        <v>354</v>
      </c>
      <c r="D129" s="41">
        <v>2</v>
      </c>
      <c r="E129" s="39"/>
      <c r="F129" s="74">
        <v>150</v>
      </c>
      <c r="G129" s="45">
        <f t="shared" si="2"/>
        <v>300</v>
      </c>
    </row>
    <row r="130" spans="1:7" ht="20.100000000000001" customHeight="1" x14ac:dyDescent="0.2">
      <c r="A130" s="46">
        <v>60020056</v>
      </c>
      <c r="B130" s="81" t="s">
        <v>355</v>
      </c>
      <c r="C130" s="95" t="s">
        <v>356</v>
      </c>
      <c r="D130" s="41">
        <v>3</v>
      </c>
      <c r="E130" s="39"/>
      <c r="F130" s="74">
        <v>150</v>
      </c>
      <c r="G130" s="45">
        <f t="shared" si="2"/>
        <v>450</v>
      </c>
    </row>
    <row r="131" spans="1:7" ht="20.100000000000001" customHeight="1" x14ac:dyDescent="0.2">
      <c r="A131" s="46" t="s">
        <v>357</v>
      </c>
      <c r="B131" s="81">
        <v>190703835</v>
      </c>
      <c r="C131" s="95" t="s">
        <v>358</v>
      </c>
      <c r="D131" s="41">
        <v>3</v>
      </c>
      <c r="E131" s="39"/>
      <c r="F131" s="74">
        <v>150</v>
      </c>
      <c r="G131" s="45">
        <f t="shared" si="2"/>
        <v>450</v>
      </c>
    </row>
    <row r="132" spans="1:7" ht="20.100000000000001" customHeight="1" x14ac:dyDescent="0.25">
      <c r="A132" s="96"/>
      <c r="B132" s="97"/>
      <c r="C132" s="98"/>
      <c r="D132" s="99">
        <f>SUM(D114:D131)</f>
        <v>45</v>
      </c>
      <c r="E132" s="39"/>
      <c r="F132" s="74"/>
      <c r="G132" s="45">
        <f t="shared" si="2"/>
        <v>0</v>
      </c>
    </row>
    <row r="133" spans="1:7" ht="20.100000000000001" customHeight="1" x14ac:dyDescent="0.2">
      <c r="A133" s="79" t="s">
        <v>295</v>
      </c>
      <c r="B133" s="79">
        <v>210228152</v>
      </c>
      <c r="C133" s="100" t="s">
        <v>359</v>
      </c>
      <c r="D133" s="41">
        <v>6</v>
      </c>
      <c r="E133" s="39"/>
      <c r="F133" s="74">
        <v>57.6</v>
      </c>
      <c r="G133" s="45">
        <f t="shared" si="2"/>
        <v>345.6</v>
      </c>
    </row>
    <row r="134" spans="1:7" ht="20.100000000000001" customHeight="1" x14ac:dyDescent="0.2">
      <c r="A134" s="40"/>
      <c r="B134" s="41"/>
      <c r="C134" s="43"/>
      <c r="D134" s="38"/>
      <c r="E134" s="39"/>
      <c r="F134" s="74"/>
      <c r="G134" s="45">
        <f t="shared" si="2"/>
        <v>0</v>
      </c>
    </row>
    <row r="135" spans="1:7" ht="20.100000000000001" customHeight="1" x14ac:dyDescent="0.2">
      <c r="A135" s="104" t="s">
        <v>390</v>
      </c>
      <c r="B135" s="104" t="s">
        <v>391</v>
      </c>
      <c r="C135" s="103" t="s">
        <v>392</v>
      </c>
      <c r="D135" s="105">
        <v>1</v>
      </c>
      <c r="E135" s="39"/>
      <c r="F135" s="74">
        <v>432</v>
      </c>
      <c r="G135" s="45">
        <f t="shared" si="2"/>
        <v>432</v>
      </c>
    </row>
    <row r="136" spans="1:7" ht="20.100000000000001" customHeight="1" x14ac:dyDescent="0.2">
      <c r="A136" s="106" t="s">
        <v>393</v>
      </c>
      <c r="B136" s="106" t="s">
        <v>394</v>
      </c>
      <c r="C136" s="102" t="s">
        <v>395</v>
      </c>
      <c r="D136" s="105">
        <v>1</v>
      </c>
      <c r="E136" s="39"/>
      <c r="F136" s="74">
        <v>432</v>
      </c>
      <c r="G136" s="45">
        <f t="shared" si="2"/>
        <v>432</v>
      </c>
    </row>
    <row r="137" spans="1:7" ht="20.100000000000001" customHeight="1" x14ac:dyDescent="0.2">
      <c r="A137" s="104" t="s">
        <v>396</v>
      </c>
      <c r="B137" s="104" t="s">
        <v>397</v>
      </c>
      <c r="C137" s="103" t="s">
        <v>398</v>
      </c>
      <c r="D137" s="105">
        <v>1</v>
      </c>
      <c r="E137" s="39"/>
      <c r="F137" s="74">
        <v>432</v>
      </c>
      <c r="G137" s="45">
        <f t="shared" si="2"/>
        <v>432</v>
      </c>
    </row>
    <row r="138" spans="1:7" ht="20.100000000000001" customHeight="1" x14ac:dyDescent="0.2">
      <c r="A138" s="106" t="s">
        <v>399</v>
      </c>
      <c r="B138" s="106" t="s">
        <v>400</v>
      </c>
      <c r="C138" s="102" t="s">
        <v>401</v>
      </c>
      <c r="D138" s="105">
        <v>1</v>
      </c>
      <c r="E138" s="39"/>
      <c r="F138" s="74">
        <v>432</v>
      </c>
      <c r="G138" s="45">
        <f t="shared" si="2"/>
        <v>432</v>
      </c>
    </row>
    <row r="139" spans="1:7" ht="20.100000000000001" customHeight="1" x14ac:dyDescent="0.2">
      <c r="A139" s="104" t="s">
        <v>402</v>
      </c>
      <c r="B139" s="104" t="s">
        <v>403</v>
      </c>
      <c r="C139" s="103" t="s">
        <v>404</v>
      </c>
      <c r="D139" s="105">
        <v>1</v>
      </c>
      <c r="E139" s="39"/>
      <c r="F139" s="74">
        <v>432</v>
      </c>
      <c r="G139" s="45">
        <f t="shared" si="2"/>
        <v>432</v>
      </c>
    </row>
    <row r="140" spans="1:7" ht="20.100000000000001" customHeight="1" x14ac:dyDescent="0.2">
      <c r="A140" s="107" t="s">
        <v>405</v>
      </c>
      <c r="B140" s="107" t="s">
        <v>406</v>
      </c>
      <c r="C140" s="108" t="s">
        <v>407</v>
      </c>
      <c r="D140" s="105">
        <v>1</v>
      </c>
      <c r="E140" s="39"/>
      <c r="F140" s="74">
        <v>432</v>
      </c>
      <c r="G140" s="45">
        <f t="shared" si="2"/>
        <v>432</v>
      </c>
    </row>
    <row r="141" spans="1:7" ht="20.100000000000001" customHeight="1" x14ac:dyDescent="0.25">
      <c r="A141" s="106"/>
      <c r="B141" s="106"/>
      <c r="C141" s="102"/>
      <c r="D141" s="109">
        <v>6</v>
      </c>
      <c r="E141" s="39"/>
      <c r="F141" s="74"/>
      <c r="G141" s="45"/>
    </row>
    <row r="142" spans="1:7" ht="20.100000000000001" customHeight="1" x14ac:dyDescent="0.25">
      <c r="A142" s="52"/>
      <c r="B142" s="53"/>
      <c r="C142" s="54"/>
      <c r="D142" s="55"/>
      <c r="E142" s="23"/>
      <c r="F142" s="56" t="s">
        <v>178</v>
      </c>
      <c r="G142" s="57">
        <f>SUM(G112:G141)</f>
        <v>10033.200000000001</v>
      </c>
    </row>
    <row r="143" spans="1:7" ht="20.100000000000001" customHeight="1" x14ac:dyDescent="0.25">
      <c r="A143" s="52"/>
      <c r="B143" s="53"/>
      <c r="C143" s="54"/>
      <c r="D143" s="55"/>
      <c r="E143" s="23"/>
      <c r="F143" s="56" t="s">
        <v>179</v>
      </c>
      <c r="G143" s="58">
        <f>+G142*0.12</f>
        <v>1203.9840000000002</v>
      </c>
    </row>
    <row r="144" spans="1:7" ht="20.100000000000001" customHeight="1" x14ac:dyDescent="0.25">
      <c r="A144" s="52"/>
      <c r="B144" s="53"/>
      <c r="C144" s="54"/>
      <c r="D144" s="55"/>
      <c r="E144" s="23"/>
      <c r="F144" s="56" t="s">
        <v>180</v>
      </c>
      <c r="G144" s="58">
        <f>+G142+G143</f>
        <v>11237.184000000001</v>
      </c>
    </row>
    <row r="146" spans="2:4" ht="20.100000000000001" customHeight="1" x14ac:dyDescent="0.2">
      <c r="B146" s="101" t="s">
        <v>360</v>
      </c>
      <c r="C146" s="101"/>
      <c r="D146" s="101"/>
    </row>
    <row r="147" spans="2:4" ht="20.100000000000001" customHeight="1" x14ac:dyDescent="0.25">
      <c r="B147" s="59" t="s">
        <v>181</v>
      </c>
      <c r="C147" s="59" t="s">
        <v>182</v>
      </c>
      <c r="D147" s="59" t="s">
        <v>183</v>
      </c>
    </row>
    <row r="148" spans="2:4" ht="20.100000000000001" customHeight="1" x14ac:dyDescent="0.2">
      <c r="B148" s="49" t="s">
        <v>361</v>
      </c>
      <c r="C148" s="47" t="s">
        <v>362</v>
      </c>
      <c r="D148" s="41">
        <v>1</v>
      </c>
    </row>
    <row r="149" spans="2:4" ht="20.100000000000001" customHeight="1" x14ac:dyDescent="0.2">
      <c r="B149" s="49" t="s">
        <v>363</v>
      </c>
      <c r="C149" s="47" t="s">
        <v>364</v>
      </c>
      <c r="D149" s="41">
        <v>1</v>
      </c>
    </row>
    <row r="150" spans="2:4" ht="20.100000000000001" customHeight="1" x14ac:dyDescent="0.2">
      <c r="B150" s="49" t="s">
        <v>365</v>
      </c>
      <c r="C150" s="47" t="s">
        <v>366</v>
      </c>
      <c r="D150" s="41">
        <v>1</v>
      </c>
    </row>
    <row r="151" spans="2:4" ht="20.100000000000001" customHeight="1" x14ac:dyDescent="0.2">
      <c r="B151" s="49" t="s">
        <v>365</v>
      </c>
      <c r="C151" s="47" t="s">
        <v>367</v>
      </c>
      <c r="D151" s="41">
        <v>1</v>
      </c>
    </row>
    <row r="152" spans="2:4" ht="20.100000000000001" customHeight="1" x14ac:dyDescent="0.2">
      <c r="B152" s="49" t="s">
        <v>368</v>
      </c>
      <c r="C152" s="47" t="s">
        <v>369</v>
      </c>
      <c r="D152" s="41">
        <v>1</v>
      </c>
    </row>
    <row r="153" spans="2:4" ht="20.100000000000001" customHeight="1" x14ac:dyDescent="0.2">
      <c r="B153" s="49" t="s">
        <v>370</v>
      </c>
      <c r="C153" s="47" t="s">
        <v>371</v>
      </c>
      <c r="D153" s="41">
        <v>1</v>
      </c>
    </row>
    <row r="154" spans="2:4" ht="20.100000000000001" customHeight="1" x14ac:dyDescent="0.2">
      <c r="B154" s="49" t="s">
        <v>372</v>
      </c>
      <c r="C154" s="47" t="s">
        <v>373</v>
      </c>
      <c r="D154" s="41">
        <v>1</v>
      </c>
    </row>
    <row r="155" spans="2:4" ht="20.100000000000001" customHeight="1" x14ac:dyDescent="0.2">
      <c r="B155" s="49" t="s">
        <v>374</v>
      </c>
      <c r="C155" s="47" t="s">
        <v>375</v>
      </c>
      <c r="D155" s="41">
        <v>1</v>
      </c>
    </row>
    <row r="156" spans="2:4" ht="20.100000000000001" customHeight="1" x14ac:dyDescent="0.2">
      <c r="B156" s="49" t="s">
        <v>376</v>
      </c>
      <c r="C156" s="47" t="s">
        <v>377</v>
      </c>
      <c r="D156" s="41">
        <v>1</v>
      </c>
    </row>
    <row r="157" spans="2:4" ht="20.100000000000001" customHeight="1" x14ac:dyDescent="0.2">
      <c r="B157" s="49" t="s">
        <v>378</v>
      </c>
      <c r="C157" s="47" t="s">
        <v>379</v>
      </c>
      <c r="D157" s="41">
        <v>1</v>
      </c>
    </row>
    <row r="158" spans="2:4" ht="20.100000000000001" customHeight="1" x14ac:dyDescent="0.2">
      <c r="B158" s="49" t="s">
        <v>380</v>
      </c>
      <c r="C158" s="47" t="s">
        <v>381</v>
      </c>
      <c r="D158" s="41">
        <v>1</v>
      </c>
    </row>
    <row r="159" spans="2:4" ht="20.100000000000001" customHeight="1" x14ac:dyDescent="0.2">
      <c r="B159" s="49" t="s">
        <v>382</v>
      </c>
      <c r="C159" s="47" t="s">
        <v>383</v>
      </c>
      <c r="D159" s="41">
        <v>1</v>
      </c>
    </row>
    <row r="160" spans="2:4" ht="20.100000000000001" customHeight="1" x14ac:dyDescent="0.2">
      <c r="B160" s="49" t="s">
        <v>384</v>
      </c>
      <c r="C160" s="47" t="s">
        <v>385</v>
      </c>
      <c r="D160" s="41">
        <v>7</v>
      </c>
    </row>
    <row r="161" spans="1:4" ht="20.100000000000001" customHeight="1" x14ac:dyDescent="0.2">
      <c r="B161" s="49" t="s">
        <v>386</v>
      </c>
      <c r="C161" s="47" t="s">
        <v>387</v>
      </c>
      <c r="D161" s="41">
        <v>6</v>
      </c>
    </row>
    <row r="162" spans="1:4" ht="20.100000000000001" customHeight="1" x14ac:dyDescent="0.2">
      <c r="B162" s="49" t="s">
        <v>388</v>
      </c>
      <c r="C162" s="47" t="s">
        <v>389</v>
      </c>
      <c r="D162" s="41">
        <v>1</v>
      </c>
    </row>
    <row r="163" spans="1:4" ht="20.100000000000001" customHeight="1" x14ac:dyDescent="0.25">
      <c r="B163" s="49"/>
      <c r="C163" s="47"/>
      <c r="D163" s="59">
        <f>SUM(D148:D162)</f>
        <v>26</v>
      </c>
    </row>
    <row r="165" spans="1:4" ht="20.100000000000001" customHeight="1" x14ac:dyDescent="0.25">
      <c r="A165" s="22"/>
      <c r="B165" s="91"/>
      <c r="C165" s="92" t="s">
        <v>309</v>
      </c>
    </row>
    <row r="166" spans="1:4" ht="20.100000000000001" customHeight="1" x14ac:dyDescent="0.25">
      <c r="A166" s="22"/>
      <c r="B166" s="92" t="s">
        <v>183</v>
      </c>
      <c r="C166" s="92" t="s">
        <v>186</v>
      </c>
    </row>
    <row r="167" spans="1:4" ht="20.100000000000001" customHeight="1" x14ac:dyDescent="0.35">
      <c r="A167" s="22"/>
      <c r="B167" s="60"/>
      <c r="C167" s="93" t="s">
        <v>187</v>
      </c>
    </row>
    <row r="168" spans="1:4" ht="20.100000000000001" customHeight="1" x14ac:dyDescent="0.2">
      <c r="A168" s="22"/>
      <c r="B168" s="48">
        <v>1</v>
      </c>
      <c r="C168" s="43" t="s">
        <v>188</v>
      </c>
    </row>
    <row r="169" spans="1:4" ht="20.100000000000001" customHeight="1" x14ac:dyDescent="0.2">
      <c r="A169" s="22"/>
      <c r="B169" s="48">
        <v>2</v>
      </c>
      <c r="C169" s="43" t="s">
        <v>189</v>
      </c>
    </row>
    <row r="170" spans="1:4" ht="20.100000000000001" customHeight="1" x14ac:dyDescent="0.2">
      <c r="A170" s="22"/>
      <c r="B170" s="48">
        <v>2</v>
      </c>
      <c r="C170" s="43" t="s">
        <v>190</v>
      </c>
    </row>
    <row r="171" spans="1:4" ht="20.100000000000001" customHeight="1" x14ac:dyDescent="0.2">
      <c r="A171" s="22"/>
      <c r="B171" s="48">
        <v>1</v>
      </c>
      <c r="C171" s="43" t="s">
        <v>191</v>
      </c>
    </row>
    <row r="172" spans="1:4" ht="20.100000000000001" customHeight="1" x14ac:dyDescent="0.2">
      <c r="A172" s="22"/>
      <c r="B172" s="48">
        <v>1</v>
      </c>
      <c r="C172" s="43" t="s">
        <v>192</v>
      </c>
    </row>
    <row r="173" spans="1:4" ht="20.100000000000001" customHeight="1" x14ac:dyDescent="0.2">
      <c r="A173" s="22"/>
      <c r="B173" s="48">
        <v>2</v>
      </c>
      <c r="C173" s="43" t="s">
        <v>310</v>
      </c>
    </row>
    <row r="174" spans="1:4" ht="20.100000000000001" customHeight="1" x14ac:dyDescent="0.2">
      <c r="A174" s="22"/>
      <c r="B174" s="48">
        <v>2</v>
      </c>
      <c r="C174" s="43" t="s">
        <v>184</v>
      </c>
    </row>
    <row r="175" spans="1:4" ht="20.100000000000001" customHeight="1" x14ac:dyDescent="0.2">
      <c r="A175" s="22"/>
      <c r="B175" s="48">
        <v>1</v>
      </c>
      <c r="C175" s="43" t="s">
        <v>193</v>
      </c>
    </row>
    <row r="176" spans="1:4" ht="20.100000000000001" customHeight="1" x14ac:dyDescent="0.2">
      <c r="A176" s="22"/>
      <c r="B176" s="48">
        <v>1</v>
      </c>
      <c r="C176" s="43" t="s">
        <v>194</v>
      </c>
    </row>
    <row r="177" spans="1:3" ht="20.100000000000001" customHeight="1" x14ac:dyDescent="0.2">
      <c r="A177" s="22"/>
      <c r="B177" s="48">
        <v>1</v>
      </c>
      <c r="C177" s="43" t="s">
        <v>311</v>
      </c>
    </row>
    <row r="178" spans="1:3" ht="20.100000000000001" customHeight="1" x14ac:dyDescent="0.2">
      <c r="A178" s="22"/>
      <c r="B178" s="48">
        <v>2</v>
      </c>
      <c r="C178" s="43" t="s">
        <v>195</v>
      </c>
    </row>
    <row r="179" spans="1:3" ht="20.100000000000001" customHeight="1" x14ac:dyDescent="0.2">
      <c r="A179" s="22"/>
      <c r="B179" s="48">
        <v>2</v>
      </c>
      <c r="C179" s="43" t="s">
        <v>196</v>
      </c>
    </row>
    <row r="180" spans="1:3" ht="20.100000000000001" customHeight="1" x14ac:dyDescent="0.2">
      <c r="A180" s="22"/>
      <c r="B180" s="48">
        <v>1</v>
      </c>
      <c r="C180" s="43" t="s">
        <v>197</v>
      </c>
    </row>
    <row r="181" spans="1:3" ht="20.100000000000001" customHeight="1" x14ac:dyDescent="0.2">
      <c r="A181" s="22"/>
      <c r="B181" s="48">
        <v>1</v>
      </c>
      <c r="C181" s="43" t="s">
        <v>198</v>
      </c>
    </row>
    <row r="182" spans="1:3" ht="20.100000000000001" customHeight="1" x14ac:dyDescent="0.2">
      <c r="A182" s="22"/>
      <c r="B182" s="48">
        <v>2</v>
      </c>
      <c r="C182" s="43" t="s">
        <v>199</v>
      </c>
    </row>
    <row r="183" spans="1:3" ht="20.100000000000001" customHeight="1" x14ac:dyDescent="0.2">
      <c r="A183" s="22"/>
      <c r="B183" s="48">
        <v>5</v>
      </c>
      <c r="C183" s="43" t="s">
        <v>200</v>
      </c>
    </row>
    <row r="184" spans="1:3" ht="20.100000000000001" customHeight="1" x14ac:dyDescent="0.25">
      <c r="A184" s="22"/>
      <c r="B184" s="61">
        <f>SUM(B168:B183)</f>
        <v>27</v>
      </c>
      <c r="C184" s="43"/>
    </row>
    <row r="185" spans="1:3" ht="20.100000000000001" customHeight="1" x14ac:dyDescent="0.25">
      <c r="A185" s="22"/>
      <c r="B185" s="61"/>
      <c r="C185" s="61" t="s">
        <v>201</v>
      </c>
    </row>
    <row r="186" spans="1:3" ht="20.100000000000001" customHeight="1" x14ac:dyDescent="0.2">
      <c r="A186" s="22"/>
      <c r="B186" s="48">
        <v>2</v>
      </c>
      <c r="C186" s="43" t="s">
        <v>312</v>
      </c>
    </row>
    <row r="187" spans="1:3" ht="20.100000000000001" customHeight="1" x14ac:dyDescent="0.2">
      <c r="A187" s="22"/>
      <c r="B187" s="48">
        <v>2</v>
      </c>
      <c r="C187" s="43" t="s">
        <v>202</v>
      </c>
    </row>
    <row r="188" spans="1:3" ht="20.100000000000001" customHeight="1" x14ac:dyDescent="0.2">
      <c r="A188" s="22"/>
      <c r="B188" s="48">
        <v>1</v>
      </c>
      <c r="C188" s="43" t="s">
        <v>203</v>
      </c>
    </row>
    <row r="189" spans="1:3" ht="20.100000000000001" customHeight="1" x14ac:dyDescent="0.2">
      <c r="A189" s="22"/>
      <c r="B189" s="48">
        <v>3</v>
      </c>
      <c r="C189" s="43" t="s">
        <v>204</v>
      </c>
    </row>
    <row r="190" spans="1:3" ht="20.100000000000001" customHeight="1" x14ac:dyDescent="0.2">
      <c r="A190" s="22"/>
      <c r="B190" s="48">
        <v>1</v>
      </c>
      <c r="C190" s="43" t="s">
        <v>205</v>
      </c>
    </row>
    <row r="191" spans="1:3" ht="20.100000000000001" customHeight="1" x14ac:dyDescent="0.2">
      <c r="A191" s="22"/>
      <c r="B191" s="48">
        <v>1</v>
      </c>
      <c r="C191" s="43" t="s">
        <v>206</v>
      </c>
    </row>
    <row r="192" spans="1:3" ht="20.100000000000001" customHeight="1" x14ac:dyDescent="0.2">
      <c r="A192" s="22"/>
      <c r="B192" s="48">
        <v>1</v>
      </c>
      <c r="C192" s="43" t="s">
        <v>313</v>
      </c>
    </row>
    <row r="193" spans="1:3" ht="20.100000000000001" customHeight="1" x14ac:dyDescent="0.2">
      <c r="A193" s="22"/>
      <c r="B193" s="48">
        <v>1</v>
      </c>
      <c r="C193" s="43" t="s">
        <v>193</v>
      </c>
    </row>
    <row r="194" spans="1:3" ht="20.100000000000001" customHeight="1" x14ac:dyDescent="0.2">
      <c r="A194" s="22"/>
      <c r="B194" s="48">
        <v>1</v>
      </c>
      <c r="C194" s="43" t="s">
        <v>207</v>
      </c>
    </row>
    <row r="195" spans="1:3" ht="20.100000000000001" customHeight="1" x14ac:dyDescent="0.2">
      <c r="A195" s="22"/>
      <c r="B195" s="48">
        <v>2</v>
      </c>
      <c r="C195" s="43" t="s">
        <v>208</v>
      </c>
    </row>
    <row r="196" spans="1:3" ht="20.100000000000001" customHeight="1" x14ac:dyDescent="0.2">
      <c r="A196" s="22"/>
      <c r="B196" s="48">
        <v>2</v>
      </c>
      <c r="C196" s="43" t="s">
        <v>209</v>
      </c>
    </row>
    <row r="197" spans="1:3" ht="20.100000000000001" customHeight="1" x14ac:dyDescent="0.2">
      <c r="A197" s="22"/>
      <c r="B197" s="48">
        <v>4</v>
      </c>
      <c r="C197" s="43" t="s">
        <v>210</v>
      </c>
    </row>
    <row r="198" spans="1:3" ht="20.100000000000001" customHeight="1" x14ac:dyDescent="0.2">
      <c r="A198" s="22"/>
      <c r="B198" s="48">
        <v>1</v>
      </c>
      <c r="C198" s="43" t="s">
        <v>211</v>
      </c>
    </row>
    <row r="199" spans="1:3" ht="20.100000000000001" customHeight="1" x14ac:dyDescent="0.2">
      <c r="A199" s="22"/>
      <c r="B199" s="48">
        <v>2</v>
      </c>
      <c r="C199" s="43" t="s">
        <v>212</v>
      </c>
    </row>
    <row r="200" spans="1:3" ht="20.100000000000001" customHeight="1" x14ac:dyDescent="0.2">
      <c r="A200" s="22"/>
      <c r="B200" s="48">
        <v>1</v>
      </c>
      <c r="C200" s="43" t="s">
        <v>185</v>
      </c>
    </row>
    <row r="201" spans="1:3" ht="20.100000000000001" customHeight="1" x14ac:dyDescent="0.2">
      <c r="A201" s="22"/>
      <c r="B201" s="48">
        <v>1</v>
      </c>
      <c r="C201" s="43" t="s">
        <v>213</v>
      </c>
    </row>
    <row r="202" spans="1:3" ht="20.100000000000001" customHeight="1" x14ac:dyDescent="0.2">
      <c r="A202" s="22"/>
      <c r="B202" s="48">
        <v>1</v>
      </c>
      <c r="C202" s="43" t="s">
        <v>214</v>
      </c>
    </row>
    <row r="203" spans="1:3" ht="20.100000000000001" customHeight="1" x14ac:dyDescent="0.25">
      <c r="A203" s="22"/>
      <c r="B203" s="61">
        <f>SUM(B186:B202)</f>
        <v>27</v>
      </c>
      <c r="C203" s="43"/>
    </row>
    <row r="204" spans="1:3" ht="20.100000000000001" customHeight="1" x14ac:dyDescent="0.25">
      <c r="A204" s="22"/>
      <c r="B204" s="61"/>
      <c r="C204" s="61" t="s">
        <v>215</v>
      </c>
    </row>
    <row r="205" spans="1:3" ht="20.100000000000001" customHeight="1" x14ac:dyDescent="0.2">
      <c r="A205" s="22"/>
      <c r="B205" s="48">
        <v>2</v>
      </c>
      <c r="C205" s="43" t="s">
        <v>216</v>
      </c>
    </row>
    <row r="206" spans="1:3" ht="20.100000000000001" customHeight="1" x14ac:dyDescent="0.2">
      <c r="A206" s="22"/>
      <c r="B206" s="48">
        <v>1</v>
      </c>
      <c r="C206" s="43" t="s">
        <v>217</v>
      </c>
    </row>
    <row r="207" spans="1:3" ht="20.100000000000001" customHeight="1" x14ac:dyDescent="0.2">
      <c r="A207" s="22"/>
      <c r="B207" s="48">
        <v>1</v>
      </c>
      <c r="C207" s="43" t="s">
        <v>314</v>
      </c>
    </row>
    <row r="208" spans="1:3" ht="20.100000000000001" customHeight="1" x14ac:dyDescent="0.2">
      <c r="A208" s="22"/>
      <c r="B208" s="48">
        <v>1</v>
      </c>
      <c r="C208" s="43" t="s">
        <v>218</v>
      </c>
    </row>
    <row r="209" spans="1:3" ht="20.100000000000001" customHeight="1" x14ac:dyDescent="0.2">
      <c r="A209" s="22"/>
      <c r="B209" s="48">
        <v>2</v>
      </c>
      <c r="C209" s="62" t="s">
        <v>219</v>
      </c>
    </row>
    <row r="210" spans="1:3" ht="20.100000000000001" customHeight="1" x14ac:dyDescent="0.2">
      <c r="A210" s="22"/>
      <c r="B210" s="48">
        <v>2</v>
      </c>
      <c r="C210" s="43" t="s">
        <v>220</v>
      </c>
    </row>
    <row r="211" spans="1:3" ht="20.100000000000001" customHeight="1" x14ac:dyDescent="0.2">
      <c r="A211" s="22"/>
      <c r="B211" s="48">
        <v>2</v>
      </c>
      <c r="C211" s="43" t="s">
        <v>221</v>
      </c>
    </row>
    <row r="212" spans="1:3" ht="20.100000000000001" customHeight="1" x14ac:dyDescent="0.2">
      <c r="A212" s="22"/>
      <c r="B212" s="48">
        <v>1</v>
      </c>
      <c r="C212" s="62" t="s">
        <v>222</v>
      </c>
    </row>
    <row r="213" spans="1:3" ht="20.100000000000001" customHeight="1" x14ac:dyDescent="0.2">
      <c r="A213" s="22"/>
      <c r="B213" s="48">
        <v>2</v>
      </c>
      <c r="C213" s="43" t="s">
        <v>223</v>
      </c>
    </row>
    <row r="214" spans="1:3" ht="20.100000000000001" customHeight="1" x14ac:dyDescent="0.2">
      <c r="A214" s="22"/>
      <c r="B214" s="48">
        <v>1</v>
      </c>
      <c r="C214" s="43" t="s">
        <v>224</v>
      </c>
    </row>
    <row r="215" spans="1:3" ht="20.100000000000001" customHeight="1" x14ac:dyDescent="0.25">
      <c r="A215" s="63"/>
      <c r="B215" s="61">
        <f>SUM(B205:B214)</f>
        <v>15</v>
      </c>
      <c r="C215" s="43"/>
    </row>
    <row r="216" spans="1:3" ht="20.100000000000001" customHeight="1" x14ac:dyDescent="0.25">
      <c r="A216" s="63"/>
      <c r="B216" s="41">
        <v>1</v>
      </c>
      <c r="C216" s="43" t="s">
        <v>409</v>
      </c>
    </row>
    <row r="217" spans="1:3" ht="20.100000000000001" customHeight="1" x14ac:dyDescent="0.25">
      <c r="A217"/>
      <c r="B217" s="41">
        <v>6</v>
      </c>
      <c r="C217" s="43" t="s">
        <v>225</v>
      </c>
    </row>
    <row r="218" spans="1:3" ht="20.100000000000001" customHeight="1" x14ac:dyDescent="0.25">
      <c r="A218"/>
      <c r="B218" s="41">
        <v>1</v>
      </c>
      <c r="C218" s="43" t="s">
        <v>226</v>
      </c>
    </row>
    <row r="219" spans="1:3" ht="20.100000000000001" customHeight="1" x14ac:dyDescent="0.25">
      <c r="A219"/>
      <c r="B219" s="41">
        <v>1</v>
      </c>
      <c r="C219" s="43" t="s">
        <v>227</v>
      </c>
    </row>
    <row r="220" spans="1:3" ht="20.100000000000001" customHeight="1" x14ac:dyDescent="0.25">
      <c r="A220"/>
      <c r="B220" s="41">
        <v>1</v>
      </c>
      <c r="C220" s="43" t="s">
        <v>228</v>
      </c>
    </row>
    <row r="221" spans="1:3" ht="20.100000000000001" customHeight="1" x14ac:dyDescent="0.25">
      <c r="A221"/>
      <c r="B221" s="41">
        <v>2</v>
      </c>
      <c r="C221" s="39" t="s">
        <v>408</v>
      </c>
    </row>
    <row r="222" spans="1:3" ht="20.100000000000001" customHeight="1" x14ac:dyDescent="0.3">
      <c r="A222"/>
      <c r="B222" s="64">
        <f>SUM(B216:B221)</f>
        <v>12</v>
      </c>
      <c r="C222" s="65"/>
    </row>
    <row r="223" spans="1:3" ht="20.100000000000001" customHeight="1" x14ac:dyDescent="0.25">
      <c r="A223"/>
      <c r="B223"/>
      <c r="C223"/>
    </row>
    <row r="224" spans="1:3" ht="20.100000000000001" customHeight="1" x14ac:dyDescent="0.25">
      <c r="A224"/>
      <c r="B224"/>
      <c r="C224"/>
    </row>
    <row r="225" spans="1:3" ht="20.100000000000001" customHeight="1" x14ac:dyDescent="0.25">
      <c r="A225" s="63"/>
      <c r="B225" s="63"/>
      <c r="C225" s="63"/>
    </row>
    <row r="226" spans="1:3" ht="20.100000000000001" customHeight="1" thickBot="1" x14ac:dyDescent="0.25">
      <c r="A226" s="66" t="s">
        <v>229</v>
      </c>
      <c r="B226" s="67"/>
      <c r="C226" s="68"/>
    </row>
    <row r="227" spans="1:3" ht="20.100000000000001" customHeight="1" x14ac:dyDescent="0.25">
      <c r="A227" s="63"/>
      <c r="B227" s="63"/>
      <c r="C227" s="63"/>
    </row>
    <row r="228" spans="1:3" ht="20.100000000000001" customHeight="1" x14ac:dyDescent="0.2">
      <c r="A228" s="22"/>
      <c r="B228" s="23"/>
      <c r="C228" s="22"/>
    </row>
    <row r="229" spans="1:3" ht="20.100000000000001" customHeight="1" x14ac:dyDescent="0.2">
      <c r="A229" s="22"/>
      <c r="B229" s="23"/>
      <c r="C229" s="22"/>
    </row>
    <row r="230" spans="1:3" ht="20.100000000000001" customHeight="1" thickBot="1" x14ac:dyDescent="0.25">
      <c r="A230" s="22" t="s">
        <v>230</v>
      </c>
      <c r="B230" s="69"/>
      <c r="C230" s="70"/>
    </row>
    <row r="231" spans="1:3" ht="20.100000000000001" customHeight="1" x14ac:dyDescent="0.2">
      <c r="A231" s="22"/>
      <c r="B231" s="23"/>
      <c r="C231" s="22"/>
    </row>
    <row r="232" spans="1:3" ht="20.100000000000001" customHeight="1" x14ac:dyDescent="0.2">
      <c r="A232" s="22"/>
      <c r="B232" s="23"/>
      <c r="C232" s="22"/>
    </row>
    <row r="233" spans="1:3" ht="20.100000000000001" customHeight="1" x14ac:dyDescent="0.2">
      <c r="A233" s="22"/>
      <c r="B233" s="23"/>
      <c r="C233" s="22"/>
    </row>
    <row r="234" spans="1:3" ht="20.100000000000001" customHeight="1" thickBot="1" x14ac:dyDescent="0.25">
      <c r="A234" s="22" t="s">
        <v>16</v>
      </c>
      <c r="B234" s="69"/>
      <c r="C234" s="70"/>
    </row>
    <row r="235" spans="1:3" ht="20.100000000000001" customHeight="1" x14ac:dyDescent="0.2">
      <c r="A235" s="22"/>
      <c r="B235" s="23"/>
      <c r="C235" s="22"/>
    </row>
    <row r="236" spans="1:3" ht="20.100000000000001" customHeight="1" x14ac:dyDescent="0.2">
      <c r="A236" s="22"/>
      <c r="B236" s="23"/>
      <c r="C236" s="22"/>
    </row>
    <row r="237" spans="1:3" ht="20.100000000000001" customHeight="1" thickBot="1" x14ac:dyDescent="0.25">
      <c r="A237" s="22" t="s">
        <v>231</v>
      </c>
      <c r="B237" s="69"/>
      <c r="C237" s="70"/>
    </row>
    <row r="238" spans="1:3" ht="20.100000000000001" customHeight="1" x14ac:dyDescent="0.2">
      <c r="A238" s="22"/>
      <c r="B238" s="23"/>
      <c r="C238" s="22"/>
    </row>
    <row r="239" spans="1:3" ht="20.100000000000001" customHeight="1" x14ac:dyDescent="0.2">
      <c r="A239" s="22"/>
      <c r="B239" s="23"/>
      <c r="C239" s="22"/>
    </row>
    <row r="240" spans="1:3" ht="20.100000000000001" customHeight="1" x14ac:dyDescent="0.2">
      <c r="A240" s="22"/>
      <c r="B240" s="23"/>
      <c r="C240" s="22"/>
    </row>
    <row r="241" spans="1:3" ht="20.100000000000001" customHeight="1" thickBot="1" x14ac:dyDescent="0.25">
      <c r="A241" s="22" t="s">
        <v>17</v>
      </c>
      <c r="B241" s="69"/>
      <c r="C241" s="70"/>
    </row>
    <row r="242" spans="1:3" ht="20.100000000000001" customHeight="1" x14ac:dyDescent="0.2">
      <c r="A242" s="22"/>
      <c r="B242" s="23"/>
      <c r="C242" s="22"/>
    </row>
  </sheetData>
  <mergeCells count="6">
    <mergeCell ref="B146:D146"/>
    <mergeCell ref="C2:D2"/>
    <mergeCell ref="C3:D3"/>
    <mergeCell ref="L3:M4"/>
    <mergeCell ref="A9:B9"/>
    <mergeCell ref="A132:C132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2023-04-21T02:00:19Z</cp:lastPrinted>
  <dcterms:created xsi:type="dcterms:W3CDTF">2023-01-26T13:28:36Z</dcterms:created>
  <dcterms:modified xsi:type="dcterms:W3CDTF">2023-04-21T02:04:03Z</dcterms:modified>
</cp:coreProperties>
</file>