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B8C6AE9B-1106-46B1-8642-1299806B997D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70" i="1" s="1"/>
  <c r="G71" i="1" l="1"/>
  <c r="G72" i="1" s="1"/>
  <c r="G39" i="1" l="1"/>
  <c r="G40" i="1"/>
  <c r="G41" i="1"/>
  <c r="G42" i="1"/>
  <c r="G43" i="1"/>
  <c r="G44" i="1"/>
  <c r="G45" i="1"/>
  <c r="G46" i="1"/>
  <c r="G47" i="1"/>
  <c r="G48" i="1"/>
  <c r="G49" i="1"/>
  <c r="G50" i="1"/>
  <c r="G30" i="1"/>
  <c r="G23" i="1"/>
  <c r="G24" i="1"/>
  <c r="G25" i="1"/>
  <c r="G26" i="1"/>
  <c r="G27" i="1"/>
  <c r="G28" i="1"/>
  <c r="G29" i="1"/>
  <c r="G22" i="1"/>
  <c r="B106" i="1" l="1"/>
  <c r="B97" i="1"/>
  <c r="B88" i="1"/>
  <c r="B79" i="1"/>
  <c r="D69" i="1"/>
  <c r="D51" i="1"/>
  <c r="D37" i="1"/>
  <c r="G32" i="1" l="1"/>
  <c r="G33" i="1"/>
  <c r="G34" i="1"/>
  <c r="G35" i="1"/>
  <c r="G36" i="1"/>
  <c r="G38" i="1"/>
  <c r="G3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<sst xmlns="http://schemas.openxmlformats.org/spreadsheetml/2006/main" count="198" uniqueCount="180">
  <si>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</si>
  <si>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</si>
  <si>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</si>
  <si>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</si>
  <si>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</si>
  <si>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</si>
  <si>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</si>
  <si>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</si>
  <si>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</si>
  <si>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</si>
  <si>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</si>
  <si>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</si>
  <si>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</si>
  <si>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</si>
  <si>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</si>
  <si>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</si>
  <si>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</si>
  <si>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</si>
  <si>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</si>
  <si>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</si>
  <si>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</si>
  <si>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</si>
  <si>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</si>
  <si>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</si>
  <si>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</si>
  <si>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</si>
  <si>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</si>
  <si>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SUBTOTAL </t>
  </si>
  <si>
    <t>IVA 12%</t>
  </si>
  <si>
    <t>TOTAL</t>
  </si>
  <si>
    <t>CANTIDAD</t>
  </si>
  <si>
    <t>DESCRIPCION</t>
  </si>
  <si>
    <t>ENTREGADO</t>
  </si>
  <si>
    <t>RECIBIDO</t>
  </si>
  <si>
    <t>VERIFICADO</t>
  </si>
  <si>
    <t>PRECIO UNITARIO</t>
  </si>
  <si>
    <t>PRECIO TOTAL</t>
  </si>
  <si>
    <t>INQ</t>
  </si>
  <si>
    <t>FIDEICOMIZO TITULARIZACION OMNIHOSPITAL</t>
  </si>
  <si>
    <t>AV. ROMEO CASTILLO S/N Y AV. JUAN TANCCA MARENGO</t>
  </si>
  <si>
    <t>O992426187001</t>
  </si>
  <si>
    <t xml:space="preserve">DR. MONTANERO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</si>
  <si>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</si>
  <si>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</si>
  <si>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</si>
  <si>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</si>
  <si>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</si>
  <si>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</si>
  <si>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</si>
  <si>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</si>
  <si>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</si>
  <si>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</si>
  <si>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</si>
  <si>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</si>
  <si>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</si>
  <si>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</si>
  <si>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</si>
  <si>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</si>
  <si>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</si>
  <si>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</si>
  <si>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</si>
  <si>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</si>
  <si>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</si>
  <si>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</si>
  <si>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</si>
  <si>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</si>
  <si>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</si>
  <si>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</si>
  <si>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</si>
  <si>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</si>
  <si>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</si>
  <si>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</si>
  <si>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</si>
  <si>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</si>
  <si>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</si>
  <si>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</si>
  <si>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</si>
  <si>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</si>
  <si>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</si>
  <si>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</si>
  <si>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</si>
  <si>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</si>
  <si>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</si>
  <si>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</si>
  <si>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</si>
  <si>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</si>
  <si>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</si>
  <si>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</si>
  <si>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</si>
  <si>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</si>
  <si>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</si>
  <si>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</si>
  <si>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</si>
  <si>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</si>
  <si>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</si>
  <si>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</si>
  <si>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</si>
  <si>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</si>
  <si>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</si>
  <si>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</si>
  <si>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</si>
  <si>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</si>
  <si>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</si>
  <si>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</si>
  <si>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</si>
  <si>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</si>
  <si>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</si>
  <si>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</si>
  <si>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</si>
  <si>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</si>
  <si>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</si>
  <si>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</si>
  <si>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</si>
  <si>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</si>
  <si>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</si>
  <si>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</si>
  <si>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</si>
  <si>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</si>
  <si>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</si>
  <si>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</si>
  <si>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</si>
  <si>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</si>
  <si>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</si>
  <si>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</si>
  <si>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</si>
  <si>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</si>
  <si>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</si>
  <si>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</si>
  <si>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</si>
  <si>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</si>
  <si>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</si>
  <si>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</si>
  <si>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</si>
  <si>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</si>
  <si>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</si>
  <si>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</si>
  <si>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</si>
  <si>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</si>
  <si>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</si>
  <si>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</si>
  <si>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</si>
  <si>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</si>
  <si>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</si>
  <si>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</si>
  <si>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</si>
  <si>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</si>
  <si>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</si>
  <si>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</si>
  <si>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</si>
  <si>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</si>
  <si>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</si>
  <si>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</si>
  <si>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</si>
  <si>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</si>
  <si>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</si>
  <si>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</si>
  <si>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</si>
  <si>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</si>
  <si>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</si>
  <si>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</si>
  <si>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</si>
  <si>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</si>
  <si>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</si>
  <si>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</si>
  <si>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</si>
  <si>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</si>
  <si>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2200183799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</si>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</sst>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18" fillId="2" borderId="4" xfId="0" applyFont="1" applyFill="1" applyBorder="1" applyAlignment="1">
      <alignment horizontal="left" vertical="center"/>
    </xf>
    <xf numFmtId="0" fontId="18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8" fontId="7" fillId="0" borderId="1" xfId="3" applyNumberFormat="1" applyFont="1" applyFill="1" applyBorder="1" applyAlignment="1"/>
    <xf numFmtId="0" fontId="7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2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9" fontId="14" fillId="0" borderId="0" xfId="1" applyNumberFormat="1" applyFont="1" applyAlignment="1">
      <alignment wrapText="1"/>
    </xf>
    <xf numFmtId="0" fontId="23" fillId="0" borderId="0" xfId="0" applyFont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4" fillId="4" borderId="1" xfId="0" applyFont="1" applyFill="1" applyBorder="1" applyAlignment="1">
      <alignment horizontal="center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5" borderId="1" xfId="0" applyFont="1" applyFill="1" applyBorder="1" applyAlignment="1"/>
    <xf numFmtId="0" fontId="7" fillId="2" borderId="1" xfId="0" applyFont="1" applyFill="1" applyBorder="1" applyAlignment="1"/>
    <xf numFmtId="0" fontId="24" fillId="8" borderId="13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27" fillId="0" borderId="12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8" fontId="6" fillId="0" borderId="13" xfId="3" applyNumberFormat="1" applyFont="1" applyFill="1" applyBorder="1" applyAlignment="1">
      <alignment horizontal="right"/>
    </xf>
    <xf numFmtId="168" fontId="6" fillId="0" borderId="1" xfId="3" applyNumberFormat="1" applyFont="1" applyFill="1" applyBorder="1" applyAlignment="1">
      <alignment horizontal="right"/>
    </xf>
  </cellXfs>
  <cellStyles count="5">
    <cellStyle name="Moneda [0] 2" xfId="3" xr:uid="{4DEA1A0A-B56E-4AE2-9E64-84FD7E2B879C}"/>
    <cellStyle name="Moneda 2" xfId="4" xr:uid="{1FA89832-4F1E-412A-8539-7E839CB06706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26"/>
  <sheetViews>
    <sheetView showGridLines="0" tabSelected="1" view="pageBreakPreview" zoomScale="86" zoomScaleNormal="86" zoomScaleSheetLayoutView="86" workbookViewId="0">
      <selection activeCell="E74" sqref="E7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6" customWidth="1"/>
    <col min="3" max="3" width="73.85546875" style="25" customWidth="1"/>
    <col min="4" max="4" width="22.5703125" style="25" customWidth="1"/>
    <col min="5" max="5" width="17.42578125" style="25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29"/>
      <c r="B2" s="30"/>
      <c r="C2" s="58" t="s">
        <v>24</v>
      </c>
      <c r="D2" s="59"/>
      <c r="E2" s="33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1"/>
      <c r="B3" s="32"/>
      <c r="C3" s="60" t="s">
        <v>25</v>
      </c>
      <c r="D3" s="61"/>
      <c r="E3" s="34" t="s">
        <v>22</v>
      </c>
      <c r="F3" s="4"/>
      <c r="G3" s="4"/>
      <c r="H3" s="4"/>
      <c r="I3" s="4"/>
      <c r="J3" s="4"/>
      <c r="K3" s="4"/>
      <c r="L3" s="62"/>
      <c r="M3" s="62"/>
      <c r="N3" s="6"/>
    </row>
    <row r="4" spans="1:14" ht="20.100000000000001" customHeight="1" x14ac:dyDescent="0.25">
      <c r="A4" s="7"/>
      <c r="B4" s="7"/>
      <c r="C4" s="7"/>
      <c r="D4" s="7"/>
      <c r="E4" s="7"/>
      <c r="L4" s="62"/>
      <c r="M4" s="62"/>
    </row>
    <row r="5" spans="1:14" ht="20.100000000000001" customHeight="1" x14ac:dyDescent="0.2">
      <c r="A5" s="8" t="s">
        <v>0</v>
      </c>
      <c r="B5" s="8"/>
      <c r="C5" s="9">
        <f ca="1">NOW()</f>
        <v>45037.752238310182</v>
      </c>
      <c r="D5" s="8" t="s">
        <v>1</v>
      </c>
      <c r="E5" s="36">
        <v>20230400437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38</v>
      </c>
      <c r="D7" s="12" t="s">
        <v>3</v>
      </c>
      <c r="E7" s="27" t="s">
        <v>40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63" t="s">
        <v>20</v>
      </c>
      <c r="B9" s="64"/>
      <c r="C9" s="11" t="s">
        <v>38</v>
      </c>
      <c r="D9" s="12" t="s">
        <v>21</v>
      </c>
      <c r="E9" s="35" t="s">
        <v>37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39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45038</v>
      </c>
      <c r="D13" s="12" t="s">
        <v>8</v>
      </c>
      <c r="E13" s="15" t="s">
        <v>26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41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18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28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5">
      <c r="A21" s="54" t="s">
        <v>11</v>
      </c>
      <c r="B21" s="54" t="s">
        <v>12</v>
      </c>
      <c r="C21" s="54" t="s">
        <v>13</v>
      </c>
      <c r="D21" s="54" t="s">
        <v>14</v>
      </c>
      <c r="E21" s="54" t="s">
        <v>15</v>
      </c>
      <c r="F21" s="55" t="s">
        <v>35</v>
      </c>
      <c r="G21" s="55" t="s">
        <v>36</v>
      </c>
      <c r="L21" s="19"/>
      <c r="M21" s="19"/>
    </row>
    <row r="22" spans="1:13" ht="24" customHeight="1" x14ac:dyDescent="0.2">
      <c r="A22" s="42" t="s">
        <v>42</v>
      </c>
      <c r="B22" s="42" t="s">
        <v>43</v>
      </c>
      <c r="C22" s="67" t="s">
        <v>44</v>
      </c>
      <c r="D22" s="65">
        <v>3</v>
      </c>
      <c r="E22" s="37"/>
      <c r="F22" s="56">
        <v>316.8</v>
      </c>
      <c r="G22" s="39">
        <f t="shared" ref="G22:G30" si="0">D22*F22</f>
        <v>950.40000000000009</v>
      </c>
      <c r="L22" s="19"/>
      <c r="M22" s="19"/>
    </row>
    <row r="23" spans="1:13" s="24" customFormat="1" ht="20.100000000000001" customHeight="1" x14ac:dyDescent="0.2">
      <c r="A23" s="41" t="s">
        <v>45</v>
      </c>
      <c r="B23" s="41" t="s">
        <v>46</v>
      </c>
      <c r="C23" s="68" t="s">
        <v>47</v>
      </c>
      <c r="D23" s="65">
        <v>3</v>
      </c>
      <c r="E23" s="37"/>
      <c r="F23" s="56">
        <v>316.8</v>
      </c>
      <c r="G23" s="39">
        <f t="shared" si="0"/>
        <v>950.40000000000009</v>
      </c>
      <c r="L23" s="19"/>
      <c r="M23" s="19"/>
    </row>
    <row r="24" spans="1:13" ht="20.100000000000001" customHeight="1" x14ac:dyDescent="0.2">
      <c r="A24" s="42" t="s">
        <v>48</v>
      </c>
      <c r="B24" s="42" t="s">
        <v>49</v>
      </c>
      <c r="C24" s="67" t="s">
        <v>50</v>
      </c>
      <c r="D24" s="65">
        <v>3</v>
      </c>
      <c r="E24" s="37"/>
      <c r="F24" s="56">
        <v>316.8</v>
      </c>
      <c r="G24" s="39">
        <f t="shared" si="0"/>
        <v>950.40000000000009</v>
      </c>
    </row>
    <row r="25" spans="1:13" ht="20.100000000000001" customHeight="1" x14ac:dyDescent="0.2">
      <c r="A25" s="41" t="s">
        <v>51</v>
      </c>
      <c r="B25" s="41" t="s">
        <v>52</v>
      </c>
      <c r="C25" s="68" t="s">
        <v>53</v>
      </c>
      <c r="D25" s="65">
        <v>3</v>
      </c>
      <c r="E25" s="37"/>
      <c r="F25" s="56">
        <v>316.8</v>
      </c>
      <c r="G25" s="39">
        <f t="shared" si="0"/>
        <v>950.40000000000009</v>
      </c>
    </row>
    <row r="26" spans="1:13" ht="20.100000000000001" customHeight="1" x14ac:dyDescent="0.2">
      <c r="A26" s="42" t="s">
        <v>54</v>
      </c>
      <c r="B26" s="42" t="s">
        <v>55</v>
      </c>
      <c r="C26" s="67" t="s">
        <v>56</v>
      </c>
      <c r="D26" s="65">
        <v>3</v>
      </c>
      <c r="E26" s="37"/>
      <c r="F26" s="56">
        <v>316.8</v>
      </c>
      <c r="G26" s="39">
        <f t="shared" si="0"/>
        <v>950.40000000000009</v>
      </c>
    </row>
    <row r="27" spans="1:13" ht="20.100000000000001" customHeight="1" x14ac:dyDescent="0.2">
      <c r="A27" s="41" t="s">
        <v>57</v>
      </c>
      <c r="B27" s="42" t="s">
        <v>58</v>
      </c>
      <c r="C27" s="68" t="s">
        <v>59</v>
      </c>
      <c r="D27" s="65">
        <v>1</v>
      </c>
      <c r="E27" s="37"/>
      <c r="F27" s="56">
        <v>316.8</v>
      </c>
      <c r="G27" s="39">
        <f t="shared" si="0"/>
        <v>316.8</v>
      </c>
    </row>
    <row r="28" spans="1:13" ht="20.100000000000001" customHeight="1" x14ac:dyDescent="0.2">
      <c r="A28" s="42" t="s">
        <v>60</v>
      </c>
      <c r="B28" s="42" t="s">
        <v>61</v>
      </c>
      <c r="C28" s="67" t="s">
        <v>62</v>
      </c>
      <c r="D28" s="65">
        <v>3</v>
      </c>
      <c r="E28" s="37"/>
      <c r="F28" s="56">
        <v>316.8</v>
      </c>
      <c r="G28" s="39">
        <f t="shared" si="0"/>
        <v>950.40000000000009</v>
      </c>
    </row>
    <row r="29" spans="1:13" ht="20.100000000000001" customHeight="1" x14ac:dyDescent="0.2">
      <c r="A29" s="41" t="s">
        <v>63</v>
      </c>
      <c r="B29" s="41" t="s">
        <v>64</v>
      </c>
      <c r="C29" s="68" t="s">
        <v>65</v>
      </c>
      <c r="D29" s="65">
        <v>3</v>
      </c>
      <c r="E29" s="37"/>
      <c r="F29" s="56">
        <v>316.8</v>
      </c>
      <c r="G29" s="39">
        <f t="shared" si="0"/>
        <v>950.40000000000009</v>
      </c>
    </row>
    <row r="30" spans="1:13" ht="20.100000000000001" customHeight="1" x14ac:dyDescent="0.2">
      <c r="A30" s="42" t="s">
        <v>66</v>
      </c>
      <c r="B30" s="42" t="s">
        <v>67</v>
      </c>
      <c r="C30" s="67" t="s">
        <v>68</v>
      </c>
      <c r="D30" s="65">
        <v>3</v>
      </c>
      <c r="E30" s="37"/>
      <c r="F30" s="56">
        <v>316.8</v>
      </c>
      <c r="G30" s="39">
        <f t="shared" si="0"/>
        <v>950.40000000000009</v>
      </c>
    </row>
    <row r="31" spans="1:13" ht="20.100000000000001" customHeight="1" x14ac:dyDescent="0.2">
      <c r="A31" s="41" t="s">
        <v>69</v>
      </c>
      <c r="B31" s="41" t="s">
        <v>70</v>
      </c>
      <c r="C31" s="68" t="s">
        <v>71</v>
      </c>
      <c r="D31" s="65">
        <v>3</v>
      </c>
      <c r="E31" s="37"/>
      <c r="F31" s="56">
        <v>316.8</v>
      </c>
      <c r="G31" s="39">
        <f t="shared" ref="G31:G69" si="1">D31*F31</f>
        <v>950.40000000000009</v>
      </c>
    </row>
    <row r="32" spans="1:13" ht="20.100000000000001" customHeight="1" x14ac:dyDescent="0.2">
      <c r="A32" s="42" t="s">
        <v>72</v>
      </c>
      <c r="B32" s="42" t="s">
        <v>73</v>
      </c>
      <c r="C32" s="67" t="s">
        <v>74</v>
      </c>
      <c r="D32" s="65">
        <v>3</v>
      </c>
      <c r="E32" s="37"/>
      <c r="F32" s="56">
        <v>316.8</v>
      </c>
      <c r="G32" s="39">
        <f t="shared" si="1"/>
        <v>950.40000000000009</v>
      </c>
    </row>
    <row r="33" spans="1:7" ht="20.100000000000001" customHeight="1" x14ac:dyDescent="0.2">
      <c r="A33" s="41" t="s">
        <v>75</v>
      </c>
      <c r="B33" s="41">
        <v>2200022182</v>
      </c>
      <c r="C33" s="68" t="s">
        <v>76</v>
      </c>
      <c r="D33" s="65">
        <v>3</v>
      </c>
      <c r="E33" s="37"/>
      <c r="F33" s="56">
        <v>316.8</v>
      </c>
      <c r="G33" s="39">
        <f t="shared" si="1"/>
        <v>950.40000000000009</v>
      </c>
    </row>
    <row r="34" spans="1:7" ht="20.100000000000001" customHeight="1" x14ac:dyDescent="0.2">
      <c r="A34" s="42" t="s">
        <v>77</v>
      </c>
      <c r="B34" s="42">
        <v>2200042941</v>
      </c>
      <c r="C34" s="67" t="s">
        <v>78</v>
      </c>
      <c r="D34" s="65">
        <v>3</v>
      </c>
      <c r="E34" s="37"/>
      <c r="F34" s="56">
        <v>316.8</v>
      </c>
      <c r="G34" s="39">
        <f t="shared" si="1"/>
        <v>950.40000000000009</v>
      </c>
    </row>
    <row r="35" spans="1:7" ht="20.100000000000001" customHeight="1" x14ac:dyDescent="0.2">
      <c r="A35" s="41" t="s">
        <v>79</v>
      </c>
      <c r="B35" s="41">
        <v>2100088764</v>
      </c>
      <c r="C35" s="68" t="s">
        <v>80</v>
      </c>
      <c r="D35" s="65">
        <v>3</v>
      </c>
      <c r="E35" s="37"/>
      <c r="F35" s="56">
        <v>316.8</v>
      </c>
      <c r="G35" s="39">
        <f t="shared" si="1"/>
        <v>950.40000000000009</v>
      </c>
    </row>
    <row r="36" spans="1:7" ht="20.100000000000001" customHeight="1" x14ac:dyDescent="0.2">
      <c r="A36" s="42" t="s">
        <v>81</v>
      </c>
      <c r="B36" s="42">
        <v>2200028899</v>
      </c>
      <c r="C36" s="67" t="s">
        <v>82</v>
      </c>
      <c r="D36" s="65">
        <v>3</v>
      </c>
      <c r="E36" s="37"/>
      <c r="F36" s="56">
        <v>316.8</v>
      </c>
      <c r="G36" s="39">
        <f t="shared" si="1"/>
        <v>950.40000000000009</v>
      </c>
    </row>
    <row r="37" spans="1:7" ht="20.100000000000001" customHeight="1" x14ac:dyDescent="0.25">
      <c r="A37" s="42"/>
      <c r="B37" s="42"/>
      <c r="C37" s="67"/>
      <c r="D37" s="66">
        <f>SUM(D22:D36)</f>
        <v>43</v>
      </c>
      <c r="E37" s="37"/>
      <c r="F37" s="56"/>
      <c r="G37" s="39"/>
    </row>
    <row r="38" spans="1:7" ht="20.100000000000001" customHeight="1" x14ac:dyDescent="0.2">
      <c r="A38" s="41" t="s">
        <v>83</v>
      </c>
      <c r="B38" s="41" t="s">
        <v>84</v>
      </c>
      <c r="C38" s="68" t="s">
        <v>85</v>
      </c>
      <c r="D38" s="65">
        <v>3</v>
      </c>
      <c r="E38" s="37"/>
      <c r="F38" s="56">
        <v>316.8</v>
      </c>
      <c r="G38" s="39">
        <f t="shared" si="1"/>
        <v>950.40000000000009</v>
      </c>
    </row>
    <row r="39" spans="1:7" ht="20.100000000000001" customHeight="1" x14ac:dyDescent="0.2">
      <c r="A39" s="42" t="s">
        <v>86</v>
      </c>
      <c r="B39" s="42" t="s">
        <v>87</v>
      </c>
      <c r="C39" s="67" t="s">
        <v>88</v>
      </c>
      <c r="D39" s="65">
        <v>3</v>
      </c>
      <c r="E39" s="37"/>
      <c r="F39" s="56">
        <v>316.8</v>
      </c>
      <c r="G39" s="39">
        <f t="shared" si="1"/>
        <v>950.40000000000009</v>
      </c>
    </row>
    <row r="40" spans="1:7" ht="20.100000000000001" customHeight="1" x14ac:dyDescent="0.2">
      <c r="A40" s="41" t="s">
        <v>89</v>
      </c>
      <c r="B40" s="41" t="s">
        <v>90</v>
      </c>
      <c r="C40" s="68" t="s">
        <v>91</v>
      </c>
      <c r="D40" s="65">
        <v>3</v>
      </c>
      <c r="E40" s="37"/>
      <c r="F40" s="56">
        <v>316.8</v>
      </c>
      <c r="G40" s="39">
        <f t="shared" si="1"/>
        <v>950.40000000000009</v>
      </c>
    </row>
    <row r="41" spans="1:7" ht="20.100000000000001" customHeight="1" x14ac:dyDescent="0.2">
      <c r="A41" s="42" t="s">
        <v>92</v>
      </c>
      <c r="B41" s="42" t="s">
        <v>93</v>
      </c>
      <c r="C41" s="67" t="s">
        <v>94</v>
      </c>
      <c r="D41" s="65">
        <v>3</v>
      </c>
      <c r="E41" s="37"/>
      <c r="F41" s="56">
        <v>316.8</v>
      </c>
      <c r="G41" s="39">
        <f t="shared" si="1"/>
        <v>950.40000000000009</v>
      </c>
    </row>
    <row r="42" spans="1:7" ht="20.100000000000001" customHeight="1" x14ac:dyDescent="0.2">
      <c r="A42" s="41" t="s">
        <v>95</v>
      </c>
      <c r="B42" s="41" t="s">
        <v>96</v>
      </c>
      <c r="C42" s="68" t="s">
        <v>97</v>
      </c>
      <c r="D42" s="65">
        <v>3</v>
      </c>
      <c r="E42" s="37"/>
      <c r="F42" s="56">
        <v>316.8</v>
      </c>
      <c r="G42" s="39">
        <f t="shared" si="1"/>
        <v>950.40000000000009</v>
      </c>
    </row>
    <row r="43" spans="1:7" ht="20.100000000000001" customHeight="1" x14ac:dyDescent="0.2">
      <c r="A43" s="42" t="s">
        <v>98</v>
      </c>
      <c r="B43" s="42" t="s">
        <v>99</v>
      </c>
      <c r="C43" s="67" t="s">
        <v>100</v>
      </c>
      <c r="D43" s="65">
        <v>3</v>
      </c>
      <c r="E43" s="37"/>
      <c r="F43" s="56">
        <v>316.8</v>
      </c>
      <c r="G43" s="39">
        <f t="shared" si="1"/>
        <v>950.40000000000009</v>
      </c>
    </row>
    <row r="44" spans="1:7" ht="20.100000000000001" customHeight="1" x14ac:dyDescent="0.2">
      <c r="A44" s="41" t="s">
        <v>101</v>
      </c>
      <c r="B44" s="41" t="s">
        <v>102</v>
      </c>
      <c r="C44" s="68" t="s">
        <v>103</v>
      </c>
      <c r="D44" s="65">
        <v>3</v>
      </c>
      <c r="E44" s="37"/>
      <c r="F44" s="56">
        <v>316.8</v>
      </c>
      <c r="G44" s="39">
        <f t="shared" si="1"/>
        <v>950.40000000000009</v>
      </c>
    </row>
    <row r="45" spans="1:7" ht="20.100000000000001" customHeight="1" x14ac:dyDescent="0.2">
      <c r="A45" s="42" t="s">
        <v>104</v>
      </c>
      <c r="B45" s="42" t="s">
        <v>105</v>
      </c>
      <c r="C45" s="67" t="s">
        <v>106</v>
      </c>
      <c r="D45" s="65">
        <v>3</v>
      </c>
      <c r="E45" s="37"/>
      <c r="F45" s="56">
        <v>316.8</v>
      </c>
      <c r="G45" s="39">
        <f t="shared" si="1"/>
        <v>950.40000000000009</v>
      </c>
    </row>
    <row r="46" spans="1:7" ht="20.100000000000001" customHeight="1" x14ac:dyDescent="0.2">
      <c r="A46" s="41" t="s">
        <v>107</v>
      </c>
      <c r="B46" s="41" t="s">
        <v>108</v>
      </c>
      <c r="C46" s="68" t="s">
        <v>109</v>
      </c>
      <c r="D46" s="65">
        <v>3</v>
      </c>
      <c r="E46" s="37"/>
      <c r="F46" s="56">
        <v>316.8</v>
      </c>
      <c r="G46" s="39">
        <f t="shared" si="1"/>
        <v>950.40000000000009</v>
      </c>
    </row>
    <row r="47" spans="1:7" ht="20.100000000000001" customHeight="1" x14ac:dyDescent="0.2">
      <c r="A47" s="42" t="s">
        <v>110</v>
      </c>
      <c r="B47" s="42" t="s">
        <v>111</v>
      </c>
      <c r="C47" s="67" t="s">
        <v>112</v>
      </c>
      <c r="D47" s="65">
        <v>3</v>
      </c>
      <c r="E47" s="37"/>
      <c r="F47" s="56">
        <v>316.8</v>
      </c>
      <c r="G47" s="39">
        <f t="shared" si="1"/>
        <v>950.40000000000009</v>
      </c>
    </row>
    <row r="48" spans="1:7" ht="20.100000000000001" customHeight="1" x14ac:dyDescent="0.2">
      <c r="A48" s="41" t="s">
        <v>113</v>
      </c>
      <c r="B48" s="41" t="s">
        <v>114</v>
      </c>
      <c r="C48" s="68" t="s">
        <v>115</v>
      </c>
      <c r="D48" s="65">
        <v>3</v>
      </c>
      <c r="E48" s="37"/>
      <c r="F48" s="56">
        <v>316.8</v>
      </c>
      <c r="G48" s="39">
        <f t="shared" si="1"/>
        <v>950.40000000000009</v>
      </c>
    </row>
    <row r="49" spans="1:7" ht="20.100000000000001" customHeight="1" x14ac:dyDescent="0.2">
      <c r="A49" s="42" t="s">
        <v>116</v>
      </c>
      <c r="B49" s="42" t="s">
        <v>117</v>
      </c>
      <c r="C49" s="67" t="s">
        <v>118</v>
      </c>
      <c r="D49" s="65">
        <v>3</v>
      </c>
      <c r="E49" s="37"/>
      <c r="F49" s="56">
        <v>316.8</v>
      </c>
      <c r="G49" s="39">
        <f t="shared" si="1"/>
        <v>950.40000000000009</v>
      </c>
    </row>
    <row r="50" spans="1:7" ht="20.100000000000001" customHeight="1" x14ac:dyDescent="0.2">
      <c r="A50" s="41" t="s">
        <v>119</v>
      </c>
      <c r="B50" s="41" t="s">
        <v>120</v>
      </c>
      <c r="C50" s="68" t="s">
        <v>121</v>
      </c>
      <c r="D50" s="65">
        <v>3</v>
      </c>
      <c r="E50" s="37"/>
      <c r="F50" s="56">
        <v>316.8</v>
      </c>
      <c r="G50" s="39">
        <f t="shared" si="1"/>
        <v>950.40000000000009</v>
      </c>
    </row>
    <row r="51" spans="1:7" ht="20.100000000000001" customHeight="1" x14ac:dyDescent="0.25">
      <c r="A51" s="41"/>
      <c r="B51" s="41"/>
      <c r="C51" s="68"/>
      <c r="D51" s="66">
        <f>SUM(D38:D50)</f>
        <v>39</v>
      </c>
      <c r="E51" s="37"/>
      <c r="F51" s="56"/>
      <c r="G51" s="39"/>
    </row>
    <row r="52" spans="1:7" ht="20.100000000000001" customHeight="1" x14ac:dyDescent="0.2">
      <c r="A52" s="42" t="s">
        <v>122</v>
      </c>
      <c r="B52" s="42" t="s">
        <v>123</v>
      </c>
      <c r="C52" s="67" t="s">
        <v>124</v>
      </c>
      <c r="D52" s="65">
        <v>3</v>
      </c>
      <c r="E52" s="37"/>
      <c r="F52" s="56">
        <v>316.8</v>
      </c>
      <c r="G52" s="39">
        <f t="shared" si="1"/>
        <v>950.40000000000009</v>
      </c>
    </row>
    <row r="53" spans="1:7" ht="20.100000000000001" customHeight="1" x14ac:dyDescent="0.2">
      <c r="A53" s="41" t="s">
        <v>125</v>
      </c>
      <c r="B53" s="41">
        <v>2100041278</v>
      </c>
      <c r="C53" s="68" t="s">
        <v>126</v>
      </c>
      <c r="D53" s="65">
        <v>2</v>
      </c>
      <c r="E53" s="37"/>
      <c r="F53" s="56">
        <v>316.8</v>
      </c>
      <c r="G53" s="39">
        <f t="shared" si="1"/>
        <v>633.6</v>
      </c>
    </row>
    <row r="54" spans="1:7" ht="20.100000000000001" customHeight="1" x14ac:dyDescent="0.2">
      <c r="A54" s="42" t="s">
        <v>127</v>
      </c>
      <c r="B54" s="42" t="s">
        <v>128</v>
      </c>
      <c r="C54" s="67" t="s">
        <v>129</v>
      </c>
      <c r="D54" s="65">
        <v>3</v>
      </c>
      <c r="E54" s="37"/>
      <c r="F54" s="56">
        <v>316.8</v>
      </c>
      <c r="G54" s="39">
        <f t="shared" si="1"/>
        <v>950.40000000000009</v>
      </c>
    </row>
    <row r="55" spans="1:7" ht="20.100000000000001" customHeight="1" x14ac:dyDescent="0.2">
      <c r="A55" s="41" t="s">
        <v>130</v>
      </c>
      <c r="B55" s="41" t="s">
        <v>131</v>
      </c>
      <c r="C55" s="68" t="s">
        <v>132</v>
      </c>
      <c r="D55" s="65">
        <v>3</v>
      </c>
      <c r="E55" s="37"/>
      <c r="F55" s="56">
        <v>316.8</v>
      </c>
      <c r="G55" s="39">
        <f t="shared" si="1"/>
        <v>950.40000000000009</v>
      </c>
    </row>
    <row r="56" spans="1:7" ht="20.100000000000001" customHeight="1" x14ac:dyDescent="0.2">
      <c r="A56" s="42" t="s">
        <v>133</v>
      </c>
      <c r="B56" s="42" t="s">
        <v>134</v>
      </c>
      <c r="C56" s="67" t="s">
        <v>135</v>
      </c>
      <c r="D56" s="65">
        <v>3</v>
      </c>
      <c r="E56" s="37"/>
      <c r="F56" s="56">
        <v>316.8</v>
      </c>
      <c r="G56" s="39">
        <f t="shared" si="1"/>
        <v>950.40000000000009</v>
      </c>
    </row>
    <row r="57" spans="1:7" ht="20.100000000000001" customHeight="1" x14ac:dyDescent="0.2">
      <c r="A57" s="41" t="s">
        <v>136</v>
      </c>
      <c r="B57" s="41" t="s">
        <v>137</v>
      </c>
      <c r="C57" s="68" t="s">
        <v>138</v>
      </c>
      <c r="D57" s="65">
        <v>3</v>
      </c>
      <c r="E57" s="37"/>
      <c r="F57" s="56">
        <v>316.8</v>
      </c>
      <c r="G57" s="39">
        <f t="shared" si="1"/>
        <v>950.40000000000009</v>
      </c>
    </row>
    <row r="58" spans="1:7" ht="20.100000000000001" customHeight="1" x14ac:dyDescent="0.2">
      <c r="A58" s="42" t="s">
        <v>139</v>
      </c>
      <c r="B58" s="42" t="s">
        <v>140</v>
      </c>
      <c r="C58" s="67" t="s">
        <v>141</v>
      </c>
      <c r="D58" s="65">
        <v>3</v>
      </c>
      <c r="E58" s="37"/>
      <c r="F58" s="56">
        <v>316.8</v>
      </c>
      <c r="G58" s="39">
        <f t="shared" si="1"/>
        <v>950.40000000000009</v>
      </c>
    </row>
    <row r="59" spans="1:7" ht="20.100000000000001" customHeight="1" x14ac:dyDescent="0.2">
      <c r="A59" s="41" t="s">
        <v>142</v>
      </c>
      <c r="B59" s="41" t="s">
        <v>143</v>
      </c>
      <c r="C59" s="68" t="s">
        <v>144</v>
      </c>
      <c r="D59" s="65">
        <v>3</v>
      </c>
      <c r="E59" s="37"/>
      <c r="F59" s="56">
        <v>316.8</v>
      </c>
      <c r="G59" s="39">
        <f t="shared" si="1"/>
        <v>950.40000000000009</v>
      </c>
    </row>
    <row r="60" spans="1:7" ht="20.100000000000001" customHeight="1" x14ac:dyDescent="0.2">
      <c r="A60" s="42" t="s">
        <v>145</v>
      </c>
      <c r="B60" s="42" t="s">
        <v>146</v>
      </c>
      <c r="C60" s="67" t="s">
        <v>147</v>
      </c>
      <c r="D60" s="65">
        <v>3</v>
      </c>
      <c r="E60" s="37"/>
      <c r="F60" s="56">
        <v>316.8</v>
      </c>
      <c r="G60" s="39">
        <f t="shared" si="1"/>
        <v>950.40000000000009</v>
      </c>
    </row>
    <row r="61" spans="1:7" ht="20.100000000000001" customHeight="1" x14ac:dyDescent="0.2">
      <c r="A61" s="41" t="s">
        <v>148</v>
      </c>
      <c r="B61" s="41" t="s">
        <v>149</v>
      </c>
      <c r="C61" s="68" t="s">
        <v>150</v>
      </c>
      <c r="D61" s="65">
        <v>3</v>
      </c>
      <c r="E61" s="37"/>
      <c r="F61" s="56">
        <v>316.8</v>
      </c>
      <c r="G61" s="39">
        <f t="shared" si="1"/>
        <v>950.40000000000009</v>
      </c>
    </row>
    <row r="62" spans="1:7" ht="20.100000000000001" customHeight="1" x14ac:dyDescent="0.2">
      <c r="A62" s="42" t="s">
        <v>151</v>
      </c>
      <c r="B62" s="42" t="s">
        <v>152</v>
      </c>
      <c r="C62" s="67" t="s">
        <v>153</v>
      </c>
      <c r="D62" s="65">
        <v>3</v>
      </c>
      <c r="E62" s="37"/>
      <c r="F62" s="56">
        <v>316.8</v>
      </c>
      <c r="G62" s="39">
        <f t="shared" si="1"/>
        <v>950.40000000000009</v>
      </c>
    </row>
    <row r="63" spans="1:7" ht="20.100000000000001" customHeight="1" x14ac:dyDescent="0.2">
      <c r="A63" s="41" t="s">
        <v>154</v>
      </c>
      <c r="B63" s="41" t="s">
        <v>155</v>
      </c>
      <c r="C63" s="68" t="s">
        <v>156</v>
      </c>
      <c r="D63" s="65">
        <v>3</v>
      </c>
      <c r="E63" s="37"/>
      <c r="F63" s="56">
        <v>316.8</v>
      </c>
      <c r="G63" s="39">
        <f t="shared" si="1"/>
        <v>950.40000000000009</v>
      </c>
    </row>
    <row r="64" spans="1:7" ht="20.100000000000001" customHeight="1" x14ac:dyDescent="0.2">
      <c r="A64" s="42" t="s">
        <v>157</v>
      </c>
      <c r="B64" s="42" t="s">
        <v>158</v>
      </c>
      <c r="C64" s="67" t="s">
        <v>159</v>
      </c>
      <c r="D64" s="65">
        <v>3</v>
      </c>
      <c r="E64" s="37"/>
      <c r="F64" s="56">
        <v>316.8</v>
      </c>
      <c r="G64" s="39">
        <f t="shared" si="1"/>
        <v>950.40000000000009</v>
      </c>
    </row>
    <row r="65" spans="1:7" ht="20.100000000000001" customHeight="1" x14ac:dyDescent="0.2">
      <c r="A65" s="41" t="s">
        <v>160</v>
      </c>
      <c r="B65" s="41" t="s">
        <v>161</v>
      </c>
      <c r="C65" s="68" t="s">
        <v>162</v>
      </c>
      <c r="D65" s="65">
        <v>2</v>
      </c>
      <c r="E65" s="37"/>
      <c r="F65" s="56">
        <v>316.8</v>
      </c>
      <c r="G65" s="39">
        <f t="shared" si="1"/>
        <v>633.6</v>
      </c>
    </row>
    <row r="66" spans="1:7" ht="20.100000000000001" customHeight="1" x14ac:dyDescent="0.2">
      <c r="A66" s="41" t="s">
        <v>160</v>
      </c>
      <c r="B66" s="41" t="s">
        <v>161</v>
      </c>
      <c r="C66" s="68" t="s">
        <v>162</v>
      </c>
      <c r="D66" s="65">
        <v>1</v>
      </c>
      <c r="E66" s="37"/>
      <c r="F66" s="56">
        <v>316.8</v>
      </c>
      <c r="G66" s="39">
        <f t="shared" si="1"/>
        <v>316.8</v>
      </c>
    </row>
    <row r="67" spans="1:7" ht="20.100000000000001" customHeight="1" x14ac:dyDescent="0.2">
      <c r="A67" s="42" t="s">
        <v>163</v>
      </c>
      <c r="B67" s="42" t="s">
        <v>164</v>
      </c>
      <c r="C67" s="67" t="s">
        <v>165</v>
      </c>
      <c r="D67" s="65">
        <v>2</v>
      </c>
      <c r="E67" s="37"/>
      <c r="F67" s="56">
        <v>316.8</v>
      </c>
      <c r="G67" s="39">
        <f t="shared" si="1"/>
        <v>633.6</v>
      </c>
    </row>
    <row r="68" spans="1:7" ht="20.100000000000001" customHeight="1" x14ac:dyDescent="0.2">
      <c r="A68" s="42" t="s">
        <v>163</v>
      </c>
      <c r="B68" s="41" t="s">
        <v>166</v>
      </c>
      <c r="C68" s="67" t="s">
        <v>165</v>
      </c>
      <c r="D68" s="65">
        <v>1</v>
      </c>
      <c r="E68" s="37"/>
      <c r="F68" s="56">
        <v>316.8</v>
      </c>
      <c r="G68" s="39">
        <f t="shared" si="1"/>
        <v>316.8</v>
      </c>
    </row>
    <row r="69" spans="1:7" ht="20.100000000000001" customHeight="1" x14ac:dyDescent="0.25">
      <c r="A69" s="38"/>
      <c r="B69" s="40"/>
      <c r="C69" s="40"/>
      <c r="D69" s="57">
        <f>SUM(D52:D68)</f>
        <v>44</v>
      </c>
      <c r="E69" s="37"/>
      <c r="F69" s="56"/>
      <c r="G69" s="39">
        <f>SUM(G22:G68)</f>
        <v>39916.800000000032</v>
      </c>
    </row>
    <row r="70" spans="1:7" ht="20.100000000000001" customHeight="1" x14ac:dyDescent="0.25">
      <c r="A70" s="43"/>
      <c r="B70" s="44"/>
      <c r="C70" s="45"/>
      <c r="D70" s="46"/>
      <c r="E70" s="23"/>
      <c r="F70" s="47" t="s">
        <v>27</v>
      </c>
      <c r="G70" s="78">
        <f>SUM(G68:G69)</f>
        <v>40233.600000000035</v>
      </c>
    </row>
    <row r="71" spans="1:7" ht="20.100000000000001" customHeight="1" x14ac:dyDescent="0.25">
      <c r="A71" s="43"/>
      <c r="B71" s="44"/>
      <c r="C71" s="45"/>
      <c r="D71" s="46"/>
      <c r="E71" s="23"/>
      <c r="F71" s="47" t="s">
        <v>28</v>
      </c>
      <c r="G71" s="79">
        <f>+G70*0.12</f>
        <v>4828.0320000000038</v>
      </c>
    </row>
    <row r="72" spans="1:7" ht="20.100000000000001" customHeight="1" x14ac:dyDescent="0.25">
      <c r="A72" s="43"/>
      <c r="B72" s="44"/>
      <c r="C72" s="45"/>
      <c r="D72" s="46"/>
      <c r="E72" s="23"/>
      <c r="F72" s="47" t="s">
        <v>29</v>
      </c>
      <c r="G72" s="79">
        <f>+G70+G71</f>
        <v>45061.632000000041</v>
      </c>
    </row>
    <row r="74" spans="1:7" ht="20.100000000000001" customHeight="1" x14ac:dyDescent="0.25">
      <c r="A74" s="22"/>
      <c r="B74" s="69" t="s">
        <v>167</v>
      </c>
      <c r="C74" s="69"/>
    </row>
    <row r="75" spans="1:7" ht="20.100000000000001" customHeight="1" x14ac:dyDescent="0.25">
      <c r="A75" s="22"/>
      <c r="B75" s="70" t="s">
        <v>30</v>
      </c>
      <c r="C75" s="71" t="s">
        <v>31</v>
      </c>
    </row>
    <row r="76" spans="1:7" ht="20.100000000000001" customHeight="1" x14ac:dyDescent="0.25">
      <c r="A76" s="22"/>
      <c r="B76" s="72">
        <v>2</v>
      </c>
      <c r="C76" s="73" t="s">
        <v>168</v>
      </c>
    </row>
    <row r="77" spans="1:7" ht="20.100000000000001" customHeight="1" x14ac:dyDescent="0.25">
      <c r="A77" s="22"/>
      <c r="B77" s="72">
        <v>1</v>
      </c>
      <c r="C77" s="73" t="s">
        <v>169</v>
      </c>
    </row>
    <row r="78" spans="1:7" ht="20.100000000000001" customHeight="1" x14ac:dyDescent="0.25">
      <c r="A78" s="22"/>
      <c r="B78" s="72">
        <v>1</v>
      </c>
      <c r="C78" s="73" t="s">
        <v>170</v>
      </c>
    </row>
    <row r="79" spans="1:7" ht="20.100000000000001" customHeight="1" x14ac:dyDescent="0.25">
      <c r="A79" s="22"/>
      <c r="B79" s="70">
        <f>SUM(B76:B78)</f>
        <v>4</v>
      </c>
      <c r="C79" s="73"/>
    </row>
    <row r="80" spans="1:7" ht="20.100000000000001" customHeight="1" x14ac:dyDescent="0.25">
      <c r="A80" s="22"/>
      <c r="B80" s="72"/>
      <c r="C80" s="74"/>
    </row>
    <row r="81" spans="1:3" ht="20.100000000000001" customHeight="1" x14ac:dyDescent="0.25">
      <c r="A81" s="22"/>
      <c r="B81" s="72"/>
      <c r="C81" s="75" t="s">
        <v>171</v>
      </c>
    </row>
    <row r="82" spans="1:3" ht="20.100000000000001" customHeight="1" x14ac:dyDescent="0.25">
      <c r="A82" s="22"/>
      <c r="B82" s="72">
        <v>1</v>
      </c>
      <c r="C82" s="73" t="s">
        <v>172</v>
      </c>
    </row>
    <row r="83" spans="1:3" ht="20.100000000000001" customHeight="1" x14ac:dyDescent="0.25">
      <c r="A83" s="22"/>
      <c r="B83" s="72">
        <v>1</v>
      </c>
      <c r="C83" s="73" t="s">
        <v>173</v>
      </c>
    </row>
    <row r="84" spans="1:3" ht="20.100000000000001" customHeight="1" x14ac:dyDescent="0.25">
      <c r="A84" s="22"/>
      <c r="B84" s="72">
        <v>1</v>
      </c>
      <c r="C84" s="73" t="s">
        <v>174</v>
      </c>
    </row>
    <row r="85" spans="1:3" ht="20.100000000000001" customHeight="1" x14ac:dyDescent="0.25">
      <c r="A85" s="22"/>
      <c r="B85" s="72">
        <v>1</v>
      </c>
      <c r="C85" s="73" t="s">
        <v>175</v>
      </c>
    </row>
    <row r="86" spans="1:3" ht="20.100000000000001" customHeight="1" x14ac:dyDescent="0.25">
      <c r="A86" s="22"/>
      <c r="B86" s="72">
        <v>1</v>
      </c>
      <c r="C86" s="73" t="s">
        <v>176</v>
      </c>
    </row>
    <row r="87" spans="1:3" ht="20.100000000000001" customHeight="1" x14ac:dyDescent="0.25">
      <c r="A87" s="22"/>
      <c r="B87" s="72">
        <v>5</v>
      </c>
      <c r="C87" s="74" t="s">
        <v>177</v>
      </c>
    </row>
    <row r="88" spans="1:3" ht="20.100000000000001" customHeight="1" x14ac:dyDescent="0.25">
      <c r="A88" s="22"/>
      <c r="B88" s="70">
        <f>SUM(B82:B87)</f>
        <v>10</v>
      </c>
      <c r="C88" s="74"/>
    </row>
    <row r="89" spans="1:3" ht="20.100000000000001" customHeight="1" x14ac:dyDescent="0.25">
      <c r="A89" s="22"/>
      <c r="B89" s="72"/>
      <c r="C89" s="74"/>
    </row>
    <row r="90" spans="1:3" ht="20.100000000000001" customHeight="1" x14ac:dyDescent="0.25">
      <c r="A90" s="22"/>
      <c r="B90" s="72"/>
      <c r="C90" s="75" t="s">
        <v>178</v>
      </c>
    </row>
    <row r="91" spans="1:3" ht="20.100000000000001" customHeight="1" x14ac:dyDescent="0.25">
      <c r="A91" s="22"/>
      <c r="B91" s="72">
        <v>1</v>
      </c>
      <c r="C91" s="73" t="s">
        <v>172</v>
      </c>
    </row>
    <row r="92" spans="1:3" ht="20.100000000000001" customHeight="1" x14ac:dyDescent="0.25">
      <c r="A92" s="22"/>
      <c r="B92" s="72">
        <v>1</v>
      </c>
      <c r="C92" s="73" t="s">
        <v>173</v>
      </c>
    </row>
    <row r="93" spans="1:3" ht="20.100000000000001" customHeight="1" x14ac:dyDescent="0.25">
      <c r="A93" s="22"/>
      <c r="B93" s="72">
        <v>1</v>
      </c>
      <c r="C93" s="73" t="s">
        <v>174</v>
      </c>
    </row>
    <row r="94" spans="1:3" ht="20.100000000000001" customHeight="1" x14ac:dyDescent="0.25">
      <c r="A94" s="22"/>
      <c r="B94" s="72">
        <v>1</v>
      </c>
      <c r="C94" s="73" t="s">
        <v>175</v>
      </c>
    </row>
    <row r="95" spans="1:3" ht="20.100000000000001" customHeight="1" x14ac:dyDescent="0.25">
      <c r="A95" s="22"/>
      <c r="B95" s="72">
        <v>1</v>
      </c>
      <c r="C95" s="73" t="s">
        <v>176</v>
      </c>
    </row>
    <row r="96" spans="1:3" ht="20.100000000000001" customHeight="1" x14ac:dyDescent="0.25">
      <c r="A96" s="22"/>
      <c r="B96" s="72">
        <v>5</v>
      </c>
      <c r="C96" s="73" t="s">
        <v>177</v>
      </c>
    </row>
    <row r="97" spans="1:3" ht="20.100000000000001" customHeight="1" x14ac:dyDescent="0.25">
      <c r="A97" s="22"/>
      <c r="B97" s="70">
        <f>SUM(B91:B96)</f>
        <v>10</v>
      </c>
      <c r="C97" s="74"/>
    </row>
    <row r="98" spans="1:3" ht="20.100000000000001" customHeight="1" x14ac:dyDescent="0.25">
      <c r="A98" s="22"/>
      <c r="B98" s="72"/>
      <c r="C98" s="74"/>
    </row>
    <row r="99" spans="1:3" ht="20.100000000000001" customHeight="1" x14ac:dyDescent="0.25">
      <c r="A99" s="22"/>
      <c r="B99" s="72"/>
      <c r="C99" s="75" t="s">
        <v>179</v>
      </c>
    </row>
    <row r="100" spans="1:3" ht="20.100000000000001" customHeight="1" x14ac:dyDescent="0.25">
      <c r="A100" s="22"/>
      <c r="B100" s="72">
        <v>1</v>
      </c>
      <c r="C100" s="73" t="s">
        <v>172</v>
      </c>
    </row>
    <row r="101" spans="1:3" ht="20.100000000000001" customHeight="1" x14ac:dyDescent="0.25">
      <c r="A101" s="22"/>
      <c r="B101" s="72">
        <v>1</v>
      </c>
      <c r="C101" s="73" t="s">
        <v>173</v>
      </c>
    </row>
    <row r="102" spans="1:3" ht="20.100000000000001" customHeight="1" x14ac:dyDescent="0.25">
      <c r="A102" s="22"/>
      <c r="B102" s="72">
        <v>1</v>
      </c>
      <c r="C102" s="73" t="s">
        <v>174</v>
      </c>
    </row>
    <row r="103" spans="1:3" ht="20.100000000000001" customHeight="1" x14ac:dyDescent="0.25">
      <c r="A103" s="22"/>
      <c r="B103" s="72">
        <v>1</v>
      </c>
      <c r="C103" s="73" t="s">
        <v>175</v>
      </c>
    </row>
    <row r="104" spans="1:3" ht="20.100000000000001" customHeight="1" x14ac:dyDescent="0.25">
      <c r="A104" s="22"/>
      <c r="B104" s="72">
        <v>1</v>
      </c>
      <c r="C104" s="73" t="s">
        <v>176</v>
      </c>
    </row>
    <row r="105" spans="1:3" ht="20.100000000000001" customHeight="1" x14ac:dyDescent="0.25">
      <c r="A105" s="22"/>
      <c r="B105" s="76">
        <v>5</v>
      </c>
      <c r="C105" s="73" t="s">
        <v>177</v>
      </c>
    </row>
    <row r="106" spans="1:3" ht="20.100000000000001" customHeight="1" x14ac:dyDescent="0.25">
      <c r="A106" s="22"/>
      <c r="B106" s="77">
        <f>SUM(B100:B105)</f>
        <v>10</v>
      </c>
      <c r="C106" s="74"/>
    </row>
    <row r="107" spans="1:3" ht="20.100000000000001" customHeight="1" x14ac:dyDescent="0.25">
      <c r="A107"/>
      <c r="B107"/>
      <c r="C107"/>
    </row>
    <row r="108" spans="1:3" ht="20.100000000000001" customHeight="1" x14ac:dyDescent="0.25">
      <c r="A108"/>
      <c r="B108"/>
      <c r="C108"/>
    </row>
    <row r="109" spans="1:3" ht="20.100000000000001" customHeight="1" x14ac:dyDescent="0.25">
      <c r="A109" s="48"/>
      <c r="B109" s="48"/>
      <c r="C109" s="48"/>
    </row>
    <row r="110" spans="1:3" ht="20.100000000000001" customHeight="1" thickBot="1" x14ac:dyDescent="0.25">
      <c r="A110" s="49" t="s">
        <v>32</v>
      </c>
      <c r="B110" s="50"/>
      <c r="C110" s="51"/>
    </row>
    <row r="111" spans="1:3" ht="20.100000000000001" customHeight="1" x14ac:dyDescent="0.25">
      <c r="A111" s="48"/>
      <c r="B111" s="48"/>
      <c r="C111" s="48"/>
    </row>
    <row r="112" spans="1:3" ht="20.100000000000001" customHeight="1" x14ac:dyDescent="0.2">
      <c r="A112" s="22"/>
      <c r="B112" s="23"/>
      <c r="C112" s="22"/>
    </row>
    <row r="113" spans="1:3" ht="20.100000000000001" customHeight="1" x14ac:dyDescent="0.2">
      <c r="A113" s="22"/>
      <c r="B113" s="23"/>
      <c r="C113" s="22"/>
    </row>
    <row r="114" spans="1:3" ht="20.100000000000001" customHeight="1" thickBot="1" x14ac:dyDescent="0.25">
      <c r="A114" s="22" t="s">
        <v>33</v>
      </c>
      <c r="B114" s="52"/>
      <c r="C114" s="53"/>
    </row>
    <row r="115" spans="1:3" ht="20.100000000000001" customHeight="1" x14ac:dyDescent="0.2">
      <c r="A115" s="22"/>
      <c r="B115" s="23"/>
      <c r="C115" s="22"/>
    </row>
    <row r="116" spans="1:3" ht="20.100000000000001" customHeight="1" x14ac:dyDescent="0.2">
      <c r="A116" s="22"/>
      <c r="B116" s="23"/>
      <c r="C116" s="22"/>
    </row>
    <row r="117" spans="1:3" ht="20.100000000000001" customHeight="1" x14ac:dyDescent="0.2">
      <c r="A117" s="22"/>
      <c r="B117" s="23"/>
      <c r="C117" s="22"/>
    </row>
    <row r="118" spans="1:3" ht="20.100000000000001" customHeight="1" thickBot="1" x14ac:dyDescent="0.25">
      <c r="A118" s="22" t="s">
        <v>16</v>
      </c>
      <c r="B118" s="52"/>
      <c r="C118" s="53"/>
    </row>
    <row r="119" spans="1:3" ht="20.100000000000001" customHeight="1" x14ac:dyDescent="0.2">
      <c r="A119" s="22"/>
      <c r="B119" s="23"/>
      <c r="C119" s="22"/>
    </row>
    <row r="120" spans="1:3" ht="20.100000000000001" customHeight="1" x14ac:dyDescent="0.2">
      <c r="A120" s="22"/>
      <c r="B120" s="23"/>
      <c r="C120" s="22"/>
    </row>
    <row r="121" spans="1:3" ht="20.100000000000001" customHeight="1" thickBot="1" x14ac:dyDescent="0.25">
      <c r="A121" s="22" t="s">
        <v>34</v>
      </c>
      <c r="B121" s="52"/>
      <c r="C121" s="53"/>
    </row>
    <row r="122" spans="1:3" ht="20.100000000000001" customHeight="1" x14ac:dyDescent="0.2">
      <c r="A122" s="22"/>
      <c r="B122" s="23"/>
      <c r="C122" s="22"/>
    </row>
    <row r="123" spans="1:3" ht="20.100000000000001" customHeight="1" x14ac:dyDescent="0.2">
      <c r="A123" s="22"/>
      <c r="B123" s="23"/>
      <c r="C123" s="22"/>
    </row>
    <row r="124" spans="1:3" ht="20.100000000000001" customHeight="1" x14ac:dyDescent="0.2">
      <c r="A124" s="22"/>
      <c r="B124" s="23"/>
      <c r="C124" s="22"/>
    </row>
    <row r="125" spans="1:3" ht="20.100000000000001" customHeight="1" thickBot="1" x14ac:dyDescent="0.25">
      <c r="A125" s="22" t="s">
        <v>17</v>
      </c>
      <c r="B125" s="52"/>
      <c r="C125" s="53"/>
    </row>
    <row r="126" spans="1:3" ht="20.100000000000001" customHeight="1" x14ac:dyDescent="0.2">
      <c r="A126" s="22"/>
      <c r="B126" s="23"/>
      <c r="C126" s="22"/>
    </row>
  </sheetData>
  <mergeCells count="5">
    <mergeCell ref="B74:C74"/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2023-04-21T23:03:30Z</cp:lastPrinted>
  <dcterms:created xsi:type="dcterms:W3CDTF">2023-01-26T13:28:36Z</dcterms:created>
  <dcterms:modified xsi:type="dcterms:W3CDTF">2023-04-21T23:03:31Z</dcterms:modified>
</cp:coreProperties>
</file>