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48CF2F5A-D22E-459A-913B-087DC986D353}" xr6:coauthVersionLast="47" xr6:coauthVersionMax="47" xr10:uidLastSave="{00000000-0000-0000-0000-000000000000}"/>
  <bookViews>
    <workbookView xWindow="-120" yWindow="-120" windowWidth="29040" windowHeight="15840" xr2:uid="{78DBE6DF-8DD3-4434-90B0-F34CE7F99435}"/>
  </bookViews>
  <sheets>
    <sheet name="Hoja1" sheetId="1" r:id="rId1"/>
    <sheet name="Hoja2" sheetId="2" r:id="rId2"/>
  </sheets>
  <definedNames>
    <definedName name="_xlnm.Print_Area" localSheetId="0">Hoja1!$A$1:$G$97</definedName>
    <definedName name="_xlnm.Print_Area" localSheetId="1">Hoja2!$A$1:$H$46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H27" i="2" s="1"/>
  <c r="H25" i="2"/>
  <c r="H24" i="2"/>
  <c r="G40" i="1" l="1"/>
  <c r="G37" i="1"/>
  <c r="G38" i="1"/>
  <c r="B75" i="1" l="1"/>
  <c r="B6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41" i="1" l="1"/>
  <c r="G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FF527C1-5C6C-4E99-A7BB-4C7870EF621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F30D911-4EE1-4DAD-AF93-BA6CFE63608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66F83D2-C45C-4B8D-85F5-B8EFEF357FE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4A0F250-EC8C-4F87-A15B-D2DEFD3B1AE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<sst xmlns="http://schemas.openxmlformats.org/spreadsheetml/2006/main" count="146" uniqueCount="109">
  <si>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</si>
  <si>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</si>
  <si>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</si>
  <si>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</si>
  <si>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</si>
  <si>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</si>
  <si>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</si>
  <si>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</si>
  <si>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</si>
  <si>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</si>
  <si>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</si>
  <si>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</si>
  <si>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</si>
  <si>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</si>
  <si>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</si>
  <si>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</si>
  <si>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</si>
  <si>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</si>
  <si>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</si>
  <si>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</si>
  <si>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</si>
  <si>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</si>
  <si>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</si>
  <si>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</si>
  <si>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</si>
  <si>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</si>
  <si>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</si>
  <si>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</si>
  <si>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</si>
  <si>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</si>
  <si>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</si>
  <si>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</si>
  <si>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</si>
  <si>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</si>
  <si>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</si>
  <si>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</si>
  <si>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</si>
  <si>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</si>
  <si>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</si>
  <si>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</si>
  <si>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</si>
  <si>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</si>
  <si>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</si>
  <si>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</si>
  <si>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</si>
  <si>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</si>
  <si>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</si>
  <si>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</si>
  <si>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</si>
  <si>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</si>
  <si>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</si>
  <si>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</si>
  <si>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</si>
  <si>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</si>
  <si>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</si>
  <si>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</si>
  <si>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</si>
  <si>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 xml:space="preserve">SUBTOTAL </t>
  </si>
  <si>
    <t>IVA 12%</t>
  </si>
  <si>
    <t>TOTAL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</si>
  <si>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</si>
  <si>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</si>
  <si>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</si>
  <si>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</si>
  <si>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</si>
  <si>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</si>
  <si>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</si>
  <si>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</si>
  <si>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</si>
  <si>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</si>
  <si>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</si>
  <si>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</si>
  <si>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</si>
  <si>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</si>
  <si>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</si>
  <si>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</si>
  <si>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</si>
  <si>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</si>
  <si>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</si>
  <si>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</si>
  <si>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</si>
  <si>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</si>
  <si>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</si>
  <si>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</si>
  <si>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</si>
  <si>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</si>
  <si>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</si>
  <si>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>BATERIAS NEGRAS # 1 # 2</t>
  </si>
  <si>
    <t>ENTREGADO POR:</t>
  </si>
  <si>
    <t>RECIBIDO POR:</t>
  </si>
  <si>
    <t>INSRUMENTADOR</t>
  </si>
  <si>
    <t>VERIFICADO POR:</t>
  </si>
  <si>
    <t>OBSERVACIONES</t>
  </si>
  <si>
    <t>FIDEICOMIZO TITULARIZACION OMNIHOSPITAL</t>
  </si>
  <si>
    <t>AV. ROMEO CASTILLO S/N Y AV. JUAN TANCCA MARENGO</t>
  </si>
  <si>
    <t>O992426187001</t>
  </si>
  <si>
    <t>DR. MONTANERO</t>
  </si>
  <si>
    <t>9:00AM</t>
  </si>
  <si>
    <t>FECHA CADUCIDAD</t>
  </si>
  <si>
    <t>880200</t>
  </si>
  <si>
    <t>42111</t>
  </si>
  <si>
    <t>CEMENTO OSEO CON ANTIBIOTICO (GENTAMICINA)</t>
  </si>
  <si>
    <t>Subtotal</t>
  </si>
  <si>
    <t>12% IVA</t>
  </si>
  <si>
    <t>Total</t>
  </si>
  <si>
    <t>ENTREGADO</t>
  </si>
  <si>
    <t>RECIBIDO</t>
  </si>
  <si>
    <t>INSTRUMENTADOR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</si>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</sst>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0.000"/>
    <numFmt numFmtId="166" formatCode="#,##0.00_ ;\-#,##0.00\ "/>
    <numFmt numFmtId="168" formatCode="&quot;$&quot;#,##0.00"/>
    <numFmt numFmtId="169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0" fontId="9" fillId="0" borderId="0"/>
  </cellStyleXfs>
  <cellXfs count="1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0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3" fillId="0" borderId="0" xfId="0" applyFont="1"/>
    <xf numFmtId="0" fontId="2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3" fontId="2" fillId="2" borderId="12" xfId="2" applyNumberFormat="1" applyFont="1" applyFill="1" applyBorder="1" applyAlignment="1">
      <alignment horizontal="center" shrinkToFit="1"/>
    </xf>
    <xf numFmtId="165" fontId="2" fillId="0" borderId="12" xfId="2" applyNumberFormat="1" applyFont="1" applyBorder="1" applyAlignment="1">
      <alignment horizontal="center" shrinkToFit="1"/>
    </xf>
    <xf numFmtId="165" fontId="2" fillId="0" borderId="12" xfId="2" applyNumberFormat="1" applyFont="1" applyBorder="1" applyAlignment="1">
      <alignment horizontal="left" shrinkToFit="1"/>
    </xf>
    <xf numFmtId="0" fontId="3" fillId="0" borderId="12" xfId="0" applyFont="1" applyBorder="1" applyAlignment="1">
      <alignment horizontal="center"/>
    </xf>
    <xf numFmtId="165" fontId="2" fillId="0" borderId="12" xfId="2" applyNumberFormat="1" applyFont="1" applyBorder="1" applyAlignment="1">
      <alignment horizontal="left" vertical="top" shrinkToFit="1"/>
    </xf>
    <xf numFmtId="166" fontId="3" fillId="0" borderId="12" xfId="1" applyNumberFormat="1" applyFont="1" applyBorder="1" applyAlignment="1"/>
    <xf numFmtId="0" fontId="2" fillId="0" borderId="12" xfId="2" applyFont="1" applyBorder="1" applyAlignment="1">
      <alignment horizontal="center" shrinkToFit="1"/>
    </xf>
    <xf numFmtId="0" fontId="4" fillId="0" borderId="0" xfId="2" applyFont="1" applyAlignment="1">
      <alignment horizontal="center" wrapText="1"/>
    </xf>
    <xf numFmtId="0" fontId="4" fillId="0" borderId="0" xfId="2" applyFont="1" applyAlignment="1">
      <alignment wrapText="1"/>
    </xf>
    <xf numFmtId="166" fontId="4" fillId="0" borderId="12" xfId="1" applyNumberFormat="1" applyFont="1" applyBorder="1" applyAlignment="1"/>
    <xf numFmtId="9" fontId="4" fillId="0" borderId="0" xfId="2" applyNumberFormat="1" applyFont="1" applyAlignment="1">
      <alignment wrapText="1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0" xfId="0" applyFont="1" applyAlignment="1" applyProtection="1">
      <alignment vertical="top" wrapText="1" readingOrder="1"/>
      <protection locked="0"/>
    </xf>
    <xf numFmtId="0" fontId="3" fillId="2" borderId="12" xfId="0" applyFont="1" applyFill="1" applyBorder="1" applyAlignment="1">
      <alignment horizontal="left"/>
    </xf>
    <xf numFmtId="0" fontId="3" fillId="0" borderId="15" xfId="0" applyFont="1" applyBorder="1" applyAlignment="1" applyProtection="1">
      <alignment horizontal="center" vertical="top" wrapText="1" readingOrder="1"/>
      <protection locked="0"/>
    </xf>
    <xf numFmtId="0" fontId="3" fillId="2" borderId="12" xfId="0" applyFont="1" applyFill="1" applyBorder="1" applyAlignment="1" applyProtection="1">
      <alignment horizontal="left"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 applyProtection="1">
      <alignment vertical="top" wrapText="1" readingOrder="1"/>
      <protection locked="0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vertical="top" wrapText="1" readingOrder="1"/>
      <protection locked="0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 applyProtection="1">
      <alignment horizontal="left" vertical="top" wrapText="1" readingOrder="1"/>
      <protection locked="0"/>
    </xf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4" fillId="0" borderId="0" xfId="2" applyFont="1" applyAlignment="1">
      <alignment horizontal="left" vertical="top"/>
    </xf>
    <xf numFmtId="0" fontId="3" fillId="0" borderId="0" xfId="2" applyFont="1" applyAlignment="1">
      <alignment horizontal="left"/>
    </xf>
    <xf numFmtId="0" fontId="20" fillId="0" borderId="16" xfId="0" applyFont="1" applyBorder="1"/>
    <xf numFmtId="0" fontId="20" fillId="0" borderId="0" xfId="0" applyFont="1"/>
    <xf numFmtId="0" fontId="20" fillId="0" borderId="0" xfId="0" applyFont="1" applyAlignment="1">
      <alignment horizontal="center"/>
    </xf>
    <xf numFmtId="0" fontId="6" fillId="0" borderId="0" xfId="0" applyFont="1"/>
    <xf numFmtId="0" fontId="3" fillId="0" borderId="0" xfId="2" applyFont="1" applyAlignment="1">
      <alignment wrapText="1"/>
    </xf>
    <xf numFmtId="0" fontId="3" fillId="0" borderId="0" xfId="2" applyFont="1"/>
    <xf numFmtId="0" fontId="3" fillId="0" borderId="16" xfId="0" applyFont="1" applyBorder="1"/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1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/>
    </xf>
    <xf numFmtId="0" fontId="25" fillId="0" borderId="12" xfId="4" applyFont="1" applyBorder="1" applyAlignment="1" applyProtection="1">
      <alignment vertical="top" readingOrder="1"/>
      <protection locked="0"/>
    </xf>
    <xf numFmtId="0" fontId="2" fillId="2" borderId="12" xfId="0" applyFont="1" applyFill="1" applyBorder="1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168" fontId="3" fillId="0" borderId="12" xfId="0" applyNumberFormat="1" applyFont="1" applyBorder="1"/>
    <xf numFmtId="0" fontId="26" fillId="0" borderId="0" xfId="0" applyFont="1" applyAlignment="1">
      <alignment horizontal="center" readingOrder="1"/>
    </xf>
    <xf numFmtId="0" fontId="26" fillId="0" borderId="0" xfId="0" applyFont="1" applyAlignment="1" applyProtection="1">
      <alignment horizontal="center" vertical="top" wrapText="1" readingOrder="1"/>
      <protection locked="0"/>
    </xf>
    <xf numFmtId="0" fontId="26" fillId="0" borderId="0" xfId="0" applyFont="1" applyAlignment="1" applyProtection="1">
      <alignment horizontal="left" vertical="top" readingOrder="1"/>
      <protection locked="0"/>
    </xf>
    <xf numFmtId="0" fontId="27" fillId="0" borderId="0" xfId="2" applyFont="1" applyAlignment="1">
      <alignment horizontal="center"/>
    </xf>
    <xf numFmtId="0" fontId="27" fillId="0" borderId="0" xfId="0" applyFont="1" applyAlignment="1">
      <alignment horizontal="right"/>
    </xf>
    <xf numFmtId="0" fontId="27" fillId="0" borderId="12" xfId="0" applyFont="1" applyBorder="1" applyAlignment="1">
      <alignment horizontal="right"/>
    </xf>
    <xf numFmtId="169" fontId="16" fillId="0" borderId="17" xfId="3" applyNumberFormat="1" applyFont="1" applyFill="1" applyBorder="1" applyAlignment="1">
      <alignment horizontal="right"/>
    </xf>
    <xf numFmtId="169" fontId="16" fillId="0" borderId="12" xfId="3" applyNumberFormat="1" applyFont="1" applyFill="1" applyBorder="1" applyAlignment="1">
      <alignment horizontal="right"/>
    </xf>
    <xf numFmtId="0" fontId="3" fillId="0" borderId="16" xfId="2" applyFont="1" applyBorder="1" applyAlignment="1">
      <alignment wrapText="1"/>
    </xf>
  </cellXfs>
  <cellStyles count="5">
    <cellStyle name="Moneda" xfId="1" builtinId="4"/>
    <cellStyle name="Moneda [0]" xfId="3" builtinId="7"/>
    <cellStyle name="Normal" xfId="0" builtinId="0"/>
    <cellStyle name="Normal 2" xfId="2" xr:uid="{9479E05E-5221-45FC-A7BD-6508CC504BAB}"/>
    <cellStyle name="Normal 3" xfId="4" xr:uid="{43DB9FE3-3E92-4CC2-9E4E-F5A5927F09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31EC4C0-0B53-4DFD-AC65-EB211E5B35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123824</xdr:colOff>
      <xdr:row>1</xdr:row>
      <xdr:rowOff>95251</xdr:rowOff>
    </xdr:from>
    <xdr:ext cx="2004293" cy="730250"/>
    <xdr:pic>
      <xdr:nvPicPr>
        <xdr:cNvPr id="2" name="Imagen 1">
          <a:extLst>
            <a:ext uri="{FF2B5EF4-FFF2-40B4-BE49-F238E27FC236}">
              <a16:creationId xmlns:a16="http://schemas.microsoft.com/office/drawing/2014/main" id="{7A26BFF4-3217-444C-AAEB-A41FA76859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23824" y="304801"/>
          <a:ext cx="2004293" cy="730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6294-A0F4-49BC-AB6F-E30AE2B86470}">
  <dimension ref="A1:O97"/>
  <sheetViews>
    <sheetView tabSelected="1" view="pageBreakPreview" zoomScaleNormal="100" zoomScaleSheetLayoutView="100" workbookViewId="0">
      <selection activeCell="F14" sqref="F14"/>
    </sheetView>
  </sheetViews>
  <sheetFormatPr baseColWidth="10" defaultColWidth="11.42578125" defaultRowHeight="15" x14ac:dyDescent="0.2"/>
  <cols>
    <col min="1" max="1" width="18.7109375" style="4" customWidth="1"/>
    <col min="2" max="2" width="19.28515625" style="4" bestFit="1" customWidth="1"/>
    <col min="3" max="3" width="50.140625" style="4" customWidth="1"/>
    <col min="4" max="4" width="23.28515625" style="4" bestFit="1" customWidth="1"/>
    <col min="5" max="5" width="19.7109375" style="4" bestFit="1" customWidth="1"/>
    <col min="6" max="6" width="16.28515625" style="4" customWidth="1"/>
    <col min="7" max="7" width="20.28515625" style="4" customWidth="1"/>
    <col min="8" max="16384" width="11.42578125" style="4"/>
  </cols>
  <sheetData>
    <row r="1" spans="1:15" ht="15.75" thickBot="1" x14ac:dyDescent="0.25">
      <c r="A1" s="1"/>
      <c r="B1" s="2"/>
      <c r="C1" s="3"/>
      <c r="D1" s="3"/>
      <c r="E1" s="3"/>
      <c r="F1" s="1"/>
    </row>
    <row r="2" spans="1:15" ht="16.5" thickBot="1" x14ac:dyDescent="0.3">
      <c r="A2" s="5"/>
      <c r="B2" s="6"/>
      <c r="C2" s="82" t="s">
        <v>0</v>
      </c>
      <c r="D2" s="84" t="s">
        <v>1</v>
      </c>
      <c r="E2" s="85"/>
      <c r="F2" s="7"/>
    </row>
    <row r="3" spans="1:15" ht="16.5" thickBot="1" x14ac:dyDescent="0.3">
      <c r="A3" s="8"/>
      <c r="B3" s="9"/>
      <c r="C3" s="83"/>
      <c r="D3" s="10" t="s">
        <v>2</v>
      </c>
      <c r="E3" s="11"/>
      <c r="F3" s="7"/>
    </row>
    <row r="4" spans="1:15" ht="16.5" thickBot="1" x14ac:dyDescent="0.3">
      <c r="A4" s="8"/>
      <c r="B4" s="9"/>
      <c r="C4" s="86" t="s">
        <v>3</v>
      </c>
      <c r="D4" s="88" t="s">
        <v>4</v>
      </c>
      <c r="E4" s="89"/>
      <c r="F4" s="7"/>
    </row>
    <row r="5" spans="1:15" ht="24" thickBot="1" x14ac:dyDescent="0.4">
      <c r="A5" s="12"/>
      <c r="B5" s="13"/>
      <c r="C5" s="87"/>
      <c r="D5" s="90" t="s">
        <v>5</v>
      </c>
      <c r="E5" s="91"/>
      <c r="F5" s="14"/>
    </row>
    <row r="6" spans="1:15" s="1" customFormat="1" ht="20.100000000000001" customHeight="1" x14ac:dyDescent="0.25">
      <c r="A6" s="15"/>
      <c r="B6" s="15"/>
      <c r="C6" s="15"/>
      <c r="D6" s="15"/>
      <c r="E6" s="15"/>
    </row>
    <row r="7" spans="1:15" s="1" customFormat="1" ht="20.100000000000001" customHeight="1" x14ac:dyDescent="0.25">
      <c r="A7" s="16" t="s">
        <v>6</v>
      </c>
      <c r="B7" s="16"/>
      <c r="C7" s="17">
        <v>45082</v>
      </c>
      <c r="D7" s="16" t="s">
        <v>7</v>
      </c>
      <c r="E7" s="18">
        <v>20230600678</v>
      </c>
      <c r="G7" s="19"/>
      <c r="H7" s="15"/>
    </row>
    <row r="8" spans="1:15" s="1" customFormat="1" ht="20.100000000000001" customHeight="1" x14ac:dyDescent="0.25">
      <c r="A8" s="20"/>
      <c r="B8" s="20"/>
      <c r="C8" s="20"/>
      <c r="D8" s="20"/>
      <c r="E8" s="20"/>
      <c r="G8" s="19"/>
      <c r="H8" s="15"/>
    </row>
    <row r="9" spans="1:15" s="1" customFormat="1" ht="20.100000000000001" customHeight="1" x14ac:dyDescent="0.25">
      <c r="A9" s="16" t="s">
        <v>8</v>
      </c>
      <c r="B9" s="16"/>
      <c r="C9" s="21" t="s">
        <v>93</v>
      </c>
      <c r="D9" s="22" t="s">
        <v>9</v>
      </c>
      <c r="E9" s="77" t="s">
        <v>95</v>
      </c>
      <c r="G9" s="23"/>
      <c r="H9" s="15"/>
      <c r="N9" s="78"/>
      <c r="O9" s="78"/>
    </row>
    <row r="10" spans="1:15" s="1" customFormat="1" ht="20.100000000000001" customHeight="1" x14ac:dyDescent="0.25">
      <c r="A10" s="20"/>
      <c r="B10" s="20"/>
      <c r="C10" s="20"/>
      <c r="D10" s="20"/>
      <c r="E10" s="20"/>
      <c r="G10" s="15"/>
      <c r="N10" s="78"/>
      <c r="O10" s="78"/>
    </row>
    <row r="11" spans="1:15" s="1" customFormat="1" ht="20.100000000000001" customHeight="1" x14ac:dyDescent="0.25">
      <c r="A11" s="79" t="s">
        <v>10</v>
      </c>
      <c r="B11" s="80"/>
      <c r="C11" s="21" t="s">
        <v>93</v>
      </c>
      <c r="D11" s="22" t="s">
        <v>11</v>
      </c>
      <c r="E11" s="25" t="s">
        <v>12</v>
      </c>
      <c r="G11" s="19"/>
      <c r="N11" s="24"/>
      <c r="O11" s="24"/>
    </row>
    <row r="12" spans="1:15" s="1" customFormat="1" ht="20.100000000000001" customHeight="1" x14ac:dyDescent="0.25">
      <c r="A12" s="20"/>
      <c r="B12" s="20"/>
      <c r="C12" s="20"/>
      <c r="D12" s="20"/>
      <c r="E12" s="20"/>
      <c r="N12" s="24"/>
      <c r="O12" s="24"/>
    </row>
    <row r="13" spans="1:15" s="1" customFormat="1" ht="28.5" customHeight="1" x14ac:dyDescent="0.2">
      <c r="A13" s="16" t="s">
        <v>13</v>
      </c>
      <c r="B13" s="16"/>
      <c r="C13" s="26" t="s">
        <v>94</v>
      </c>
      <c r="D13" s="22" t="s">
        <v>14</v>
      </c>
      <c r="E13" s="21" t="s">
        <v>15</v>
      </c>
      <c r="N13" s="24"/>
      <c r="O13" s="24"/>
    </row>
    <row r="14" spans="1:15" s="1" customFormat="1" ht="20.100000000000001" customHeight="1" x14ac:dyDescent="0.25">
      <c r="A14" s="20"/>
      <c r="B14" s="20"/>
      <c r="C14" s="20"/>
      <c r="D14" s="20"/>
      <c r="E14" s="20"/>
      <c r="N14" s="24"/>
      <c r="O14" s="24"/>
    </row>
    <row r="15" spans="1:15" s="1" customFormat="1" ht="20.100000000000001" customHeight="1" x14ac:dyDescent="0.2">
      <c r="A15" s="16" t="s">
        <v>16</v>
      </c>
      <c r="B15" s="16"/>
      <c r="C15" s="17">
        <v>45083</v>
      </c>
      <c r="D15" s="22" t="s">
        <v>17</v>
      </c>
      <c r="E15" s="27" t="s">
        <v>97</v>
      </c>
      <c r="N15" s="24"/>
      <c r="O15" s="24"/>
    </row>
    <row r="16" spans="1:15" s="1" customFormat="1" ht="18" customHeight="1" x14ac:dyDescent="0.25">
      <c r="A16" s="20"/>
      <c r="B16" s="20"/>
      <c r="C16" s="20"/>
      <c r="D16" s="20"/>
      <c r="E16" s="20"/>
      <c r="N16" s="24"/>
      <c r="O16" s="24"/>
    </row>
    <row r="17" spans="1:15" s="1" customFormat="1" ht="20.100000000000001" customHeight="1" x14ac:dyDescent="0.2">
      <c r="A17" s="16" t="s">
        <v>18</v>
      </c>
      <c r="B17" s="16"/>
      <c r="C17" s="21" t="s">
        <v>96</v>
      </c>
      <c r="D17" s="28"/>
      <c r="E17" s="29"/>
      <c r="N17" s="30"/>
      <c r="O17" s="30"/>
    </row>
    <row r="18" spans="1:15" s="1" customFormat="1" ht="20.100000000000001" customHeight="1" x14ac:dyDescent="0.25">
      <c r="A18" s="20"/>
      <c r="B18" s="20"/>
      <c r="C18" s="20"/>
      <c r="D18" s="20"/>
      <c r="E18" s="20"/>
      <c r="N18" s="30"/>
      <c r="O18" s="30"/>
    </row>
    <row r="19" spans="1:15" s="1" customFormat="1" ht="20.100000000000001" customHeight="1" x14ac:dyDescent="0.25">
      <c r="A19" s="16" t="s">
        <v>19</v>
      </c>
      <c r="B19" s="16"/>
      <c r="C19" s="21"/>
      <c r="D19" s="22" t="s">
        <v>20</v>
      </c>
      <c r="E19" s="27"/>
      <c r="G19" s="31"/>
      <c r="N19" s="32"/>
      <c r="O19" s="32"/>
    </row>
    <row r="20" spans="1:15" s="1" customFormat="1" ht="20.100000000000001" customHeight="1" x14ac:dyDescent="0.25">
      <c r="A20" s="20"/>
      <c r="B20" s="20"/>
      <c r="C20" s="20"/>
      <c r="D20" s="20"/>
      <c r="E20" s="20"/>
      <c r="G20" s="28"/>
      <c r="N20" s="32"/>
      <c r="O20" s="32"/>
    </row>
    <row r="21" spans="1:15" s="1" customFormat="1" ht="20.100000000000001" customHeight="1" x14ac:dyDescent="0.25">
      <c r="A21" s="16" t="s">
        <v>21</v>
      </c>
      <c r="B21" s="16"/>
      <c r="C21" s="33"/>
      <c r="D21" s="34"/>
      <c r="E21" s="35"/>
      <c r="G21" s="31"/>
      <c r="N21" s="32"/>
      <c r="O21" s="32"/>
    </row>
    <row r="22" spans="1:15" s="1" customFormat="1" ht="20.100000000000001" customHeight="1" x14ac:dyDescent="0.2">
      <c r="A22" s="4"/>
      <c r="B22" s="36"/>
      <c r="C22" s="4"/>
      <c r="D22" s="4"/>
      <c r="E22" s="4"/>
      <c r="F22" s="4"/>
      <c r="G22" s="4"/>
      <c r="N22" s="37"/>
      <c r="O22" s="37"/>
    </row>
    <row r="23" spans="1:15" s="1" customFormat="1" ht="30" customHeight="1" x14ac:dyDescent="0.2">
      <c r="A23" s="38" t="s">
        <v>22</v>
      </c>
      <c r="B23" s="38" t="s">
        <v>23</v>
      </c>
      <c r="C23" s="38" t="s">
        <v>24</v>
      </c>
      <c r="D23" s="38" t="s">
        <v>25</v>
      </c>
      <c r="E23" s="38" t="s">
        <v>26</v>
      </c>
      <c r="F23" s="39" t="s">
        <v>27</v>
      </c>
      <c r="G23" s="39" t="s">
        <v>28</v>
      </c>
      <c r="N23" s="37"/>
      <c r="O23" s="37"/>
    </row>
    <row r="24" spans="1:15" x14ac:dyDescent="0.2">
      <c r="A24" s="40">
        <v>172037</v>
      </c>
      <c r="B24" s="41" t="s">
        <v>29</v>
      </c>
      <c r="C24" s="42" t="s">
        <v>30</v>
      </c>
      <c r="D24" s="43">
        <v>1</v>
      </c>
      <c r="E24" s="44"/>
      <c r="F24" s="45">
        <v>403.2</v>
      </c>
      <c r="G24" s="45">
        <f t="shared" ref="G24:G38" si="0">+D24*F24</f>
        <v>403.2</v>
      </c>
    </row>
    <row r="25" spans="1:15" x14ac:dyDescent="0.2">
      <c r="A25" s="40">
        <v>172038</v>
      </c>
      <c r="B25" s="41" t="s">
        <v>31</v>
      </c>
      <c r="C25" s="42" t="s">
        <v>32</v>
      </c>
      <c r="D25" s="43">
        <v>1</v>
      </c>
      <c r="E25" s="44"/>
      <c r="F25" s="45">
        <v>403.2</v>
      </c>
      <c r="G25" s="45">
        <f t="shared" si="0"/>
        <v>403.2</v>
      </c>
    </row>
    <row r="26" spans="1:15" x14ac:dyDescent="0.2">
      <c r="A26" s="40">
        <v>172039</v>
      </c>
      <c r="B26" s="41" t="s">
        <v>33</v>
      </c>
      <c r="C26" s="42" t="s">
        <v>34</v>
      </c>
      <c r="D26" s="43">
        <v>1</v>
      </c>
      <c r="E26" s="44"/>
      <c r="F26" s="45">
        <v>403.2</v>
      </c>
      <c r="G26" s="45">
        <f t="shared" si="0"/>
        <v>403.2</v>
      </c>
    </row>
    <row r="27" spans="1:15" x14ac:dyDescent="0.2">
      <c r="A27" s="40">
        <v>172040</v>
      </c>
      <c r="B27" s="41" t="s">
        <v>35</v>
      </c>
      <c r="C27" s="42" t="s">
        <v>36</v>
      </c>
      <c r="D27" s="43">
        <v>1</v>
      </c>
      <c r="E27" s="44"/>
      <c r="F27" s="45">
        <v>403.2</v>
      </c>
      <c r="G27" s="45">
        <f t="shared" si="0"/>
        <v>403.2</v>
      </c>
    </row>
    <row r="28" spans="1:15" x14ac:dyDescent="0.2">
      <c r="A28" s="40">
        <v>172041</v>
      </c>
      <c r="B28" s="41" t="s">
        <v>37</v>
      </c>
      <c r="C28" s="42" t="s">
        <v>38</v>
      </c>
      <c r="D28" s="43">
        <v>1</v>
      </c>
      <c r="E28" s="44"/>
      <c r="F28" s="45">
        <v>403.2</v>
      </c>
      <c r="G28" s="45">
        <f t="shared" si="0"/>
        <v>403.2</v>
      </c>
    </row>
    <row r="29" spans="1:15" x14ac:dyDescent="0.2">
      <c r="A29" s="40">
        <v>172042</v>
      </c>
      <c r="B29" s="41" t="s">
        <v>39</v>
      </c>
      <c r="C29" s="42" t="s">
        <v>40</v>
      </c>
      <c r="D29" s="43">
        <v>1</v>
      </c>
      <c r="E29" s="44"/>
      <c r="F29" s="45">
        <v>403.2</v>
      </c>
      <c r="G29" s="45">
        <f t="shared" si="0"/>
        <v>403.2</v>
      </c>
    </row>
    <row r="30" spans="1:15" x14ac:dyDescent="0.2">
      <c r="A30" s="40">
        <v>172043</v>
      </c>
      <c r="B30" s="41" t="s">
        <v>41</v>
      </c>
      <c r="C30" s="42" t="s">
        <v>42</v>
      </c>
      <c r="D30" s="43">
        <v>1</v>
      </c>
      <c r="E30" s="44"/>
      <c r="F30" s="45">
        <v>403.2</v>
      </c>
      <c r="G30" s="45">
        <f t="shared" si="0"/>
        <v>403.2</v>
      </c>
    </row>
    <row r="31" spans="1:15" x14ac:dyDescent="0.2">
      <c r="A31" s="40">
        <v>172044</v>
      </c>
      <c r="B31" s="41" t="s">
        <v>43</v>
      </c>
      <c r="C31" s="42" t="s">
        <v>44</v>
      </c>
      <c r="D31" s="43">
        <v>1</v>
      </c>
      <c r="E31" s="44"/>
      <c r="F31" s="45">
        <v>403.2</v>
      </c>
      <c r="G31" s="45">
        <f t="shared" si="0"/>
        <v>403.2</v>
      </c>
    </row>
    <row r="32" spans="1:15" x14ac:dyDescent="0.2">
      <c r="A32" s="40">
        <v>172045</v>
      </c>
      <c r="B32" s="41" t="s">
        <v>45</v>
      </c>
      <c r="C32" s="42" t="s">
        <v>46</v>
      </c>
      <c r="D32" s="43">
        <v>1</v>
      </c>
      <c r="E32" s="44"/>
      <c r="F32" s="45">
        <v>403.2</v>
      </c>
      <c r="G32" s="45">
        <f t="shared" si="0"/>
        <v>403.2</v>
      </c>
    </row>
    <row r="33" spans="1:7" x14ac:dyDescent="0.2">
      <c r="A33" s="40">
        <v>172046</v>
      </c>
      <c r="B33" s="41" t="s">
        <v>47</v>
      </c>
      <c r="C33" s="42" t="s">
        <v>48</v>
      </c>
      <c r="D33" s="43">
        <v>1</v>
      </c>
      <c r="E33" s="44"/>
      <c r="F33" s="45">
        <v>403.2</v>
      </c>
      <c r="G33" s="45">
        <f t="shared" si="0"/>
        <v>403.2</v>
      </c>
    </row>
    <row r="34" spans="1:7" x14ac:dyDescent="0.2">
      <c r="A34" s="40">
        <v>172047</v>
      </c>
      <c r="B34" s="41" t="s">
        <v>49</v>
      </c>
      <c r="C34" s="42" t="s">
        <v>50</v>
      </c>
      <c r="D34" s="43">
        <v>1</v>
      </c>
      <c r="E34" s="44"/>
      <c r="F34" s="45">
        <v>403.2</v>
      </c>
      <c r="G34" s="45">
        <f t="shared" si="0"/>
        <v>403.2</v>
      </c>
    </row>
    <row r="35" spans="1:7" x14ac:dyDescent="0.2">
      <c r="A35" s="40">
        <v>172048</v>
      </c>
      <c r="B35" s="41" t="s">
        <v>51</v>
      </c>
      <c r="C35" s="42" t="s">
        <v>52</v>
      </c>
      <c r="D35" s="43">
        <v>1</v>
      </c>
      <c r="E35" s="44"/>
      <c r="F35" s="45">
        <v>403.2</v>
      </c>
      <c r="G35" s="45">
        <f t="shared" si="0"/>
        <v>403.2</v>
      </c>
    </row>
    <row r="36" spans="1:7" x14ac:dyDescent="0.2">
      <c r="A36" s="40">
        <v>172049</v>
      </c>
      <c r="B36" s="41" t="s">
        <v>53</v>
      </c>
      <c r="C36" s="42" t="s">
        <v>54</v>
      </c>
      <c r="D36" s="43">
        <v>1</v>
      </c>
      <c r="E36" s="44"/>
      <c r="F36" s="45">
        <v>403.2</v>
      </c>
      <c r="G36" s="45">
        <f t="shared" si="0"/>
        <v>403.2</v>
      </c>
    </row>
    <row r="37" spans="1:7" x14ac:dyDescent="0.2">
      <c r="A37" s="40">
        <v>172051</v>
      </c>
      <c r="B37" s="46">
        <v>221153116</v>
      </c>
      <c r="C37" s="42" t="s">
        <v>55</v>
      </c>
      <c r="D37" s="43">
        <v>1</v>
      </c>
      <c r="E37" s="44"/>
      <c r="F37" s="45">
        <v>403.2</v>
      </c>
      <c r="G37" s="45">
        <f t="shared" si="0"/>
        <v>403.2</v>
      </c>
    </row>
    <row r="38" spans="1:7" x14ac:dyDescent="0.2">
      <c r="A38" s="40">
        <v>172053</v>
      </c>
      <c r="B38" s="46">
        <v>200214908</v>
      </c>
      <c r="C38" s="42" t="s">
        <v>56</v>
      </c>
      <c r="D38" s="43">
        <v>1</v>
      </c>
      <c r="E38" s="44"/>
      <c r="F38" s="45">
        <v>403.2</v>
      </c>
      <c r="G38" s="45">
        <f t="shared" si="0"/>
        <v>403.2</v>
      </c>
    </row>
    <row r="39" spans="1:7" x14ac:dyDescent="0.2">
      <c r="A39" s="40"/>
      <c r="B39" s="46"/>
      <c r="C39" s="42"/>
      <c r="D39" s="43"/>
      <c r="E39" s="44"/>
      <c r="F39" s="45"/>
      <c r="G39" s="45"/>
    </row>
    <row r="40" spans="1:7" ht="15" customHeight="1" x14ac:dyDescent="0.25">
      <c r="A40" s="47"/>
      <c r="B40" s="47"/>
      <c r="C40" s="47"/>
      <c r="D40" s="47"/>
      <c r="E40" s="47"/>
      <c r="F40" s="48" t="s">
        <v>57</v>
      </c>
      <c r="G40" s="49">
        <f>SUM(G24:G38)</f>
        <v>6047.9999999999982</v>
      </c>
    </row>
    <row r="41" spans="1:7" ht="15" customHeight="1" x14ac:dyDescent="0.25">
      <c r="A41" s="47"/>
      <c r="B41" s="47"/>
      <c r="C41" s="47"/>
      <c r="D41" s="47"/>
      <c r="E41" s="47"/>
      <c r="F41" s="50" t="s">
        <v>58</v>
      </c>
      <c r="G41" s="49">
        <f>+G40*0.12</f>
        <v>725.75999999999976</v>
      </c>
    </row>
    <row r="42" spans="1:7" ht="15" customHeight="1" x14ac:dyDescent="0.25">
      <c r="A42" s="47"/>
      <c r="B42" s="47"/>
      <c r="C42" s="47"/>
      <c r="D42" s="47"/>
      <c r="E42" s="47"/>
      <c r="F42" s="48" t="s">
        <v>59</v>
      </c>
      <c r="G42" s="49">
        <f>+G40+G41</f>
        <v>6773.7599999999984</v>
      </c>
    </row>
    <row r="43" spans="1:7" ht="15" customHeight="1" x14ac:dyDescent="0.25">
      <c r="A43" s="47"/>
      <c r="B43" s="47"/>
      <c r="C43" s="47"/>
      <c r="D43" s="47"/>
      <c r="E43" s="47"/>
      <c r="F43" s="47"/>
      <c r="G43" s="47"/>
    </row>
    <row r="44" spans="1:7" ht="15" customHeight="1" x14ac:dyDescent="0.25">
      <c r="A44" s="47"/>
      <c r="B44" s="47"/>
      <c r="C44" s="47"/>
      <c r="D44" s="47"/>
      <c r="E44" s="47"/>
      <c r="F44" s="47"/>
      <c r="G44" s="47"/>
    </row>
    <row r="45" spans="1:7" ht="15.75" x14ac:dyDescent="0.25">
      <c r="B45" s="81" t="s">
        <v>60</v>
      </c>
      <c r="C45" s="81"/>
    </row>
    <row r="46" spans="1:7" ht="15.75" x14ac:dyDescent="0.25">
      <c r="B46" s="51" t="s">
        <v>61</v>
      </c>
      <c r="C46" s="51" t="s">
        <v>62</v>
      </c>
      <c r="D46" s="52"/>
      <c r="E46" s="52"/>
      <c r="F46" s="52"/>
      <c r="G46" s="52"/>
    </row>
    <row r="47" spans="1:7" x14ac:dyDescent="0.2">
      <c r="B47" s="53">
        <v>2</v>
      </c>
      <c r="C47" s="54" t="s">
        <v>63</v>
      </c>
      <c r="D47" s="55"/>
      <c r="E47" s="55"/>
      <c r="F47" s="55"/>
      <c r="G47" s="55"/>
    </row>
    <row r="48" spans="1:7" x14ac:dyDescent="0.2">
      <c r="B48" s="53">
        <v>2</v>
      </c>
      <c r="C48" s="54" t="s">
        <v>64</v>
      </c>
      <c r="D48" s="55"/>
      <c r="E48" s="55"/>
      <c r="F48" s="55"/>
      <c r="G48" s="55"/>
    </row>
    <row r="49" spans="2:7" x14ac:dyDescent="0.2">
      <c r="B49" s="53">
        <v>2</v>
      </c>
      <c r="C49" s="54" t="s">
        <v>65</v>
      </c>
      <c r="D49" s="55"/>
      <c r="E49" s="55"/>
      <c r="F49" s="55"/>
      <c r="G49" s="55"/>
    </row>
    <row r="50" spans="2:7" x14ac:dyDescent="0.2">
      <c r="B50" s="53">
        <v>2</v>
      </c>
      <c r="C50" s="54" t="s">
        <v>66</v>
      </c>
      <c r="D50" s="55"/>
      <c r="E50" s="55"/>
      <c r="F50" s="55"/>
      <c r="G50" s="55"/>
    </row>
    <row r="51" spans="2:7" x14ac:dyDescent="0.2">
      <c r="B51" s="53">
        <v>2</v>
      </c>
      <c r="C51" s="54" t="s">
        <v>67</v>
      </c>
      <c r="D51" s="55"/>
      <c r="E51" s="55"/>
      <c r="F51" s="55"/>
      <c r="G51" s="55"/>
    </row>
    <row r="52" spans="2:7" x14ac:dyDescent="0.2">
      <c r="B52" s="53">
        <v>2</v>
      </c>
      <c r="C52" s="56" t="s">
        <v>68</v>
      </c>
      <c r="D52" s="55"/>
      <c r="E52" s="55"/>
      <c r="F52" s="55"/>
      <c r="G52" s="55"/>
    </row>
    <row r="53" spans="2:7" x14ac:dyDescent="0.2">
      <c r="B53" s="53">
        <v>2</v>
      </c>
      <c r="C53" s="56" t="s">
        <v>69</v>
      </c>
      <c r="D53" s="55"/>
      <c r="E53" s="55"/>
      <c r="F53" s="55"/>
      <c r="G53" s="55"/>
    </row>
    <row r="54" spans="2:7" x14ac:dyDescent="0.2">
      <c r="B54" s="53">
        <v>1</v>
      </c>
      <c r="C54" s="56" t="s">
        <v>70</v>
      </c>
      <c r="D54" s="55"/>
      <c r="E54" s="55"/>
      <c r="F54" s="55"/>
      <c r="G54" s="55"/>
    </row>
    <row r="55" spans="2:7" x14ac:dyDescent="0.2">
      <c r="B55" s="53">
        <v>1</v>
      </c>
      <c r="C55" s="56" t="s">
        <v>71</v>
      </c>
      <c r="D55" s="55"/>
      <c r="E55" s="55"/>
      <c r="F55" s="55"/>
      <c r="G55" s="55"/>
    </row>
    <row r="56" spans="2:7" x14ac:dyDescent="0.2">
      <c r="B56" s="53">
        <v>1</v>
      </c>
      <c r="C56" s="56" t="s">
        <v>72</v>
      </c>
      <c r="D56" s="55"/>
      <c r="E56" s="55"/>
      <c r="F56" s="55"/>
      <c r="G56" s="55"/>
    </row>
    <row r="57" spans="2:7" x14ac:dyDescent="0.2">
      <c r="B57" s="53">
        <v>1</v>
      </c>
      <c r="C57" s="56" t="s">
        <v>73</v>
      </c>
      <c r="D57" s="55"/>
      <c r="E57" s="55"/>
      <c r="F57" s="55"/>
      <c r="G57" s="55"/>
    </row>
    <row r="58" spans="2:7" x14ac:dyDescent="0.2">
      <c r="B58" s="53">
        <v>1</v>
      </c>
      <c r="C58" s="56" t="s">
        <v>74</v>
      </c>
      <c r="D58" s="55"/>
      <c r="E58" s="55"/>
      <c r="F58" s="55"/>
      <c r="G58" s="55"/>
    </row>
    <row r="59" spans="2:7" x14ac:dyDescent="0.2">
      <c r="B59" s="53">
        <v>1</v>
      </c>
      <c r="C59" s="56" t="s">
        <v>75</v>
      </c>
      <c r="D59" s="55"/>
      <c r="E59" s="55"/>
      <c r="F59" s="55"/>
      <c r="G59" s="55"/>
    </row>
    <row r="60" spans="2:7" x14ac:dyDescent="0.2">
      <c r="B60" s="53">
        <v>1</v>
      </c>
      <c r="C60" s="56" t="s">
        <v>76</v>
      </c>
      <c r="D60" s="55"/>
      <c r="E60" s="55"/>
      <c r="F60" s="55"/>
      <c r="G60" s="55"/>
    </row>
    <row r="61" spans="2:7" x14ac:dyDescent="0.2">
      <c r="B61" s="57">
        <v>1</v>
      </c>
      <c r="C61" s="58" t="s">
        <v>77</v>
      </c>
      <c r="D61" s="55"/>
      <c r="E61" s="55"/>
      <c r="F61" s="55"/>
      <c r="G61" s="55"/>
    </row>
    <row r="62" spans="2:7" x14ac:dyDescent="0.2">
      <c r="B62" s="57">
        <v>1</v>
      </c>
      <c r="C62" s="58" t="s">
        <v>78</v>
      </c>
      <c r="D62" s="55"/>
      <c r="E62" s="55"/>
      <c r="F62" s="55"/>
      <c r="G62" s="55"/>
    </row>
    <row r="63" spans="2:7" x14ac:dyDescent="0.2">
      <c r="B63" s="57">
        <v>1</v>
      </c>
      <c r="C63" s="58" t="s">
        <v>79</v>
      </c>
      <c r="D63" s="55"/>
      <c r="E63" s="55"/>
      <c r="F63" s="55"/>
      <c r="G63" s="55"/>
    </row>
    <row r="64" spans="2:7" x14ac:dyDescent="0.2">
      <c r="B64" s="57">
        <v>1</v>
      </c>
      <c r="C64" s="58" t="s">
        <v>80</v>
      </c>
      <c r="D64" s="55"/>
      <c r="E64" s="55"/>
      <c r="F64" s="55"/>
      <c r="G64" s="55"/>
    </row>
    <row r="65" spans="2:7" x14ac:dyDescent="0.2">
      <c r="B65" s="53">
        <v>1</v>
      </c>
      <c r="C65" s="58" t="s">
        <v>81</v>
      </c>
      <c r="D65" s="55"/>
      <c r="E65" s="55"/>
      <c r="F65" s="55"/>
      <c r="G65" s="55"/>
    </row>
    <row r="66" spans="2:7" x14ac:dyDescent="0.2">
      <c r="B66" s="57">
        <v>1</v>
      </c>
      <c r="C66" s="58" t="s">
        <v>82</v>
      </c>
      <c r="D66" s="55"/>
      <c r="E66" s="55"/>
      <c r="F66" s="55"/>
      <c r="G66" s="55"/>
    </row>
    <row r="67" spans="2:7" x14ac:dyDescent="0.2">
      <c r="B67" s="59">
        <v>1</v>
      </c>
      <c r="C67" s="60" t="s">
        <v>83</v>
      </c>
      <c r="D67" s="55"/>
      <c r="E67" s="55"/>
      <c r="F67" s="55"/>
      <c r="G67" s="55"/>
    </row>
    <row r="68" spans="2:7" ht="15.75" x14ac:dyDescent="0.2">
      <c r="B68" s="61">
        <f>SUM(B47:B67)</f>
        <v>28</v>
      </c>
      <c r="C68" s="62"/>
      <c r="D68" s="55"/>
      <c r="E68" s="55"/>
      <c r="F68" s="55"/>
      <c r="G68" s="55"/>
    </row>
    <row r="69" spans="2:7" x14ac:dyDescent="0.2">
      <c r="B69" s="63"/>
      <c r="C69" s="55"/>
      <c r="D69" s="55"/>
      <c r="E69" s="55"/>
      <c r="F69" s="55"/>
      <c r="G69" s="55"/>
    </row>
    <row r="70" spans="2:7" x14ac:dyDescent="0.2">
      <c r="B70" s="63"/>
      <c r="C70" s="55"/>
      <c r="D70" s="55"/>
      <c r="E70" s="55"/>
      <c r="F70" s="55"/>
      <c r="G70" s="55"/>
    </row>
    <row r="71" spans="2:7" x14ac:dyDescent="0.2">
      <c r="B71" s="57">
        <v>1</v>
      </c>
      <c r="C71" s="64" t="s">
        <v>84</v>
      </c>
      <c r="D71" s="55"/>
      <c r="E71" s="55"/>
      <c r="F71" s="55"/>
      <c r="G71" s="55"/>
    </row>
    <row r="72" spans="2:7" x14ac:dyDescent="0.2">
      <c r="B72" s="57">
        <v>1</v>
      </c>
      <c r="C72" s="64" t="s">
        <v>85</v>
      </c>
      <c r="D72" s="55"/>
      <c r="E72" s="55"/>
      <c r="F72" s="55"/>
      <c r="G72" s="55"/>
    </row>
    <row r="73" spans="2:7" x14ac:dyDescent="0.2">
      <c r="B73" s="57">
        <v>5</v>
      </c>
      <c r="C73" s="64" t="s">
        <v>86</v>
      </c>
      <c r="D73" s="55"/>
      <c r="E73" s="55"/>
      <c r="F73" s="55"/>
      <c r="G73" s="55"/>
    </row>
    <row r="74" spans="2:7" x14ac:dyDescent="0.2">
      <c r="B74" s="59">
        <v>2</v>
      </c>
      <c r="C74" s="64" t="s">
        <v>87</v>
      </c>
      <c r="D74" s="55"/>
      <c r="E74" s="55"/>
      <c r="F74" s="55"/>
      <c r="G74" s="55"/>
    </row>
    <row r="75" spans="2:7" ht="15.75" x14ac:dyDescent="0.2">
      <c r="B75" s="61">
        <f>SUM(B71:B74)</f>
        <v>9</v>
      </c>
      <c r="C75" s="64"/>
      <c r="D75" s="55"/>
      <c r="E75" s="55"/>
      <c r="F75" s="55"/>
      <c r="G75" s="55"/>
    </row>
    <row r="76" spans="2:7" x14ac:dyDescent="0.2">
      <c r="B76" s="63"/>
      <c r="C76" s="55"/>
      <c r="D76" s="55"/>
      <c r="E76" s="55"/>
      <c r="F76" s="55"/>
      <c r="G76" s="55"/>
    </row>
    <row r="77" spans="2:7" x14ac:dyDescent="0.2">
      <c r="B77" s="63"/>
      <c r="C77" s="55"/>
      <c r="D77" s="55"/>
      <c r="E77" s="55"/>
      <c r="F77" s="55"/>
      <c r="G77" s="55"/>
    </row>
    <row r="78" spans="2:7" x14ac:dyDescent="0.2">
      <c r="B78" s="63"/>
      <c r="C78" s="55"/>
      <c r="D78" s="55"/>
      <c r="E78" s="55"/>
      <c r="F78" s="55"/>
      <c r="G78" s="55"/>
    </row>
    <row r="79" spans="2:7" x14ac:dyDescent="0.2">
      <c r="B79" s="63"/>
      <c r="C79" s="55"/>
      <c r="D79" s="55"/>
      <c r="E79" s="55"/>
      <c r="F79" s="55"/>
      <c r="G79" s="55"/>
    </row>
    <row r="80" spans="2:7" x14ac:dyDescent="0.2">
      <c r="B80" s="63"/>
      <c r="C80" s="55"/>
      <c r="D80" s="55"/>
      <c r="E80" s="55"/>
      <c r="F80" s="55"/>
      <c r="G80" s="55"/>
    </row>
    <row r="81" spans="1:8" x14ac:dyDescent="0.2">
      <c r="A81" s="65"/>
      <c r="B81" s="66"/>
      <c r="C81" s="67"/>
      <c r="D81" s="67"/>
      <c r="E81" s="67"/>
      <c r="F81" s="67"/>
    </row>
    <row r="82" spans="1:8" ht="15.75" x14ac:dyDescent="0.2">
      <c r="A82" s="68"/>
      <c r="B82" s="69"/>
      <c r="C82" s="67"/>
      <c r="D82" s="67"/>
      <c r="E82" s="67"/>
      <c r="F82" s="67"/>
    </row>
    <row r="83" spans="1:8" s="71" customFormat="1" ht="16.5" thickBot="1" x14ac:dyDescent="0.3">
      <c r="A83" s="4" t="s">
        <v>88</v>
      </c>
      <c r="B83" s="70"/>
      <c r="C83" s="70"/>
    </row>
    <row r="84" spans="1:8" s="71" customFormat="1" ht="15.75" x14ac:dyDescent="0.25">
      <c r="A84" s="4"/>
      <c r="H84" s="72"/>
    </row>
    <row r="85" spans="1:8" s="71" customFormat="1" ht="15.75" x14ac:dyDescent="0.25">
      <c r="A85" s="4"/>
      <c r="H85" s="72"/>
    </row>
    <row r="86" spans="1:8" s="71" customFormat="1" ht="15.75" x14ac:dyDescent="0.25">
      <c r="A86" s="4"/>
      <c r="H86" s="72"/>
    </row>
    <row r="87" spans="1:8" s="71" customFormat="1" ht="16.5" thickBot="1" x14ac:dyDescent="0.3">
      <c r="A87" s="4" t="s">
        <v>89</v>
      </c>
      <c r="B87" s="70"/>
      <c r="C87" s="70"/>
      <c r="H87" s="72"/>
    </row>
    <row r="88" spans="1:8" s="71" customFormat="1" ht="15.75" x14ac:dyDescent="0.25">
      <c r="A88" s="4"/>
      <c r="H88" s="72"/>
    </row>
    <row r="89" spans="1:8" customFormat="1" x14ac:dyDescent="0.25">
      <c r="A89" s="73"/>
    </row>
    <row r="90" spans="1:8" customFormat="1" x14ac:dyDescent="0.25">
      <c r="A90" s="73"/>
    </row>
    <row r="91" spans="1:8" s="71" customFormat="1" ht="16.5" thickBot="1" x14ac:dyDescent="0.3">
      <c r="A91" s="4" t="s">
        <v>90</v>
      </c>
      <c r="B91" s="70"/>
      <c r="C91" s="70"/>
      <c r="H91" s="72"/>
    </row>
    <row r="92" spans="1:8" s="71" customFormat="1" ht="15.75" x14ac:dyDescent="0.25">
      <c r="A92" s="4"/>
      <c r="H92" s="72"/>
    </row>
    <row r="93" spans="1:8" s="75" customFormat="1" ht="20.100000000000001" customHeight="1" x14ac:dyDescent="0.2">
      <c r="A93" s="69"/>
      <c r="B93" s="69"/>
      <c r="C93" s="74"/>
    </row>
    <row r="94" spans="1:8" s="75" customFormat="1" ht="20.100000000000001" customHeight="1" thickBot="1" x14ac:dyDescent="0.3">
      <c r="A94" s="71" t="s">
        <v>91</v>
      </c>
      <c r="B94" s="70"/>
      <c r="C94" s="70"/>
    </row>
    <row r="97" spans="1:3" ht="15.75" thickBot="1" x14ac:dyDescent="0.25">
      <c r="A97" s="4" t="s">
        <v>92</v>
      </c>
      <c r="B97" s="76"/>
      <c r="C97" s="76"/>
    </row>
  </sheetData>
  <mergeCells count="8">
    <mergeCell ref="N9:O10"/>
    <mergeCell ref="A11:B11"/>
    <mergeCell ref="B45:C45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7" orientation="portrait" r:id="rId1"/>
  <colBreaks count="1" manualBreakCount="1">
    <brk id="7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7A6C-D19C-42D3-8EDD-9364588B0B15}">
  <dimension ref="A1:N47"/>
  <sheetViews>
    <sheetView view="pageBreakPreview" zoomScale="60" zoomScaleNormal="100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16.42578125" style="1" customWidth="1"/>
    <col min="2" max="2" width="21.42578125" style="2" customWidth="1"/>
    <col min="3" max="3" width="64" style="3" customWidth="1"/>
    <col min="4" max="4" width="23.5703125" style="3" customWidth="1"/>
    <col min="5" max="5" width="25.85546875" style="3" customWidth="1"/>
    <col min="6" max="6" width="16.28515625" style="1" customWidth="1"/>
    <col min="7" max="7" width="19" style="1" customWidth="1"/>
    <col min="8" max="8" width="16.5703125" style="1" customWidth="1"/>
    <col min="9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customFormat="1" ht="16.5" thickBot="1" x14ac:dyDescent="0.3">
      <c r="A1" s="1"/>
      <c r="B1" s="2"/>
      <c r="C1" s="3"/>
      <c r="D1" s="3"/>
      <c r="E1" s="3"/>
      <c r="F1" s="7"/>
      <c r="G1" s="7"/>
      <c r="H1" s="7"/>
      <c r="I1" s="7"/>
      <c r="J1" s="92"/>
      <c r="K1" s="93"/>
    </row>
    <row r="2" spans="1:14" customFormat="1" ht="24" thickBot="1" x14ac:dyDescent="0.4">
      <c r="A2" s="5"/>
      <c r="B2" s="6"/>
      <c r="C2" s="82" t="s">
        <v>0</v>
      </c>
      <c r="D2" s="84" t="s">
        <v>1</v>
      </c>
      <c r="E2" s="85"/>
      <c r="F2" s="14"/>
      <c r="G2" s="14"/>
      <c r="H2" s="14"/>
      <c r="I2" s="14"/>
      <c r="J2" s="14"/>
      <c r="K2" s="14"/>
      <c r="L2" s="78"/>
      <c r="M2" s="78"/>
      <c r="N2" s="1"/>
    </row>
    <row r="3" spans="1:14" ht="16.5" thickBot="1" x14ac:dyDescent="0.3">
      <c r="A3" s="8"/>
      <c r="B3" s="9"/>
      <c r="C3" s="83"/>
      <c r="D3" s="10" t="s">
        <v>2</v>
      </c>
      <c r="E3" s="11"/>
      <c r="L3" s="78"/>
      <c r="M3" s="78"/>
    </row>
    <row r="4" spans="1:14" ht="16.5" thickBot="1" x14ac:dyDescent="0.3">
      <c r="A4" s="8"/>
      <c r="B4" s="9"/>
      <c r="C4" s="86" t="s">
        <v>3</v>
      </c>
      <c r="D4" s="88" t="s">
        <v>4</v>
      </c>
      <c r="E4" s="89"/>
      <c r="L4" s="24"/>
      <c r="M4" s="24"/>
    </row>
    <row r="5" spans="1:14" ht="18.75" thickBot="1" x14ac:dyDescent="0.3">
      <c r="A5" s="12"/>
      <c r="B5" s="13"/>
      <c r="C5" s="87"/>
      <c r="D5" s="90" t="s">
        <v>5</v>
      </c>
      <c r="E5" s="91"/>
      <c r="L5" s="24"/>
      <c r="M5" s="24"/>
    </row>
    <row r="6" spans="1:14" ht="18" x14ac:dyDescent="0.25">
      <c r="A6" s="15"/>
      <c r="B6" s="15"/>
      <c r="C6" s="15"/>
      <c r="D6" s="15"/>
      <c r="E6" s="15"/>
      <c r="L6" s="24"/>
      <c r="M6" s="24"/>
    </row>
    <row r="7" spans="1:14" ht="15.75" x14ac:dyDescent="0.2">
      <c r="A7" s="16" t="s">
        <v>6</v>
      </c>
      <c r="B7" s="16"/>
      <c r="C7" s="17">
        <v>45082</v>
      </c>
      <c r="D7" s="16" t="s">
        <v>7</v>
      </c>
      <c r="E7" s="18">
        <v>20230600678</v>
      </c>
      <c r="L7" s="24"/>
      <c r="M7" s="24"/>
    </row>
    <row r="8" spans="1:14" ht="15.75" x14ac:dyDescent="0.25">
      <c r="A8" s="20"/>
      <c r="B8" s="20"/>
      <c r="C8" s="20"/>
      <c r="D8" s="20"/>
      <c r="E8" s="20"/>
      <c r="L8" s="24"/>
      <c r="M8" s="24"/>
    </row>
    <row r="9" spans="1:14" ht="15.75" x14ac:dyDescent="0.2">
      <c r="A9" s="16" t="s">
        <v>8</v>
      </c>
      <c r="B9" s="16"/>
      <c r="C9" s="21" t="s">
        <v>93</v>
      </c>
      <c r="D9" s="22" t="s">
        <v>9</v>
      </c>
      <c r="E9" s="77" t="s">
        <v>95</v>
      </c>
      <c r="L9" s="24"/>
      <c r="M9" s="24"/>
    </row>
    <row r="10" spans="1:14" ht="15.75" x14ac:dyDescent="0.25">
      <c r="A10" s="20"/>
      <c r="B10" s="20"/>
      <c r="C10" s="20"/>
      <c r="D10" s="20"/>
      <c r="E10" s="20"/>
      <c r="L10" s="24"/>
      <c r="M10" s="24"/>
    </row>
    <row r="11" spans="1:14" ht="15.75" x14ac:dyDescent="0.2">
      <c r="A11" s="79" t="s">
        <v>10</v>
      </c>
      <c r="B11" s="80"/>
      <c r="C11" s="21" t="s">
        <v>93</v>
      </c>
      <c r="D11" s="22" t="s">
        <v>11</v>
      </c>
      <c r="E11" s="25" t="s">
        <v>12</v>
      </c>
      <c r="L11" s="30"/>
      <c r="M11" s="30"/>
    </row>
    <row r="12" spans="1:14" ht="15.75" x14ac:dyDescent="0.25">
      <c r="A12" s="20"/>
      <c r="B12" s="20"/>
      <c r="C12" s="20"/>
      <c r="D12" s="20"/>
      <c r="E12" s="20"/>
      <c r="L12" s="30"/>
      <c r="M12" s="30"/>
    </row>
    <row r="13" spans="1:14" ht="15.75" x14ac:dyDescent="0.2">
      <c r="A13" s="16" t="s">
        <v>13</v>
      </c>
      <c r="B13" s="16"/>
      <c r="C13" s="26" t="s">
        <v>94</v>
      </c>
      <c r="D13" s="22" t="s">
        <v>14</v>
      </c>
      <c r="E13" s="21" t="s">
        <v>15</v>
      </c>
      <c r="L13" s="32"/>
      <c r="M13" s="32"/>
    </row>
    <row r="14" spans="1:14" ht="15.75" x14ac:dyDescent="0.25">
      <c r="A14" s="20"/>
      <c r="B14" s="20"/>
      <c r="C14" s="20"/>
      <c r="D14" s="20"/>
      <c r="E14" s="20"/>
      <c r="L14" s="32"/>
      <c r="M14" s="32"/>
    </row>
    <row r="15" spans="1:14" ht="15.75" x14ac:dyDescent="0.2">
      <c r="A15" s="16" t="s">
        <v>16</v>
      </c>
      <c r="B15" s="16"/>
      <c r="C15" s="17">
        <v>45083</v>
      </c>
      <c r="D15" s="22" t="s">
        <v>17</v>
      </c>
      <c r="E15" s="27" t="s">
        <v>97</v>
      </c>
      <c r="L15" s="32"/>
      <c r="M15" s="32"/>
    </row>
    <row r="16" spans="1:14" ht="15.75" x14ac:dyDescent="0.25">
      <c r="A16" s="20"/>
      <c r="B16" s="20"/>
      <c r="C16" s="20"/>
      <c r="D16" s="20"/>
      <c r="E16" s="20"/>
      <c r="L16" s="32"/>
      <c r="M16" s="32"/>
    </row>
    <row r="17" spans="1:13" ht="15.75" x14ac:dyDescent="0.2">
      <c r="A17" s="16" t="s">
        <v>18</v>
      </c>
      <c r="B17" s="16"/>
      <c r="C17" s="21" t="s">
        <v>96</v>
      </c>
      <c r="D17" s="28"/>
      <c r="E17" s="29"/>
      <c r="L17" s="32"/>
      <c r="M17" s="32"/>
    </row>
    <row r="18" spans="1:13" ht="15.75" x14ac:dyDescent="0.25">
      <c r="A18" s="20"/>
      <c r="B18" s="20"/>
      <c r="C18" s="20"/>
      <c r="D18" s="20"/>
      <c r="E18" s="20"/>
      <c r="L18" s="32"/>
      <c r="M18" s="32"/>
    </row>
    <row r="19" spans="1:13" ht="15.75" x14ac:dyDescent="0.2">
      <c r="A19" s="16" t="s">
        <v>19</v>
      </c>
      <c r="B19" s="16"/>
      <c r="C19" s="21"/>
      <c r="D19" s="22" t="s">
        <v>20</v>
      </c>
      <c r="E19" s="27"/>
      <c r="L19" s="32"/>
      <c r="M19" s="32"/>
    </row>
    <row r="20" spans="1:13" ht="15.75" x14ac:dyDescent="0.25">
      <c r="A20" s="20"/>
      <c r="B20" s="20"/>
      <c r="C20" s="20"/>
      <c r="D20" s="20"/>
      <c r="E20" s="20"/>
      <c r="L20" s="32"/>
      <c r="M20" s="32"/>
    </row>
    <row r="21" spans="1:13" ht="15.75" x14ac:dyDescent="0.2">
      <c r="A21" s="16" t="s">
        <v>21</v>
      </c>
      <c r="B21" s="16"/>
      <c r="C21" s="33"/>
      <c r="D21" s="34"/>
      <c r="E21" s="35"/>
      <c r="L21" s="37"/>
      <c r="M21" s="37"/>
    </row>
    <row r="22" spans="1:13" ht="20.100000000000001" customHeight="1" x14ac:dyDescent="0.2">
      <c r="A22" s="4"/>
      <c r="B22" s="36"/>
      <c r="C22" s="4"/>
      <c r="D22" s="4"/>
      <c r="E22" s="4"/>
      <c r="L22" s="37"/>
      <c r="M22" s="37"/>
    </row>
    <row r="23" spans="1:13" ht="31.5" x14ac:dyDescent="0.2">
      <c r="A23" s="94" t="s">
        <v>22</v>
      </c>
      <c r="B23" s="38" t="s">
        <v>23</v>
      </c>
      <c r="C23" s="38" t="s">
        <v>24</v>
      </c>
      <c r="D23" s="38" t="s">
        <v>25</v>
      </c>
      <c r="E23" s="94" t="s">
        <v>98</v>
      </c>
      <c r="F23" s="95" t="s">
        <v>26</v>
      </c>
      <c r="G23" s="39" t="s">
        <v>27</v>
      </c>
      <c r="H23" s="39" t="s">
        <v>28</v>
      </c>
      <c r="L23" s="37"/>
      <c r="M23" s="37"/>
    </row>
    <row r="24" spans="1:13" ht="18.75" x14ac:dyDescent="0.2">
      <c r="A24" s="96" t="s">
        <v>99</v>
      </c>
      <c r="B24" s="96" t="s">
        <v>100</v>
      </c>
      <c r="C24" s="97" t="s">
        <v>101</v>
      </c>
      <c r="D24" s="98">
        <v>2</v>
      </c>
      <c r="E24" s="99">
        <v>45735</v>
      </c>
      <c r="F24" s="43"/>
      <c r="G24" s="100">
        <v>172.8</v>
      </c>
      <c r="H24" s="100">
        <f>G24*D24</f>
        <v>345.6</v>
      </c>
    </row>
    <row r="25" spans="1:13" ht="18" x14ac:dyDescent="0.25">
      <c r="A25" s="101"/>
      <c r="B25" s="102"/>
      <c r="C25" s="103"/>
      <c r="D25" s="104"/>
      <c r="E25" s="104"/>
      <c r="F25" s="105"/>
      <c r="G25" s="106" t="s">
        <v>102</v>
      </c>
      <c r="H25" s="107">
        <f>SUM(H24:H24)</f>
        <v>345.6</v>
      </c>
    </row>
    <row r="26" spans="1:13" ht="18" x14ac:dyDescent="0.25">
      <c r="A26" s="101"/>
      <c r="B26" s="102"/>
      <c r="C26" s="103"/>
      <c r="D26" s="104"/>
      <c r="E26" s="104"/>
      <c r="F26" s="105"/>
      <c r="G26" s="106" t="s">
        <v>103</v>
      </c>
      <c r="H26" s="108">
        <f>+H25*0.12</f>
        <v>41.472000000000001</v>
      </c>
    </row>
    <row r="27" spans="1:13" ht="18" x14ac:dyDescent="0.25">
      <c r="A27" s="101"/>
      <c r="B27" s="102"/>
      <c r="C27" s="103"/>
      <c r="D27" s="104"/>
      <c r="E27" s="104"/>
      <c r="F27" s="105"/>
      <c r="G27" s="106" t="s">
        <v>104</v>
      </c>
      <c r="H27" s="108">
        <f>+H25+H26</f>
        <v>387.072</v>
      </c>
    </row>
    <row r="28" spans="1:13" ht="15.75" x14ac:dyDescent="0.25">
      <c r="A28"/>
      <c r="B28"/>
      <c r="C28"/>
    </row>
    <row r="29" spans="1:13" ht="15.75" x14ac:dyDescent="0.25">
      <c r="A29"/>
      <c r="B29"/>
      <c r="C29"/>
    </row>
    <row r="30" spans="1:13" ht="15.75" x14ac:dyDescent="0.25">
      <c r="A30" s="71"/>
      <c r="B30" s="71"/>
      <c r="C30" s="71"/>
    </row>
    <row r="31" spans="1:13" ht="15.75" thickBot="1" x14ac:dyDescent="0.25">
      <c r="A31" s="69" t="s">
        <v>105</v>
      </c>
      <c r="B31" s="69"/>
      <c r="C31" s="109"/>
    </row>
    <row r="32" spans="1:13" ht="15.75" x14ac:dyDescent="0.25">
      <c r="A32" s="71"/>
      <c r="B32" s="71"/>
      <c r="C32" s="71"/>
    </row>
    <row r="33" spans="1:3" ht="20.100000000000001" customHeight="1" x14ac:dyDescent="0.2">
      <c r="A33" s="4"/>
      <c r="B33" s="36"/>
      <c r="C33" s="4"/>
    </row>
    <row r="34" spans="1:3" ht="20.100000000000001" customHeight="1" x14ac:dyDescent="0.2">
      <c r="A34" s="4"/>
      <c r="B34" s="36"/>
      <c r="C34" s="4"/>
    </row>
    <row r="35" spans="1:3" ht="15.75" thickBot="1" x14ac:dyDescent="0.25">
      <c r="A35" s="4" t="s">
        <v>106</v>
      </c>
      <c r="B35" s="36"/>
      <c r="C35" s="76"/>
    </row>
    <row r="36" spans="1:3" ht="20.100000000000001" customHeight="1" x14ac:dyDescent="0.2">
      <c r="A36" s="4"/>
      <c r="B36" s="36"/>
      <c r="C36" s="4"/>
    </row>
    <row r="37" spans="1:3" ht="20.100000000000001" customHeight="1" x14ac:dyDescent="0.2">
      <c r="A37" s="4"/>
      <c r="B37" s="36"/>
      <c r="C37" s="4"/>
    </row>
    <row r="38" spans="1:3" ht="20.100000000000001" customHeight="1" x14ac:dyDescent="0.2">
      <c r="A38" s="4"/>
      <c r="B38" s="36"/>
      <c r="C38" s="4"/>
    </row>
    <row r="39" spans="1:3" ht="15.75" thickBot="1" x14ac:dyDescent="0.25">
      <c r="A39" s="4" t="s">
        <v>107</v>
      </c>
      <c r="B39" s="36"/>
      <c r="C39" s="76"/>
    </row>
    <row r="40" spans="1:3" ht="20.100000000000001" customHeight="1" x14ac:dyDescent="0.2">
      <c r="A40" s="4"/>
      <c r="B40" s="36"/>
      <c r="C40" s="4"/>
    </row>
    <row r="41" spans="1:3" ht="20.100000000000001" customHeight="1" x14ac:dyDescent="0.2">
      <c r="A41" s="4"/>
      <c r="B41" s="36"/>
      <c r="C41" s="4"/>
    </row>
    <row r="42" spans="1:3" ht="15.75" thickBot="1" x14ac:dyDescent="0.25">
      <c r="A42" s="4" t="s">
        <v>108</v>
      </c>
      <c r="B42" s="36"/>
      <c r="C42" s="76"/>
    </row>
    <row r="43" spans="1:3" ht="20.100000000000001" customHeight="1" x14ac:dyDescent="0.2">
      <c r="A43" s="4"/>
      <c r="B43" s="36"/>
      <c r="C43" s="4"/>
    </row>
    <row r="44" spans="1:3" ht="20.100000000000001" customHeight="1" x14ac:dyDescent="0.2">
      <c r="A44" s="4"/>
      <c r="B44" s="36"/>
      <c r="C44" s="4"/>
    </row>
    <row r="45" spans="1:3" ht="20.100000000000001" customHeight="1" x14ac:dyDescent="0.2">
      <c r="A45" s="4"/>
      <c r="B45" s="36"/>
      <c r="C45" s="4"/>
    </row>
    <row r="46" spans="1:3" ht="15.75" thickBot="1" x14ac:dyDescent="0.25">
      <c r="A46" s="4" t="s">
        <v>92</v>
      </c>
      <c r="B46" s="36"/>
      <c r="C46" s="76"/>
    </row>
    <row r="47" spans="1:3" ht="20.100000000000001" customHeight="1" x14ac:dyDescent="0.2">
      <c r="A47" s="4"/>
      <c r="B47" s="36"/>
      <c r="C47" s="4"/>
    </row>
  </sheetData>
  <mergeCells count="7">
    <mergeCell ref="A11:B11"/>
    <mergeCell ref="C2:C3"/>
    <mergeCell ref="D2:E2"/>
    <mergeCell ref="L2:M3"/>
    <mergeCell ref="C4:C5"/>
    <mergeCell ref="D4:E4"/>
    <mergeCell ref="D5:E5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2023-06-05T19:31:13Z</cp:lastPrinted>
  <dcterms:created xsi:type="dcterms:W3CDTF">2023-04-08T23:21:04Z</dcterms:created>
  <dcterms:modified xsi:type="dcterms:W3CDTF">2023-06-05T19:31:20Z</dcterms:modified>
</cp:coreProperties>
</file>