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85F84F7C-06B7-4C0E-B10A-38DDFC744874}" xr6:coauthVersionLast="47" xr6:coauthVersionMax="47" xr10:uidLastSave="{00000000-0000-0000-0000-000000000000}"/>
  <bookViews>
    <workbookView xWindow="-120" yWindow="-120" windowWidth="24240" windowHeight="13140" xr2:uid="{809288DD-B783-439C-BBCC-B177BE147926}"/>
  </bookViews>
  <sheets>
    <sheet name="Hoja1" sheetId="1" r:id="rId1"/>
  </sheets>
  <definedNames>
    <definedName name="_xlnm.Print_Area" localSheetId="0">Hoja1!$A$1:$H$47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H26" i="1"/>
  <c r="C7" i="1"/>
  <c r="H2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7" authorId="0" shapeId="0" xr:uid="{1E8C2ACD-C289-4981-ADD9-87969F9626D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5EB947B6-D698-415B-A695-FE839DE0AD9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<sst xmlns="http://schemas.openxmlformats.org/spreadsheetml/2006/main" count="51" uniqueCount="50">
  <si>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</si>
  <si>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</si>
  <si>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</si>
  <si>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</si>
  <si>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</si>
  <si>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</si>
  <si>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</si>
  <si>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</si>
  <si>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</si>
  <si>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FIDEICOMIZO TITULARIZACION OMNIHOSPITAL</t>
  </si>
  <si>
    <t>RUC. CLIENTE</t>
  </si>
  <si>
    <t>0992426187001</t>
  </si>
  <si>
    <t>INSTITUCION/CLINICA/HOSPITAL</t>
  </si>
  <si>
    <t>NOTA</t>
  </si>
  <si>
    <t>INQ</t>
  </si>
  <si>
    <t>PUNTO DE LLEGADA</t>
  </si>
  <si>
    <t>AV. ROMEO CASTILLO S/N Y AV. JUAN TANCCA MARENGO</t>
  </si>
  <si>
    <t>MOTIVO DE TRASLADO</t>
  </si>
  <si>
    <t>VENTA -CIRUGÍA</t>
  </si>
  <si>
    <t>FECHA CIRUGÍA</t>
  </si>
  <si>
    <t>HORA  CIRUGIA</t>
  </si>
  <si>
    <t xml:space="preserve">08:00AM </t>
  </si>
  <si>
    <t>NOMBRE MÉDICO</t>
  </si>
  <si>
    <t xml:space="preserve">DR MONTANERO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</si>
  <si>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</si>
  <si>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</si>
  <si>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</si>
  <si>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</si>
  <si>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</si>
  <si>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</si>
  <si>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</si>
  <si>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FECHA CADUCIDAD</t>
  </si>
  <si>
    <t>DESCARGO</t>
  </si>
  <si>
    <t>PRECIO UNITARIO</t>
  </si>
  <si>
    <t>PRECIO TOTAL</t>
  </si>
  <si>
    <t>AT805FD</t>
  </si>
  <si>
    <t>10/18/2026</t>
  </si>
  <si>
    <t>Subtotal</t>
  </si>
  <si>
    <t>12% IVA</t>
  </si>
  <si>
    <t>Total</t>
  </si>
  <si>
    <t>ENTREGADO</t>
  </si>
  <si>
    <t>RECIBIDO</t>
  </si>
  <si>
    <t>INSTRUMENTADOR</t>
  </si>
  <si>
    <t>VERIFICADO</t>
  </si>
  <si>
    <t>OBSERVACIONES</t>
  </si>
  <si>
    <t>INJERTO OSEO CADAVERICO LIOFILIZADO DE 10 CC PUTTY</t>
  </si>
  <si>
    <t>INJERTO OSEO CORTICO ESPONJOSO DE 10 CC</t>
  </si>
  <si>
    <t>MORA210161-086</t>
  </si>
  <si>
    <t>AT680FD</t>
  </si>
  <si>
    <t>ATSFWI3180085-038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</si>
</sst>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164" formatCode="[$-F800]dddd\,\ mmmm\ dd\,\ yyyy"/>
    <numFmt numFmtId="165" formatCode="&quot;$&quot;#,##0.00"/>
    <numFmt numFmtId="167" formatCode="_-[$$-240A]\ * #,##0.00_-;\-[$$-240A]\ * #,##0.00_-;_-[$$-240A]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u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8" fillId="0" borderId="0"/>
    <xf numFmtId="0" fontId="8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9" fillId="0" borderId="0" xfId="2" applyFont="1"/>
    <xf numFmtId="0" fontId="10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1" fillId="0" borderId="11" xfId="2" applyFont="1" applyBorder="1"/>
    <xf numFmtId="0" fontId="11" fillId="0" borderId="12" xfId="2" applyFont="1" applyBorder="1"/>
    <xf numFmtId="0" fontId="4" fillId="0" borderId="9" xfId="0" applyFont="1" applyBorder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1" fillId="0" borderId="0" xfId="2" applyFont="1"/>
    <xf numFmtId="0" fontId="10" fillId="0" borderId="0" xfId="0" applyFont="1" applyAlignment="1">
      <alignment horizontal="center" vertical="center"/>
    </xf>
    <xf numFmtId="0" fontId="12" fillId="3" borderId="0" xfId="0" applyFont="1" applyFill="1" applyAlignment="1">
      <alignment vertical="center"/>
    </xf>
    <xf numFmtId="164" fontId="4" fillId="0" borderId="14" xfId="0" applyNumberFormat="1" applyFont="1" applyBorder="1" applyAlignment="1">
      <alignment horizontal="left" vertical="center"/>
    </xf>
    <xf numFmtId="0" fontId="10" fillId="2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14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4" fillId="0" borderId="14" xfId="0" quotePrefix="1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5" xfId="0" applyFont="1" applyFill="1" applyBorder="1" applyAlignment="1">
      <alignment horizontal="left" vertical="center"/>
    </xf>
    <xf numFmtId="49" fontId="4" fillId="2" borderId="14" xfId="0" applyNumberFormat="1" applyFont="1" applyFill="1" applyBorder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4" fillId="0" borderId="14" xfId="0" applyFont="1" applyBorder="1" applyAlignment="1">
      <alignment vertical="center" wrapText="1"/>
    </xf>
    <xf numFmtId="0" fontId="2" fillId="0" borderId="0" xfId="0" applyFont="1" applyAlignment="1" applyProtection="1">
      <alignment vertical="top"/>
      <protection locked="0"/>
    </xf>
    <xf numFmtId="20" fontId="4" fillId="0" borderId="14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49" fontId="10" fillId="0" borderId="14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10" fillId="5" borderId="14" xfId="0" applyFont="1" applyFill="1" applyBorder="1" applyAlignment="1" applyProtection="1">
      <alignment horizontal="center" vertical="center" wrapText="1" readingOrder="1"/>
      <protection locked="0"/>
    </xf>
    <xf numFmtId="0" fontId="2" fillId="2" borderId="14" xfId="0" applyFont="1" applyFill="1" applyBorder="1" applyAlignment="1">
      <alignment horizontal="center"/>
    </xf>
    <xf numFmtId="14" fontId="2" fillId="2" borderId="14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165" fontId="3" fillId="0" borderId="14" xfId="0" applyNumberFormat="1" applyFont="1" applyBorder="1"/>
    <xf numFmtId="0" fontId="2" fillId="0" borderId="0" xfId="0" applyFont="1" applyAlignment="1">
      <alignment horizontal="center" readingOrder="1"/>
    </xf>
    <xf numFmtId="0" fontId="16" fillId="0" borderId="0" xfId="0" applyFont="1" applyAlignment="1">
      <alignment horizontal="center" readingOrder="1"/>
    </xf>
    <xf numFmtId="0" fontId="16" fillId="0" borderId="0" xfId="0" applyFont="1" applyAlignment="1" applyProtection="1">
      <alignment horizontal="center" vertical="top" wrapText="1" readingOrder="1"/>
      <protection locked="0"/>
    </xf>
    <xf numFmtId="0" fontId="16" fillId="0" borderId="0" xfId="0" applyFont="1" applyAlignment="1" applyProtection="1">
      <alignment horizontal="left" vertical="top" readingOrder="1"/>
      <protection locked="0"/>
    </xf>
    <xf numFmtId="0" fontId="17" fillId="0" borderId="0" xfId="2" applyFont="1" applyAlignment="1">
      <alignment horizontal="center"/>
    </xf>
    <xf numFmtId="0" fontId="17" fillId="0" borderId="0" xfId="0" applyFont="1" applyAlignment="1">
      <alignment horizontal="right"/>
    </xf>
    <xf numFmtId="0" fontId="17" fillId="0" borderId="16" xfId="0" applyFont="1" applyBorder="1" applyAlignment="1">
      <alignment horizontal="right"/>
    </xf>
    <xf numFmtId="167" fontId="10" fillId="0" borderId="16" xfId="1" applyNumberFormat="1" applyFont="1" applyFill="1" applyBorder="1" applyAlignment="1">
      <alignment horizontal="right"/>
    </xf>
    <xf numFmtId="0" fontId="17" fillId="0" borderId="14" xfId="0" applyFont="1" applyBorder="1" applyAlignment="1">
      <alignment horizontal="right"/>
    </xf>
    <xf numFmtId="167" fontId="10" fillId="0" borderId="14" xfId="1" applyNumberFormat="1" applyFont="1" applyFill="1" applyBorder="1" applyAlignment="1">
      <alignment horizontal="right"/>
    </xf>
    <xf numFmtId="0" fontId="18" fillId="0" borderId="0" xfId="0" applyFont="1"/>
    <xf numFmtId="0" fontId="3" fillId="0" borderId="0" xfId="2" applyFont="1" applyAlignment="1">
      <alignment horizontal="left"/>
    </xf>
    <xf numFmtId="0" fontId="3" fillId="0" borderId="13" xfId="2" applyFont="1" applyBorder="1" applyAlignment="1">
      <alignment horizontal="left"/>
    </xf>
    <xf numFmtId="0" fontId="3" fillId="0" borderId="13" xfId="2" applyFont="1" applyBorder="1" applyAlignment="1">
      <alignment wrapText="1"/>
    </xf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0" fontId="0" fillId="0" borderId="14" xfId="3" applyFont="1" applyBorder="1" applyAlignment="1" applyProtection="1">
      <alignment vertical="top" readingOrder="1"/>
      <protection locked="0"/>
    </xf>
  </cellXfs>
  <cellStyles count="4">
    <cellStyle name="Moneda [0]" xfId="1" builtinId="7"/>
    <cellStyle name="Normal" xfId="0" builtinId="0"/>
    <cellStyle name="Normal 2" xfId="2" xr:uid="{A191FB17-E17E-4027-BE73-E841F53A4EB2}"/>
    <cellStyle name="Normal 3" xfId="3" xr:uid="{B8963156-F847-4653-9F04-7E4381923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A3BA71C-5C77-4F77-82DA-111DDC0C57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3720-800B-4EA0-90E3-3AD743F33558}">
  <dimension ref="A1:N47"/>
  <sheetViews>
    <sheetView tabSelected="1" view="pageBreakPreview" topLeftCell="A10" zoomScale="60" zoomScaleNormal="100" workbookViewId="0">
      <selection activeCell="G14" sqref="G14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.42578125" style="2" bestFit="1" customWidth="1"/>
    <col min="3" max="3" width="59.28515625" style="3" customWidth="1"/>
    <col min="4" max="4" width="25.28515625" style="3" customWidth="1"/>
    <col min="5" max="5" width="19.7109375" style="3" bestFit="1" customWidth="1"/>
    <col min="6" max="6" width="20.140625" style="1" bestFit="1" customWidth="1"/>
    <col min="7" max="7" width="19" style="1" customWidth="1"/>
    <col min="8" max="8" width="16.85546875" style="1" customWidth="1"/>
    <col min="9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>
      <c r="F1" s="3"/>
    </row>
    <row r="2" spans="1:14" customFormat="1" ht="42.6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10"/>
      <c r="H2" s="10"/>
      <c r="I2" s="11"/>
      <c r="J2" s="12"/>
      <c r="K2" s="13"/>
    </row>
    <row r="3" spans="1:14" customFormat="1" ht="30" customHeight="1" thickBot="1" x14ac:dyDescent="0.4">
      <c r="A3" s="14"/>
      <c r="B3" s="15"/>
      <c r="C3" s="16"/>
      <c r="D3" s="17" t="s">
        <v>2</v>
      </c>
      <c r="E3" s="18"/>
      <c r="F3" s="19"/>
      <c r="G3" s="10"/>
      <c r="H3" s="10"/>
      <c r="I3" s="20"/>
      <c r="J3" s="20"/>
      <c r="K3" s="20"/>
      <c r="L3" s="21"/>
      <c r="M3" s="21"/>
      <c r="N3" s="1"/>
    </row>
    <row r="4" spans="1:14" ht="20.100000000000001" customHeight="1" thickBot="1" x14ac:dyDescent="0.25">
      <c r="A4" s="14"/>
      <c r="B4" s="15"/>
      <c r="C4" s="22" t="s">
        <v>3</v>
      </c>
      <c r="D4" s="23" t="s">
        <v>4</v>
      </c>
      <c r="E4" s="24"/>
      <c r="F4" s="25"/>
      <c r="G4" s="10"/>
      <c r="H4" s="10"/>
      <c r="L4" s="21"/>
      <c r="M4" s="21"/>
    </row>
    <row r="5" spans="1:14" ht="20.100000000000001" customHeight="1" thickBot="1" x14ac:dyDescent="0.3">
      <c r="A5" s="26"/>
      <c r="B5" s="27"/>
      <c r="C5" s="28"/>
      <c r="D5" s="29" t="s">
        <v>5</v>
      </c>
      <c r="E5" s="30"/>
      <c r="F5" s="31"/>
      <c r="G5" s="32"/>
      <c r="H5" s="32"/>
      <c r="L5" s="33"/>
      <c r="M5" s="33"/>
    </row>
    <row r="6" spans="1:14" ht="8.4499999999999993" customHeight="1" x14ac:dyDescent="0.25">
      <c r="A6" s="32"/>
      <c r="B6" s="32"/>
      <c r="C6" s="32"/>
      <c r="D6" s="32"/>
      <c r="E6" s="32"/>
      <c r="F6" s="32"/>
      <c r="L6" s="33"/>
      <c r="M6" s="33"/>
    </row>
    <row r="7" spans="1:14" ht="20.45" customHeight="1" x14ac:dyDescent="0.2">
      <c r="A7" s="34" t="s">
        <v>6</v>
      </c>
      <c r="B7" s="34"/>
      <c r="C7" s="35">
        <f ca="1">NOW()</f>
        <v>45092.706896759257</v>
      </c>
      <c r="D7" s="34" t="s">
        <v>7</v>
      </c>
      <c r="E7" s="34"/>
      <c r="F7" s="36">
        <v>20230600757</v>
      </c>
      <c r="L7" s="33"/>
      <c r="M7" s="33"/>
    </row>
    <row r="8" spans="1:14" ht="8.4499999999999993" customHeight="1" x14ac:dyDescent="0.25">
      <c r="A8" s="37"/>
      <c r="B8" s="37"/>
      <c r="C8" s="37"/>
      <c r="D8" s="37"/>
      <c r="E8" s="37"/>
      <c r="F8" s="37"/>
      <c r="L8" s="33"/>
      <c r="M8" s="33"/>
    </row>
    <row r="9" spans="1:14" ht="20.100000000000001" customHeight="1" x14ac:dyDescent="0.2">
      <c r="A9" s="34" t="s">
        <v>8</v>
      </c>
      <c r="B9" s="34"/>
      <c r="C9" s="38" t="s">
        <v>9</v>
      </c>
      <c r="D9" s="39" t="s">
        <v>10</v>
      </c>
      <c r="E9" s="39"/>
      <c r="F9" s="40" t="s">
        <v>11</v>
      </c>
      <c r="L9" s="33"/>
      <c r="M9" s="33"/>
    </row>
    <row r="10" spans="1:14" ht="8.4499999999999993" customHeight="1" x14ac:dyDescent="0.25">
      <c r="A10" s="37"/>
      <c r="B10" s="37"/>
      <c r="C10" s="37"/>
      <c r="D10" s="37"/>
      <c r="E10" s="37"/>
      <c r="F10" s="37"/>
      <c r="L10" s="33"/>
      <c r="M10" s="33"/>
    </row>
    <row r="11" spans="1:14" ht="30.6" customHeight="1" x14ac:dyDescent="0.2">
      <c r="A11" s="41" t="s">
        <v>12</v>
      </c>
      <c r="B11" s="42"/>
      <c r="C11" s="38" t="s">
        <v>9</v>
      </c>
      <c r="D11" s="39" t="s">
        <v>13</v>
      </c>
      <c r="E11" s="39"/>
      <c r="F11" s="43" t="s">
        <v>14</v>
      </c>
      <c r="L11" s="33"/>
      <c r="M11" s="33"/>
    </row>
    <row r="12" spans="1:14" ht="8.4499999999999993" customHeight="1" x14ac:dyDescent="0.25">
      <c r="A12" s="37"/>
      <c r="B12" s="37"/>
      <c r="C12" s="37"/>
      <c r="D12" s="37"/>
      <c r="E12" s="37"/>
      <c r="F12" s="37"/>
      <c r="L12" s="44"/>
      <c r="M12" s="44"/>
    </row>
    <row r="13" spans="1:14" ht="31.5" x14ac:dyDescent="0.2">
      <c r="A13" s="34" t="s">
        <v>15</v>
      </c>
      <c r="B13" s="34"/>
      <c r="C13" s="45" t="s">
        <v>16</v>
      </c>
      <c r="D13" s="39" t="s">
        <v>17</v>
      </c>
      <c r="E13" s="39"/>
      <c r="F13" s="38" t="s">
        <v>18</v>
      </c>
      <c r="L13" s="44"/>
      <c r="M13" s="44"/>
    </row>
    <row r="14" spans="1:14" ht="15.75" x14ac:dyDescent="0.25">
      <c r="A14" s="37"/>
      <c r="B14" s="37"/>
      <c r="C14" s="37"/>
      <c r="D14" s="37"/>
      <c r="E14" s="37"/>
      <c r="F14" s="37"/>
      <c r="L14" s="46"/>
      <c r="M14" s="46"/>
    </row>
    <row r="15" spans="1:14" ht="20.100000000000001" customHeight="1" x14ac:dyDescent="0.2">
      <c r="A15" s="34" t="s">
        <v>19</v>
      </c>
      <c r="B15" s="34"/>
      <c r="C15" s="35">
        <v>45093</v>
      </c>
      <c r="D15" s="39" t="s">
        <v>20</v>
      </c>
      <c r="E15" s="39"/>
      <c r="F15" s="47" t="s">
        <v>21</v>
      </c>
      <c r="L15" s="46"/>
      <c r="M15" s="46"/>
    </row>
    <row r="16" spans="1:14" ht="8.4499999999999993" customHeight="1" x14ac:dyDescent="0.25">
      <c r="A16" s="37"/>
      <c r="B16" s="37"/>
      <c r="C16" s="37"/>
      <c r="D16" s="37"/>
      <c r="E16" s="37"/>
      <c r="F16" s="37"/>
      <c r="L16" s="46"/>
      <c r="M16" s="46"/>
    </row>
    <row r="17" spans="1:13" ht="15.75" x14ac:dyDescent="0.2">
      <c r="A17" s="34" t="s">
        <v>22</v>
      </c>
      <c r="B17" s="34"/>
      <c r="C17" s="38" t="s">
        <v>23</v>
      </c>
      <c r="D17" s="48"/>
      <c r="E17" s="48"/>
      <c r="F17" s="49"/>
      <c r="L17" s="46"/>
      <c r="M17" s="46"/>
    </row>
    <row r="18" spans="1:13" ht="8.4499999999999993" customHeight="1" x14ac:dyDescent="0.25">
      <c r="A18" s="37"/>
      <c r="B18" s="37"/>
      <c r="C18" s="37"/>
      <c r="D18" s="37"/>
      <c r="E18" s="37"/>
      <c r="F18" s="37"/>
      <c r="L18" s="50"/>
      <c r="M18" s="50"/>
    </row>
    <row r="19" spans="1:13" ht="15.75" x14ac:dyDescent="0.2">
      <c r="A19" s="34" t="s">
        <v>24</v>
      </c>
      <c r="B19" s="34"/>
      <c r="C19" s="38"/>
      <c r="D19" s="39" t="s">
        <v>25</v>
      </c>
      <c r="E19" s="39"/>
      <c r="F19" s="47"/>
      <c r="L19" s="50"/>
      <c r="M19" s="50"/>
    </row>
    <row r="20" spans="1:13" ht="8.4499999999999993" customHeight="1" x14ac:dyDescent="0.25">
      <c r="A20" s="37"/>
      <c r="B20" s="37"/>
      <c r="C20" s="37"/>
      <c r="D20" s="37"/>
      <c r="E20" s="37"/>
      <c r="F20" s="37"/>
      <c r="L20" s="50"/>
      <c r="M20" s="50"/>
    </row>
    <row r="21" spans="1:13" ht="20.100000000000001" customHeight="1" x14ac:dyDescent="0.2">
      <c r="A21" s="34" t="s">
        <v>26</v>
      </c>
      <c r="B21" s="34"/>
      <c r="C21" s="51"/>
      <c r="D21" s="52"/>
      <c r="E21" s="52"/>
      <c r="F21" s="53"/>
      <c r="L21" s="50"/>
      <c r="M21" s="50"/>
    </row>
    <row r="22" spans="1:13" ht="20.100000000000001" customHeight="1" x14ac:dyDescent="0.2">
      <c r="A22" s="54"/>
      <c r="B22" s="55"/>
      <c r="C22" s="54"/>
      <c r="D22" s="54"/>
      <c r="E22" s="54"/>
      <c r="L22" s="50"/>
      <c r="M22" s="50"/>
    </row>
    <row r="23" spans="1:13" ht="30" customHeight="1" x14ac:dyDescent="0.2">
      <c r="A23" s="56" t="s">
        <v>27</v>
      </c>
      <c r="B23" s="57" t="s">
        <v>28</v>
      </c>
      <c r="C23" s="57" t="s">
        <v>29</v>
      </c>
      <c r="D23" s="57" t="s">
        <v>30</v>
      </c>
      <c r="E23" s="56" t="s">
        <v>31</v>
      </c>
      <c r="F23" s="56" t="s">
        <v>32</v>
      </c>
      <c r="G23" s="58" t="s">
        <v>33</v>
      </c>
      <c r="H23" s="58" t="s">
        <v>34</v>
      </c>
      <c r="L23" s="50"/>
      <c r="M23" s="50"/>
    </row>
    <row r="24" spans="1:13" s="63" customFormat="1" ht="20.100000000000001" customHeight="1" x14ac:dyDescent="0.2">
      <c r="A24" s="79" t="s">
        <v>48</v>
      </c>
      <c r="B24" s="79" t="s">
        <v>49</v>
      </c>
      <c r="C24" s="79" t="s">
        <v>45</v>
      </c>
      <c r="D24" s="59">
        <v>1</v>
      </c>
      <c r="E24" s="60">
        <v>46117</v>
      </c>
      <c r="F24" s="61"/>
      <c r="G24" s="62">
        <v>1440</v>
      </c>
      <c r="H24" s="62">
        <v>1440</v>
      </c>
      <c r="L24" s="50"/>
      <c r="M24" s="50"/>
    </row>
    <row r="25" spans="1:13" s="63" customFormat="1" ht="20.100000000000001" customHeight="1" x14ac:dyDescent="0.2">
      <c r="A25" s="79" t="s">
        <v>35</v>
      </c>
      <c r="B25" s="79" t="s">
        <v>47</v>
      </c>
      <c r="C25" s="79" t="s">
        <v>46</v>
      </c>
      <c r="D25" s="59">
        <v>1</v>
      </c>
      <c r="E25" s="60" t="s">
        <v>36</v>
      </c>
      <c r="F25" s="61"/>
      <c r="G25" s="62">
        <v>1728</v>
      </c>
      <c r="H25" s="62">
        <v>1728</v>
      </c>
      <c r="L25" s="50"/>
      <c r="M25" s="50"/>
    </row>
    <row r="26" spans="1:13" ht="20.100000000000001" customHeight="1" x14ac:dyDescent="0.25">
      <c r="A26" s="64"/>
      <c r="B26" s="65"/>
      <c r="C26" s="66"/>
      <c r="D26" s="67"/>
      <c r="E26" s="67"/>
      <c r="F26" s="68"/>
      <c r="G26" s="69" t="s">
        <v>37</v>
      </c>
      <c r="H26" s="70">
        <f>SUM(H24:H25)</f>
        <v>3168</v>
      </c>
    </row>
    <row r="27" spans="1:13" ht="20.100000000000001" customHeight="1" x14ac:dyDescent="0.25">
      <c r="A27" s="64"/>
      <c r="B27" s="65"/>
      <c r="C27" s="66"/>
      <c r="D27" s="67"/>
      <c r="E27" s="67"/>
      <c r="F27" s="68"/>
      <c r="G27" s="71" t="s">
        <v>38</v>
      </c>
      <c r="H27" s="72">
        <f>+H26*0.12</f>
        <v>380.15999999999997</v>
      </c>
    </row>
    <row r="28" spans="1:13" ht="20.100000000000001" customHeight="1" x14ac:dyDescent="0.25">
      <c r="A28" s="64"/>
      <c r="B28" s="65"/>
      <c r="C28" s="66"/>
      <c r="D28" s="67"/>
      <c r="E28" s="67"/>
      <c r="F28" s="68"/>
      <c r="G28" s="71" t="s">
        <v>39</v>
      </c>
      <c r="H28" s="72">
        <f>+H26+H27</f>
        <v>3548.16</v>
      </c>
    </row>
    <row r="29" spans="1:13" ht="20.100000000000001" customHeight="1" x14ac:dyDescent="0.25">
      <c r="A29"/>
      <c r="B29"/>
      <c r="C29"/>
    </row>
    <row r="30" spans="1:13" ht="20.100000000000001" customHeight="1" x14ac:dyDescent="0.25">
      <c r="A30"/>
      <c r="B30"/>
      <c r="C30"/>
    </row>
    <row r="31" spans="1:13" ht="20.100000000000001" customHeight="1" x14ac:dyDescent="0.25">
      <c r="A31" s="73"/>
      <c r="B31" s="73"/>
      <c r="C31" s="73"/>
    </row>
    <row r="32" spans="1:13" ht="20.100000000000001" customHeight="1" thickBot="1" x14ac:dyDescent="0.25">
      <c r="A32" s="74" t="s">
        <v>40</v>
      </c>
      <c r="B32" s="75"/>
      <c r="C32" s="76"/>
    </row>
    <row r="33" spans="1:3" ht="20.100000000000001" customHeight="1" x14ac:dyDescent="0.25">
      <c r="A33" s="73"/>
      <c r="B33" s="73"/>
      <c r="C33" s="73"/>
    </row>
    <row r="34" spans="1:3" ht="20.100000000000001" customHeight="1" x14ac:dyDescent="0.2">
      <c r="A34" s="54"/>
      <c r="B34" s="55"/>
      <c r="C34" s="54"/>
    </row>
    <row r="35" spans="1:3" ht="20.100000000000001" customHeight="1" x14ac:dyDescent="0.2">
      <c r="A35" s="54"/>
      <c r="B35" s="55"/>
      <c r="C35" s="54"/>
    </row>
    <row r="36" spans="1:3" ht="20.100000000000001" customHeight="1" thickBot="1" x14ac:dyDescent="0.25">
      <c r="A36" s="54" t="s">
        <v>41</v>
      </c>
      <c r="B36" s="77"/>
      <c r="C36" s="78"/>
    </row>
    <row r="37" spans="1:3" ht="20.100000000000001" customHeight="1" x14ac:dyDescent="0.2">
      <c r="A37" s="54"/>
      <c r="B37" s="55"/>
      <c r="C37" s="54"/>
    </row>
    <row r="38" spans="1:3" ht="20.100000000000001" customHeight="1" x14ac:dyDescent="0.2">
      <c r="A38" s="54"/>
      <c r="B38" s="55"/>
      <c r="C38" s="54"/>
    </row>
    <row r="39" spans="1:3" ht="20.100000000000001" customHeight="1" x14ac:dyDescent="0.2">
      <c r="A39" s="54"/>
      <c r="B39" s="55"/>
      <c r="C39" s="54"/>
    </row>
    <row r="40" spans="1:3" ht="20.100000000000001" customHeight="1" thickBot="1" x14ac:dyDescent="0.25">
      <c r="A40" s="54" t="s">
        <v>42</v>
      </c>
      <c r="B40" s="77"/>
      <c r="C40" s="78"/>
    </row>
    <row r="41" spans="1:3" ht="20.100000000000001" customHeight="1" x14ac:dyDescent="0.2">
      <c r="A41" s="54"/>
      <c r="B41" s="55"/>
      <c r="C41" s="54"/>
    </row>
    <row r="42" spans="1:3" ht="20.100000000000001" customHeight="1" x14ac:dyDescent="0.2">
      <c r="A42" s="54"/>
      <c r="B42" s="55"/>
      <c r="C42" s="54"/>
    </row>
    <row r="43" spans="1:3" ht="20.100000000000001" customHeight="1" thickBot="1" x14ac:dyDescent="0.25">
      <c r="A43" s="54" t="s">
        <v>43</v>
      </c>
      <c r="B43" s="77"/>
      <c r="C43" s="78"/>
    </row>
    <row r="44" spans="1:3" ht="20.100000000000001" customHeight="1" x14ac:dyDescent="0.2">
      <c r="A44" s="54"/>
      <c r="B44" s="55"/>
      <c r="C44" s="54"/>
    </row>
    <row r="45" spans="1:3" ht="20.100000000000001" customHeight="1" x14ac:dyDescent="0.2">
      <c r="A45" s="54"/>
      <c r="B45" s="55"/>
      <c r="C45" s="54"/>
    </row>
    <row r="46" spans="1:3" ht="20.100000000000001" customHeight="1" x14ac:dyDescent="0.2">
      <c r="A46" s="54"/>
      <c r="B46" s="55"/>
      <c r="C46" s="54"/>
    </row>
    <row r="47" spans="1:3" ht="20.100000000000001" customHeight="1" thickBot="1" x14ac:dyDescent="0.25">
      <c r="A47" s="54" t="s">
        <v>44</v>
      </c>
      <c r="B47" s="77"/>
      <c r="C47" s="78"/>
    </row>
  </sheetData>
  <mergeCells count="7">
    <mergeCell ref="A11:B11"/>
    <mergeCell ref="C2:C3"/>
    <mergeCell ref="D2:F2"/>
    <mergeCell ref="L3:M4"/>
    <mergeCell ref="C4:C5"/>
    <mergeCell ref="D4:F4"/>
    <mergeCell ref="D5:F5"/>
  </mergeCells>
  <pageMargins left="0.7" right="0.7" top="0.75" bottom="0.75" header="0.3" footer="0.3"/>
  <pageSetup paperSize="9" scale="43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2023-06-15T21:58:10Z</cp:lastPrinted>
  <dcterms:created xsi:type="dcterms:W3CDTF">2023-06-15T21:52:25Z</dcterms:created>
  <dcterms:modified xsi:type="dcterms:W3CDTF">2023-06-15T22:03:18Z</dcterms:modified>
</cp:coreProperties>
</file>