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ONMIHOSPITAL\"/>
    </mc:Choice>
  </mc:AlternateContent>
  <xr:revisionPtr revIDLastSave="0" documentId="13_ncr:1_{BE5B040C-28B6-4971-9B10-6D563B21AF3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xlnm.Print_Area" localSheetId="0">Hoja1!$A$2:$G$252</definedName>
    <definedName name="_xlnm.Print_Area" localSheetId="1">Hoja2!$A$1:$H$99</definedName>
    <definedName name="_xlnm.Print_Area" localSheetId="2">Hoja3!$A$1:$G$91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3" i="1" l="1"/>
  <c r="G55" i="1"/>
  <c r="G95" i="1"/>
  <c r="G96" i="1"/>
  <c r="G97" i="1"/>
  <c r="G98" i="1"/>
  <c r="G99" i="1"/>
  <c r="G100" i="1"/>
  <c r="G101" i="1"/>
  <c r="G102" i="1"/>
  <c r="G103" i="1"/>
  <c r="G104" i="1"/>
  <c r="G105" i="1"/>
  <c r="B221" i="1" l="1"/>
  <c r="G138" i="1" l="1"/>
  <c r="G139" i="1"/>
  <c r="G140" i="1"/>
  <c r="G141" i="1"/>
  <c r="G122" i="1"/>
  <c r="G123" i="1"/>
  <c r="G124" i="1"/>
  <c r="G125" i="1"/>
  <c r="G126" i="1"/>
  <c r="G127" i="1"/>
  <c r="G128" i="1"/>
  <c r="B180" i="1"/>
  <c r="B171" i="1"/>
  <c r="B162" i="1"/>
  <c r="B153" i="1"/>
  <c r="D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D54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D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4" i="3"/>
  <c r="G25" i="3" s="1"/>
  <c r="C7" i="3"/>
  <c r="H25" i="2"/>
  <c r="H24" i="2"/>
  <c r="C7" i="2"/>
  <c r="G26" i="3" l="1"/>
  <c r="G27" i="3" s="1"/>
  <c r="H26" i="2"/>
  <c r="H27" i="2" s="1"/>
  <c r="H28" i="2" s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6" i="1"/>
  <c r="G87" i="1"/>
  <c r="G88" i="1"/>
  <c r="G89" i="1"/>
  <c r="G90" i="1"/>
  <c r="G91" i="1"/>
  <c r="G92" i="1"/>
  <c r="G93" i="1"/>
  <c r="G94" i="1"/>
  <c r="G107" i="1"/>
  <c r="G108" i="1"/>
  <c r="G109" i="1"/>
  <c r="G110" i="1"/>
  <c r="G111" i="1"/>
  <c r="G112" i="1"/>
  <c r="G113" i="1"/>
  <c r="G114" i="1"/>
  <c r="G115" i="1"/>
  <c r="G116" i="1"/>
  <c r="G118" i="1"/>
  <c r="G119" i="1"/>
  <c r="G121" i="1"/>
  <c r="G129" i="1"/>
  <c r="G130" i="1"/>
  <c r="G132" i="1"/>
  <c r="G133" i="1"/>
  <c r="G134" i="1"/>
  <c r="G135" i="1"/>
  <c r="G136" i="1"/>
  <c r="G137" i="1"/>
  <c r="C7" i="1" l="1"/>
  <c r="G143" i="1" l="1"/>
  <c r="G144" i="1" s="1"/>
  <c r="G14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F7" authorId="0" shapeId="0" xr:uid="{8D418A01-B9E4-452E-8496-9589AA46323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1" authorId="0" shapeId="0" xr:uid="{AB6B39E2-3BA6-4AA2-B928-F00014473952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G7" authorId="0" shapeId="0" xr:uid="{28C6A655-EEB6-4B9E-AA14-CE416DCD498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1" authorId="0" shapeId="0" xr:uid="{A3006DA0-8B6B-45C1-962D-A14C1C0C632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F7" authorId="0" shapeId="0" xr:uid="{C373DFC8-1F7C-474D-AC72-DF062EB4B2F4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1" authorId="0" shapeId="0" xr:uid="{F984B97F-A94E-43FC-A66B-A98892A93EB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<sst xmlns="http://schemas.openxmlformats.org/spreadsheetml/2006/main" count="509" uniqueCount="404">
  <si>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</si>
  <si>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</si>
  <si>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</si>
  <si>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</si>
  <si>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</si>
  <si>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</si>
  <si>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</si>
  <si>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</si>
  <si>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</si>
  <si>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</si>
  <si>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</si>
  <si>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</si>
  <si>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</si>
  <si>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</si>
  <si>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</si>
  <si>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</si>
  <si>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</si>
  <si>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</si>
  <si>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</si>
  <si>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</si>
  <si>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</si>
  <si>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</si>
  <si>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</si>
  <si>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</si>
  <si>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</si>
  <si>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</si>
  <si>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</si>
  <si>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LLAVE JACOBS</t>
  </si>
  <si>
    <t>PRECIO UNITARIO</t>
  </si>
  <si>
    <t>PRECIO TOTAL</t>
  </si>
  <si>
    <t>Subtotal</t>
  </si>
  <si>
    <t>12% IVA</t>
  </si>
  <si>
    <t>Total</t>
  </si>
  <si>
    <t>FIDEICOMIZO TITULARIZACION OMNIHOSPITAL</t>
  </si>
  <si>
    <t>AV. ROMEO CASTILLO S/N Y AV. JUAN TANCCA MARENGO</t>
  </si>
  <si>
    <t>O992426187001</t>
  </si>
  <si>
    <t xml:space="preserve"> INQ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</si>
  <si>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</si>
  <si>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</si>
  <si>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</si>
  <si>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</si>
  <si>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</si>
  <si>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ENTREGADO POR:</t>
  </si>
  <si>
    <t>RECIBIDO POR:</t>
  </si>
  <si>
    <t>INSRUMENTADOR</t>
  </si>
  <si>
    <t>VERIFICADO POR:</t>
  </si>
  <si>
    <t xml:space="preserve">OBERVACIONES </t>
  </si>
  <si>
    <t xml:space="preserve">DR. MONTANERO </t>
  </si>
  <si>
    <t>DESCRIPCION</t>
  </si>
  <si>
    <t>CURETA</t>
  </si>
  <si>
    <t>9:00AM</t>
  </si>
  <si>
    <t>ADAPTADORES ANCLAJE RAPIDO</t>
  </si>
  <si>
    <t>INTERCAMBIADOR DE BATERIA</t>
  </si>
  <si>
    <t xml:space="preserve">DISECTOR DE COOB </t>
  </si>
  <si>
    <t>FECHA CADUCIDAD</t>
  </si>
  <si>
    <t>AT680FD</t>
  </si>
  <si>
    <t>ATSFWI3180085-038</t>
  </si>
  <si>
    <t>INJERTO OSEO CADAVERICO LIOFILIZADO DE 10 CC PUTTY</t>
  </si>
  <si>
    <t>AT805FD</t>
  </si>
  <si>
    <t>MORA210161-086</t>
  </si>
  <si>
    <t>INJERTO OSEO CORTICO ESPONJOSO DE 10 CC</t>
  </si>
  <si>
    <t>10/18/2026</t>
  </si>
  <si>
    <t>S6099</t>
  </si>
  <si>
    <t>EQUIPO DE RETIRO (PLACAS,TORNILLOS,CLAVOS) 52 PIEZAS</t>
  </si>
  <si>
    <t>INSTRUMENTAL ACCESORIO RMO #4</t>
  </si>
  <si>
    <t xml:space="preserve">RETRACTORES </t>
  </si>
  <si>
    <t>SEPARADORES MINIHOMMAN</t>
  </si>
  <si>
    <t>MARTILLO MACIZO</t>
  </si>
  <si>
    <t xml:space="preserve">GUBIA </t>
  </si>
  <si>
    <t>DESPERIO</t>
  </si>
  <si>
    <t xml:space="preserve">OBSERVACIONES </t>
  </si>
  <si>
    <t>10:00AM</t>
  </si>
  <si>
    <t>8:00AM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</si>
  <si>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</si>
  <si>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</si>
  <si>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</si>
  <si>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</si>
  <si>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</si>
  <si>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</si>
  <si>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</si>
  <si>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</si>
  <si>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</si>
  <si>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</si>
  <si>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</si>
  <si>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</si>
  <si>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</si>
  <si>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</si>
  <si>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</si>
  <si>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</si>
  <si>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</si>
  <si>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</si>
  <si>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</si>
  <si>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</si>
  <si>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</si>
  <si>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</si>
  <si>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</si>
  <si>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</si>
  <si>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</si>
  <si>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</si>
  <si>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</si>
  <si>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</si>
  <si>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</si>
  <si>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</si>
  <si>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</si>
  <si>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</si>
  <si>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</si>
  <si>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</si>
  <si>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>2200022182</t>
  </si>
  <si>
    <t xml:space="preserve">TORNILLO DE COMPRESION ACUTEC™ 2.5*24mm TITANIO </t>
  </si>
  <si>
    <t>T52072526</t>
  </si>
  <si>
    <t>2200042941</t>
  </si>
  <si>
    <t xml:space="preserve">TORNILLO DE COMPRESION ACUTEC™ 2.5*26mm TITANIO </t>
  </si>
  <si>
    <t>T52072528</t>
  </si>
  <si>
    <t>2100088764</t>
  </si>
  <si>
    <t xml:space="preserve">TORNILLO DE COMPRESION ACUTEC™ 2.5*28mm TITANIO </t>
  </si>
  <si>
    <t>T52072530</t>
  </si>
  <si>
    <t>2200028899</t>
  </si>
  <si>
    <t xml:space="preserve">TORNILLO DE COMPRESION ACUTEC™ 2.5*30mm TITANIO 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</si>
  <si>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</si>
  <si>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</si>
  <si>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</si>
  <si>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</si>
  <si>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</si>
  <si>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</si>
  <si>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</si>
  <si>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</si>
  <si>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</si>
  <si>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</si>
  <si>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</si>
  <si>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</si>
  <si>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</si>
  <si>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</si>
  <si>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</si>
  <si>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</si>
  <si>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</si>
  <si>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</si>
  <si>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</si>
  <si>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</si>
  <si>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</si>
  <si>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</si>
  <si>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</si>
  <si>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</si>
  <si>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</si>
  <si>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</si>
  <si>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</si>
  <si>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</si>
  <si>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</si>
  <si>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</si>
  <si>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</si>
  <si>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</si>
  <si>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>TORNILLO DE COMPRESION ACUTEC™ 3.5*36mm TITANIO</t>
  </si>
  <si>
    <t>T52073538</t>
  </si>
  <si>
    <t>2200040225</t>
  </si>
  <si>
    <t>TORNILLO DE COMPRESION ACUTEC™ 3.5*38mm TITANIO</t>
  </si>
  <si>
    <t>T52073540</t>
  </si>
  <si>
    <t>2200113075</t>
  </si>
  <si>
    <t>TORNILLO DE COMPRESION ACUTEC™ 3.5*40mm TITANIO</t>
  </si>
  <si>
    <t>2200112526</t>
  </si>
  <si>
    <t>T52074016</t>
  </si>
  <si>
    <t>2200136048</t>
  </si>
  <si>
    <t xml:space="preserve">TORNILLO DE COMPRESION ACUTEC™ 4.0*16mm TITANIO </t>
  </si>
  <si>
    <t>T52074018</t>
  </si>
  <si>
    <t>2100041278</t>
  </si>
  <si>
    <t xml:space="preserve">TORNILLO DE COMPRESION ACUTEC™ 4.0*18mm TITANIO </t>
  </si>
  <si>
    <t>T52074020</t>
  </si>
  <si>
    <t>2200052884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</si>
  <si>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</si>
  <si>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</si>
  <si>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</si>
  <si>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</si>
  <si>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</si>
  <si>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</si>
  <si>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</si>
  <si>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</si>
  <si>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</si>
  <si>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</si>
  <si>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</si>
  <si>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</si>
  <si>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</si>
  <si>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</si>
  <si>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</si>
  <si>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</si>
  <si>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</si>
  <si>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</si>
  <si>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</si>
  <si>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</si>
  <si>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</si>
  <si>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</si>
  <si>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</si>
  <si>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</si>
  <si>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</si>
  <si>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</si>
  <si>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</si>
  <si>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</si>
  <si>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</si>
  <si>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2200114713</t>
  </si>
  <si>
    <t>TORNILLO DE COMPRESION ACUTEC™ 4.0*40mm TITANIO</t>
  </si>
  <si>
    <t>T52074045</t>
  </si>
  <si>
    <t>2200145913</t>
  </si>
  <si>
    <t>TORNILLO DE COMPRESION ACUTEC™ 4.0*45mm TITANIO</t>
  </si>
  <si>
    <t>T52074050</t>
  </si>
  <si>
    <t>2200116720</t>
  </si>
  <si>
    <t>TORNILLO DE COMPRESION ACUTEC™ 4.0*50mm TITANIO</t>
  </si>
  <si>
    <t>INSTRUMENTAL ACUTEC 2.5/3.5/4.0</t>
  </si>
  <si>
    <t>ATORNILLADORES ANCLAJE RAPIDO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</si>
  <si>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</si>
  <si>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</si>
  <si>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</si>
  <si>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</si>
  <si>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</si>
  <si>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</si>
  <si>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</si>
  <si>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</si>
  <si>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</si>
  <si>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</si>
  <si>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</si>
  <si>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 xml:space="preserve">PIN SE SUJECION </t>
  </si>
  <si>
    <t>MOTOR AESCULAP #1</t>
  </si>
  <si>
    <t>PROLONGADOR CLAVOS KIRSCHNER</t>
  </si>
  <si>
    <t>BATERIAS # 1 # 2</t>
  </si>
  <si>
    <t>Ti-116.318</t>
  </si>
  <si>
    <t xml:space="preserve">TORNILLO CANULADO 4.0*18mm TITANIO </t>
  </si>
  <si>
    <t>Ti-116.320</t>
  </si>
  <si>
    <t xml:space="preserve">TORNILLO CANULADO 4.0*20mm TITANIO </t>
  </si>
  <si>
    <t>Ti-116.324</t>
  </si>
  <si>
    <t>A190600233</t>
  </si>
  <si>
    <t>TORNILLO CANULADO 4.0*24mm TITANIO</t>
  </si>
  <si>
    <t>Ti-116.326</t>
  </si>
  <si>
    <t xml:space="preserve">TORNILLO CANULADO 4.0*26mm TITANIO </t>
  </si>
  <si>
    <t>Ti-116.328</t>
  </si>
  <si>
    <t xml:space="preserve">TORNILLO CANULADO 4.0*28mm TITANIO </t>
  </si>
  <si>
    <t>Ti-116.330</t>
  </si>
  <si>
    <t>C190600201</t>
  </si>
  <si>
    <t>TORNILLO CANULADO 4.0*30mm TITANIO</t>
  </si>
  <si>
    <t>Ti-116.334</t>
  </si>
  <si>
    <t>C190600216</t>
  </si>
  <si>
    <t>TORNILLO CANULADO 4.0*34mm TITANIO</t>
  </si>
  <si>
    <t>Ti-116.336</t>
  </si>
  <si>
    <t>M180600209</t>
  </si>
  <si>
    <t>TORNILLO CANULADO 4.0*36mm TITANIO</t>
  </si>
  <si>
    <t>060020040</t>
  </si>
  <si>
    <t xml:space="preserve">TORNILLO CANULADO 4.0*40mm TITANIO </t>
  </si>
  <si>
    <t>060020045</t>
  </si>
  <si>
    <t>TORNILLO CANULADO 4.0*45mm TITANIO</t>
  </si>
  <si>
    <t>060020050</t>
  </si>
  <si>
    <t>TORNILLO CANULADO 4.0*50mm TITANIO</t>
  </si>
  <si>
    <t>060020055</t>
  </si>
  <si>
    <t>TORNILLO CANULADO 4.0*55mm TITANIO</t>
  </si>
  <si>
    <t>060020060</t>
  </si>
  <si>
    <t xml:space="preserve">TORNILLO CANULADO 4.0*60mm TITANIO </t>
  </si>
  <si>
    <t>TI-115.130</t>
  </si>
  <si>
    <t>220344116</t>
  </si>
  <si>
    <t>TORNILLO CANULADO 3.0*30mm TITANIO</t>
  </si>
  <si>
    <t>116.116</t>
  </si>
  <si>
    <t>TORNILLO CANULADO 4.0*16mm ACERO</t>
  </si>
  <si>
    <t>116.118</t>
  </si>
  <si>
    <t>TORNILLO CANULADO 4.0*18mm ACERO</t>
  </si>
  <si>
    <t>116.120</t>
  </si>
  <si>
    <t>TORNILLO CANULADO 4.0*20mm ACERO</t>
  </si>
  <si>
    <t>116.122</t>
  </si>
  <si>
    <t>TORNILLO CANULADO 4.0*22mm ACERO</t>
  </si>
  <si>
    <t>116.124</t>
  </si>
  <si>
    <t>TORNILLO CANULADO 4.0*24mm ACERO</t>
  </si>
  <si>
    <t>116.126</t>
  </si>
  <si>
    <t>TORNILLO CANULADO 4.0*26mm ACERO</t>
  </si>
  <si>
    <t>116.128</t>
  </si>
  <si>
    <t>TORNILLO CANULADO 4.0*28mm ACERO</t>
  </si>
  <si>
    <t>116.130</t>
  </si>
  <si>
    <t>210431403</t>
  </si>
  <si>
    <t>TORNILLO CANULADO 4.0*30mm ACERO</t>
  </si>
  <si>
    <t>116.132</t>
  </si>
  <si>
    <t>TORNILLO CANULADO 4.0*32mm ACERO</t>
  </si>
  <si>
    <t>116.134</t>
  </si>
  <si>
    <t>TORNILLO CANULADO 4.0*34mm ACERO</t>
  </si>
  <si>
    <t>116.136</t>
  </si>
  <si>
    <t>TORNILLO CANULADO 4.0*36mm ACERO</t>
  </si>
  <si>
    <t>116.138</t>
  </si>
  <si>
    <t>TORNILLO CANULADO 4.0*38mm ACERO</t>
  </si>
  <si>
    <t>116.140</t>
  </si>
  <si>
    <t>TORNILLO CANULADO 4.0*40mm ACERO</t>
  </si>
  <si>
    <t>116.142</t>
  </si>
  <si>
    <t>TORNILLO CANULADO 4.0*42mm ACERO</t>
  </si>
  <si>
    <t>116.144</t>
  </si>
  <si>
    <t>TORNILLO CANULADO 4.0*44mm ACERO</t>
  </si>
  <si>
    <t>116.146</t>
  </si>
  <si>
    <t>TORNILLO CANULADO 4.0*46mm ACERO</t>
  </si>
  <si>
    <t>116.148</t>
  </si>
  <si>
    <t>TORNILLO CANULADO 4.0*48mm ACERO</t>
  </si>
  <si>
    <t>116.150</t>
  </si>
  <si>
    <t>TORNILLO CANULADO 4.0*50mm ACERO</t>
  </si>
  <si>
    <t>116.155</t>
  </si>
  <si>
    <t>TORNILLO CANULADO 4.0*55mm ACERO</t>
  </si>
  <si>
    <t>116.160</t>
  </si>
  <si>
    <t>TORNILLO CANULADO 4.0*60mm ACERO</t>
  </si>
  <si>
    <t>T56034530</t>
  </si>
  <si>
    <t xml:space="preserve">TORNILLO CANULADO 4.5*30mm TITANIO </t>
  </si>
  <si>
    <t>T56034536</t>
  </si>
  <si>
    <t xml:space="preserve">TORNILLO CANULADO 4.5*36mm TITANIO </t>
  </si>
  <si>
    <t>T56034540</t>
  </si>
  <si>
    <t xml:space="preserve">TORNILLO CANULADO 4.5*40mm TITANIO </t>
  </si>
  <si>
    <t>T56034546</t>
  </si>
  <si>
    <t xml:space="preserve">TORNILLO CANULADO 4.5*46mm TITANIO </t>
  </si>
  <si>
    <t>T56034550</t>
  </si>
  <si>
    <t xml:space="preserve">TORNILLO CANULADO 4.5*50mm TITANIO </t>
  </si>
  <si>
    <t>T56034554</t>
  </si>
  <si>
    <t xml:space="preserve">TORNILLO CANULADO 4.5*54mm TITANIO </t>
  </si>
  <si>
    <t>T56034560</t>
  </si>
  <si>
    <t xml:space="preserve">TORNILLO CANULADO 4.5*60mm TITANIO </t>
  </si>
  <si>
    <t>T56034564</t>
  </si>
  <si>
    <t xml:space="preserve">TORNILLO CANULADO 4.5*64mm TITANIO </t>
  </si>
  <si>
    <t>T56034570</t>
  </si>
  <si>
    <t xml:space="preserve">TORNILLO CANULADO 4.5*70mm TITANIO </t>
  </si>
  <si>
    <t>T56034574</t>
  </si>
  <si>
    <t xml:space="preserve">TORNILLO CANULADO 4.5*74mm TITANIO </t>
  </si>
  <si>
    <t>115.030</t>
  </si>
  <si>
    <t>220445447</t>
  </si>
  <si>
    <t>ARANDELA 3.5mm ACERO</t>
  </si>
  <si>
    <t>TI-115.030</t>
  </si>
  <si>
    <t xml:space="preserve">ARANDELA 3.5mm TITANIO </t>
  </si>
  <si>
    <t>INSTRUMENTAL TORNILLO CANULADO 4.0MM TITANIO/ACERO # 1</t>
  </si>
  <si>
    <t>DESCRIPCIÓN</t>
  </si>
  <si>
    <t>Medidor de Profundidad (0-70mm)</t>
  </si>
  <si>
    <t>Aguja de Limpieza 1.2mm</t>
  </si>
  <si>
    <t>Broca Canulada con Bloque Limitado 2.7mm</t>
  </si>
  <si>
    <t>Broca Canulada  2.7mm</t>
  </si>
  <si>
    <t>Destornillador hexagonal de punta 2.5mm</t>
  </si>
  <si>
    <t>Macho de Canulado para Tornillos 4.0mm</t>
  </si>
  <si>
    <t xml:space="preserve">Destornillador hexagonal Canulado, de punta 2.5mm con camisa </t>
  </si>
  <si>
    <t>Avellanador Canulado ∅ 6.5</t>
  </si>
  <si>
    <t>Llave hexagonal</t>
  </si>
  <si>
    <t xml:space="preserve">Guía de pin 1.2mm con mango 2 piezas </t>
  </si>
  <si>
    <t>Guía de broca 1.2mm</t>
  </si>
  <si>
    <t>extractor de tornillos en T</t>
  </si>
  <si>
    <t xml:space="preserve">pinza sujetadora de tornillos </t>
  </si>
  <si>
    <t>Broca Canulada  en T</t>
  </si>
  <si>
    <t xml:space="preserve">Pin De 1.0MM </t>
  </si>
  <si>
    <t xml:space="preserve">Pines De 1.2MM </t>
  </si>
  <si>
    <t xml:space="preserve">PINZA EN PUNTA CON CREMALLERA </t>
  </si>
  <si>
    <t>ATORNILLADOR CANULADO 4.5 MM</t>
  </si>
  <si>
    <t>042892011</t>
  </si>
  <si>
    <t>C200428907</t>
  </si>
  <si>
    <t xml:space="preserve">TORNILLO DE COMPRESION  SNAP-OFF 2.0*11mm TITANIO </t>
  </si>
  <si>
    <t>042892012</t>
  </si>
  <si>
    <t>F200428903</t>
  </si>
  <si>
    <t xml:space="preserve">TORNILLO DE COMPRESION  SNAP-OFF 2.0*12mm TITANIO </t>
  </si>
  <si>
    <t>042892013</t>
  </si>
  <si>
    <t>F200428906</t>
  </si>
  <si>
    <t xml:space="preserve">TORNILLO DE COMPRESION  SNAP-OFF 2.0*13mm TITANIO </t>
  </si>
  <si>
    <t>042892014</t>
  </si>
  <si>
    <t>H2100735</t>
  </si>
  <si>
    <t xml:space="preserve">TORNILLO DE COMPRESION  SNAP-OFF 2.0*14mm TITANIO </t>
  </si>
  <si>
    <t>042892015</t>
  </si>
  <si>
    <t>C200428901</t>
  </si>
  <si>
    <t xml:space="preserve">TORNILLO DE COMPRESION  SNAP-OFF 2.0*15mm TITANIO </t>
  </si>
  <si>
    <t>042892016</t>
  </si>
  <si>
    <t>C200428904</t>
  </si>
  <si>
    <t>042892017</t>
  </si>
  <si>
    <t>C200428905</t>
  </si>
  <si>
    <t xml:space="preserve">TORNILLO DE COMPRESION  SNAP-OFF 2.0*17mm TITANIO </t>
  </si>
  <si>
    <t>042892018</t>
  </si>
  <si>
    <t>C200428910</t>
  </si>
  <si>
    <t xml:space="preserve">TORNILLO DE COMPRESION  SNAP-OFF 2.0*18mm TITANIO </t>
  </si>
  <si>
    <t>042892019</t>
  </si>
  <si>
    <t>B2200343</t>
  </si>
  <si>
    <t xml:space="preserve">TORNILLO DE COMPRESION  SNAP-OFF 2.0*19mm TITANIO </t>
  </si>
  <si>
    <t>042892020</t>
  </si>
  <si>
    <t>C2200423</t>
  </si>
  <si>
    <t xml:space="preserve">TORNILLO DE COMPRESION  SNAP-OFF 2.0*20mm TITANIO </t>
  </si>
  <si>
    <t>042902711</t>
  </si>
  <si>
    <t>F200429009</t>
  </si>
  <si>
    <t xml:space="preserve">TORNILLO DE COMPRESION  SNAP-OFF 2.7*11mm TITANIO </t>
  </si>
  <si>
    <t>042902712</t>
  </si>
  <si>
    <t>B200429007</t>
  </si>
  <si>
    <t xml:space="preserve">TORNILLO DE COMPRESION  SNAP-OFF 2.7*12mm TITANIO </t>
  </si>
  <si>
    <t>042902713</t>
  </si>
  <si>
    <t>B200429001</t>
  </si>
  <si>
    <t xml:space="preserve">TORNILLO DE COMPRESION  SNAP-OFF 2.7*13mm TITANIO </t>
  </si>
  <si>
    <t>042902714</t>
  </si>
  <si>
    <t>200429004</t>
  </si>
  <si>
    <t xml:space="preserve">TORNILLO DE COMPRESION  SNAP-OFF 2.7*14mm TITANIO </t>
  </si>
  <si>
    <t>042902715</t>
  </si>
  <si>
    <t>E200429001</t>
  </si>
  <si>
    <t xml:space="preserve">TORNILLO DE COMPRESION  SNAP-OFF 2.7*15mm TITANIO </t>
  </si>
  <si>
    <t>042902716</t>
  </si>
  <si>
    <t>C200429008</t>
  </si>
  <si>
    <t xml:space="preserve">TORNILLO DE COMPRESION  SNAP-OFF 2.7*16mm TITANIO </t>
  </si>
  <si>
    <t>042902717</t>
  </si>
  <si>
    <t>B200429010</t>
  </si>
  <si>
    <t xml:space="preserve">TORNILLO DE COMPRESION  SNAP-OFF 2.7*17mm TITANIO </t>
  </si>
  <si>
    <t>042902718</t>
  </si>
  <si>
    <t>F200429002</t>
  </si>
  <si>
    <t xml:space="preserve">TORNILLO DE COMPRESION  SNAP-OFF 2.7*18mm TITANIO </t>
  </si>
  <si>
    <t>042902719</t>
  </si>
  <si>
    <t>B200429005</t>
  </si>
  <si>
    <t xml:space="preserve">TORNILLO DE COMPRESION  SNAP-OFF 2.7*19mm TITANIO </t>
  </si>
  <si>
    <t>042902720</t>
  </si>
  <si>
    <t>B2200433</t>
  </si>
  <si>
    <t xml:space="preserve">TORNILLO DE COMPRESION  SNAP-OFF 2.7*20mm TITANIO </t>
  </si>
  <si>
    <t>EQUIPO DE SNAP- OFF</t>
  </si>
  <si>
    <t xml:space="preserve">BROCA DE 1.5MM </t>
  </si>
  <si>
    <t xml:space="preserve">ATORNILLADOR MANGO AZUL </t>
  </si>
  <si>
    <t xml:space="preserve">PINZA DE SUJECION </t>
  </si>
  <si>
    <t xml:space="preserve">CORTADOR DE TORNILLO </t>
  </si>
  <si>
    <t xml:space="preserve"> MINI MARTILLO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</si>
</sst>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* #,##0\ &quot;€&quot;_-;\-* #,##0\ &quot;€&quot;_-;_-* &quot;-&quot;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_-[$$-240A]\ * #,##0.00_-;\-[$$-240A]\ * #,##0.00_-;_-[$$-240A]\ * &quot;-&quot;??_-;_-@_-"/>
    <numFmt numFmtId="168" formatCode="&quot;$&quot;#,##0.00"/>
  </numFmts>
  <fonts count="35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2"/>
      <name val="宋体"/>
      <charset val="134"/>
    </font>
    <font>
      <sz val="12"/>
      <color theme="1"/>
      <name val="Calibri"/>
      <family val="2"/>
      <scheme val="minor"/>
    </font>
    <font>
      <b/>
      <sz val="16"/>
      <color theme="0"/>
      <name val="Arial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  <font>
      <b/>
      <sz val="14"/>
      <name val="Arial"/>
      <family val="2"/>
    </font>
    <font>
      <sz val="14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indexed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4" tint="0.79998168889431442"/>
      </patternFill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5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24" fillId="0" borderId="0"/>
    <xf numFmtId="42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2" fillId="0" borderId="0" applyFont="0" applyFill="0" applyBorder="0" applyAlignment="0" applyProtection="0"/>
  </cellStyleXfs>
  <cellXfs count="172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8" fillId="3" borderId="0" xfId="0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14" xfId="0" applyFont="1" applyBorder="1" applyAlignment="1">
      <alignment vertical="center" wrapText="1"/>
    </xf>
    <xf numFmtId="0" fontId="21" fillId="0" borderId="9" xfId="0" applyFont="1" applyBorder="1" applyAlignment="1">
      <alignment vertical="center" wrapText="1"/>
    </xf>
    <xf numFmtId="0" fontId="12" fillId="0" borderId="1" xfId="0" applyFont="1" applyBorder="1"/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0" fontId="13" fillId="0" borderId="0" xfId="1" applyFont="1" applyAlignment="1">
      <alignment wrapText="1"/>
    </xf>
    <xf numFmtId="0" fontId="13" fillId="0" borderId="1" xfId="1" applyFont="1" applyBorder="1" applyAlignment="1">
      <alignment horizontal="right" wrapText="1"/>
    </xf>
    <xf numFmtId="167" fontId="6" fillId="0" borderId="1" xfId="7" applyNumberFormat="1" applyFont="1" applyFill="1" applyBorder="1" applyAlignment="1">
      <alignment horizontal="right"/>
    </xf>
    <xf numFmtId="9" fontId="13" fillId="0" borderId="1" xfId="1" applyNumberFormat="1" applyFont="1" applyBorder="1" applyAlignment="1">
      <alignment horizontal="right" wrapText="1"/>
    </xf>
    <xf numFmtId="0" fontId="9" fillId="0" borderId="0" xfId="0" applyFont="1"/>
    <xf numFmtId="2" fontId="7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12" fillId="0" borderId="2" xfId="0" applyFont="1" applyBorder="1"/>
    <xf numFmtId="0" fontId="12" fillId="0" borderId="0" xfId="1" applyFont="1" applyAlignment="1">
      <alignment horizontal="left"/>
    </xf>
    <xf numFmtId="0" fontId="12" fillId="0" borderId="0" xfId="1" applyFont="1" applyAlignment="1">
      <alignment wrapText="1"/>
    </xf>
    <xf numFmtId="168" fontId="7" fillId="0" borderId="1" xfId="2" applyNumberFormat="1" applyFont="1" applyBorder="1" applyAlignment="1">
      <alignment horizontal="right"/>
    </xf>
    <xf numFmtId="0" fontId="7" fillId="0" borderId="1" xfId="0" applyFont="1" applyBorder="1" applyAlignment="1" applyProtection="1">
      <alignment horizontal="center" vertical="top" readingOrder="1"/>
      <protection locked="0"/>
    </xf>
    <xf numFmtId="168" fontId="12" fillId="0" borderId="1" xfId="3" applyNumberFormat="1" applyFont="1" applyBorder="1" applyAlignment="1">
      <alignment horizontal="right"/>
    </xf>
    <xf numFmtId="0" fontId="23" fillId="0" borderId="0" xfId="0" applyFont="1" applyAlignment="1">
      <alignment horizontal="center"/>
    </xf>
    <xf numFmtId="0" fontId="14" fillId="0" borderId="0" xfId="0" applyFont="1"/>
    <xf numFmtId="0" fontId="12" fillId="7" borderId="1" xfId="0" applyFont="1" applyFill="1" applyBorder="1" applyAlignment="1">
      <alignment horizontal="center"/>
    </xf>
    <xf numFmtId="0" fontId="12" fillId="7" borderId="1" xfId="0" applyFont="1" applyFill="1" applyBorder="1"/>
    <xf numFmtId="0" fontId="12" fillId="0" borderId="1" xfId="0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wrapText="1"/>
    </xf>
    <xf numFmtId="1" fontId="6" fillId="0" borderId="1" xfId="0" applyNumberFormat="1" applyFont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13" fillId="0" borderId="6" xfId="0" applyFont="1" applyBorder="1" applyAlignment="1">
      <alignment horizontal="center" vertical="center"/>
    </xf>
    <xf numFmtId="0" fontId="11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3" fillId="0" borderId="4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/>
    </xf>
    <xf numFmtId="0" fontId="7" fillId="5" borderId="1" xfId="0" applyFont="1" applyFill="1" applyBorder="1"/>
    <xf numFmtId="0" fontId="7" fillId="2" borderId="1" xfId="0" applyFont="1" applyFill="1" applyBorder="1"/>
    <xf numFmtId="0" fontId="13" fillId="4" borderId="1" xfId="0" applyFont="1" applyFill="1" applyBorder="1" applyAlignment="1">
      <alignment horizontal="center" vertical="center" wrapText="1"/>
    </xf>
    <xf numFmtId="14" fontId="12" fillId="0" borderId="1" xfId="0" applyNumberFormat="1" applyFont="1" applyBorder="1" applyAlignment="1">
      <alignment horizontal="center"/>
    </xf>
    <xf numFmtId="2" fontId="12" fillId="0" borderId="1" xfId="0" applyNumberFormat="1" applyFont="1" applyBorder="1"/>
    <xf numFmtId="0" fontId="12" fillId="0" borderId="1" xfId="1" applyFont="1" applyBorder="1" applyAlignment="1" applyProtection="1">
      <alignment vertical="center" readingOrder="1"/>
      <protection locked="0"/>
    </xf>
    <xf numFmtId="2" fontId="7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wrapText="1"/>
    </xf>
    <xf numFmtId="0" fontId="25" fillId="0" borderId="0" xfId="0" applyFont="1"/>
    <xf numFmtId="0" fontId="25" fillId="0" borderId="2" xfId="0" applyFont="1" applyBorder="1"/>
    <xf numFmtId="0" fontId="0" fillId="0" borderId="2" xfId="0" applyBorder="1"/>
    <xf numFmtId="0" fontId="13" fillId="0" borderId="1" xfId="0" applyFont="1" applyBorder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20" fontId="9" fillId="0" borderId="15" xfId="0" applyNumberFormat="1" applyFont="1" applyBorder="1" applyAlignment="1">
      <alignment horizontal="left" vertical="center"/>
    </xf>
    <xf numFmtId="20" fontId="9" fillId="0" borderId="16" xfId="0" applyNumberFormat="1" applyFont="1" applyBorder="1" applyAlignment="1">
      <alignment horizontal="left" vertical="center"/>
    </xf>
    <xf numFmtId="49" fontId="18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66" fontId="9" fillId="0" borderId="1" xfId="0" applyNumberFormat="1" applyFont="1" applyBorder="1" applyAlignment="1">
      <alignment horizontal="left" vertical="center"/>
    </xf>
    <xf numFmtId="0" fontId="18" fillId="2" borderId="15" xfId="0" applyFont="1" applyFill="1" applyBorder="1" applyAlignment="1">
      <alignment horizontal="left" vertical="center"/>
    </xf>
    <xf numFmtId="0" fontId="18" fillId="2" borderId="16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49" fontId="9" fillId="0" borderId="15" xfId="0" applyNumberFormat="1" applyFont="1" applyBorder="1" applyAlignment="1">
      <alignment horizontal="left" vertical="center"/>
    </xf>
    <xf numFmtId="49" fontId="9" fillId="0" borderId="16" xfId="0" applyNumberFormat="1" applyFont="1" applyBorder="1" applyAlignment="1">
      <alignment horizontal="left" vertical="center"/>
    </xf>
    <xf numFmtId="49" fontId="9" fillId="2" borderId="15" xfId="0" applyNumberFormat="1" applyFont="1" applyFill="1" applyBorder="1" applyAlignment="1">
      <alignment horizontal="left" vertical="center"/>
    </xf>
    <xf numFmtId="49" fontId="9" fillId="2" borderId="16" xfId="0" applyNumberFormat="1" applyFont="1" applyFill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1" fontId="7" fillId="8" borderId="1" xfId="0" applyNumberFormat="1" applyFont="1" applyFill="1" applyBorder="1" applyAlignment="1" applyProtection="1">
      <alignment horizontal="center" wrapText="1" readingOrder="1"/>
      <protection locked="0"/>
    </xf>
    <xf numFmtId="0" fontId="12" fillId="0" borderId="1" xfId="1" applyFont="1" applyBorder="1" applyAlignment="1">
      <alignment wrapText="1"/>
    </xf>
    <xf numFmtId="168" fontId="12" fillId="0" borderId="1" xfId="11" applyNumberFormat="1" applyFont="1" applyBorder="1" applyAlignment="1"/>
    <xf numFmtId="49" fontId="7" fillId="5" borderId="15" xfId="0" applyNumberFormat="1" applyFont="1" applyFill="1" applyBorder="1" applyAlignment="1">
      <alignment horizontal="center"/>
    </xf>
    <xf numFmtId="49" fontId="7" fillId="5" borderId="17" xfId="0" applyNumberFormat="1" applyFont="1" applyFill="1" applyBorder="1" applyAlignment="1">
      <alignment horizontal="center"/>
    </xf>
    <xf numFmtId="49" fontId="7" fillId="5" borderId="16" xfId="0" applyNumberFormat="1" applyFont="1" applyFill="1" applyBorder="1" applyAlignment="1">
      <alignment horizontal="center"/>
    </xf>
    <xf numFmtId="1" fontId="6" fillId="8" borderId="1" xfId="0" applyNumberFormat="1" applyFont="1" applyFill="1" applyBorder="1" applyAlignment="1" applyProtection="1">
      <alignment horizontal="center" wrapText="1" readingOrder="1"/>
      <protection locked="0"/>
    </xf>
    <xf numFmtId="49" fontId="7" fillId="2" borderId="15" xfId="0" applyNumberFormat="1" applyFont="1" applyFill="1" applyBorder="1" applyAlignment="1">
      <alignment horizontal="center"/>
    </xf>
    <xf numFmtId="49" fontId="7" fillId="2" borderId="17" xfId="0" applyNumberFormat="1" applyFont="1" applyFill="1" applyBorder="1" applyAlignment="1">
      <alignment horizontal="center"/>
    </xf>
    <xf numFmtId="49" fontId="7" fillId="2" borderId="16" xfId="0" applyNumberFormat="1" applyFont="1" applyFill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26" fillId="9" borderId="18" xfId="0" applyFont="1" applyFill="1" applyBorder="1" applyAlignment="1">
      <alignment horizontal="center"/>
    </xf>
    <xf numFmtId="0" fontId="27" fillId="0" borderId="15" xfId="0" applyFont="1" applyBorder="1" applyAlignment="1">
      <alignment horizontal="center"/>
    </xf>
    <xf numFmtId="0" fontId="28" fillId="0" borderId="1" xfId="0" applyFont="1" applyBorder="1" applyAlignment="1">
      <alignment horizontal="center" vertical="top"/>
    </xf>
    <xf numFmtId="0" fontId="29" fillId="0" borderId="15" xfId="0" applyFont="1" applyBorder="1" applyAlignment="1">
      <alignment horizontal="center"/>
    </xf>
    <xf numFmtId="0" fontId="30" fillId="0" borderId="1" xfId="0" applyFont="1" applyBorder="1" applyAlignment="1">
      <alignment horizontal="left"/>
    </xf>
    <xf numFmtId="0" fontId="30" fillId="0" borderId="1" xfId="0" applyFont="1" applyBorder="1" applyAlignment="1">
      <alignment horizontal="left" vertical="top"/>
    </xf>
    <xf numFmtId="0" fontId="28" fillId="0" borderId="1" xfId="0" applyFont="1" applyBorder="1" applyAlignment="1">
      <alignment horizontal="left"/>
    </xf>
    <xf numFmtId="0" fontId="29" fillId="0" borderId="1" xfId="0" applyFont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30" fillId="0" borderId="18" xfId="0" applyFont="1" applyBorder="1" applyAlignment="1">
      <alignment horizontal="center" vertical="center"/>
    </xf>
    <xf numFmtId="0" fontId="30" fillId="0" borderId="18" xfId="0" applyFont="1" applyBorder="1" applyAlignment="1">
      <alignment horizontal="left" vertical="top"/>
    </xf>
    <xf numFmtId="0" fontId="31" fillId="0" borderId="1" xfId="0" applyFont="1" applyBorder="1" applyAlignment="1">
      <alignment horizontal="center"/>
    </xf>
    <xf numFmtId="0" fontId="32" fillId="0" borderId="1" xfId="0" applyFont="1" applyBorder="1" applyAlignment="1">
      <alignment horizontal="left" vertical="top"/>
    </xf>
    <xf numFmtId="0" fontId="13" fillId="0" borderId="0" xfId="1" applyFont="1" applyAlignment="1">
      <alignment horizontal="center"/>
    </xf>
    <xf numFmtId="0" fontId="14" fillId="0" borderId="1" xfId="0" applyFont="1" applyBorder="1" applyAlignment="1">
      <alignment horizontal="left"/>
    </xf>
    <xf numFmtId="0" fontId="23" fillId="0" borderId="1" xfId="0" applyFont="1" applyBorder="1" applyAlignment="1">
      <alignment horizontal="center"/>
    </xf>
    <xf numFmtId="0" fontId="12" fillId="0" borderId="17" xfId="0" applyFont="1" applyBorder="1" applyAlignment="1">
      <alignment horizontal="center" wrapText="1"/>
    </xf>
    <xf numFmtId="0" fontId="12" fillId="0" borderId="15" xfId="0" applyFont="1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wrapText="1"/>
    </xf>
    <xf numFmtId="49" fontId="12" fillId="5" borderId="1" xfId="0" applyNumberFormat="1" applyFont="1" applyFill="1" applyBorder="1" applyAlignment="1">
      <alignment horizontal="center"/>
    </xf>
    <xf numFmtId="1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1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2" fillId="0" borderId="16" xfId="0" applyFont="1" applyBorder="1" applyAlignment="1">
      <alignment horizontal="center" wrapText="1"/>
    </xf>
    <xf numFmtId="49" fontId="12" fillId="5" borderId="15" xfId="0" applyNumberFormat="1" applyFont="1" applyFill="1" applyBorder="1" applyAlignment="1">
      <alignment horizontal="center"/>
    </xf>
    <xf numFmtId="49" fontId="12" fillId="5" borderId="17" xfId="0" applyNumberFormat="1" applyFont="1" applyFill="1" applyBorder="1" applyAlignment="1">
      <alignment horizontal="center"/>
    </xf>
    <xf numFmtId="49" fontId="12" fillId="5" borderId="16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33" fillId="10" borderId="19" xfId="0" applyFont="1" applyFill="1" applyBorder="1" applyAlignment="1">
      <alignment horizontal="center"/>
    </xf>
    <xf numFmtId="0" fontId="12" fillId="2" borderId="1" xfId="0" applyFont="1" applyFill="1" applyBorder="1"/>
    <xf numFmtId="0" fontId="12" fillId="2" borderId="1" xfId="0" applyFont="1" applyFill="1" applyBorder="1" applyAlignment="1">
      <alignment horizontal="center"/>
    </xf>
    <xf numFmtId="0" fontId="33" fillId="10" borderId="18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0" fontId="11" fillId="0" borderId="15" xfId="0" applyFont="1" applyBorder="1" applyAlignment="1">
      <alignment horizontal="center" vertical="top"/>
    </xf>
    <xf numFmtId="0" fontId="11" fillId="0" borderId="17" xfId="0" applyFont="1" applyBorder="1" applyAlignment="1">
      <alignment horizontal="center" vertical="top"/>
    </xf>
    <xf numFmtId="0" fontId="11" fillId="0" borderId="16" xfId="0" applyFont="1" applyBorder="1" applyAlignment="1">
      <alignment horizontal="center" vertical="top"/>
    </xf>
    <xf numFmtId="0" fontId="11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168" fontId="12" fillId="0" borderId="1" xfId="0" applyNumberFormat="1" applyFont="1" applyBorder="1" applyAlignment="1">
      <alignment horizontal="right"/>
    </xf>
  </cellXfs>
  <cellStyles count="15">
    <cellStyle name="Moneda [0]" xfId="7" builtinId="7"/>
    <cellStyle name="Moneda [0] 2" xfId="10" xr:uid="{78135D33-9BEB-4DD5-B8FE-EFEE94692EC4}"/>
    <cellStyle name="Moneda 2" xfId="3" xr:uid="{246C37B4-006C-46DD-9128-BAA498AC7092}"/>
    <cellStyle name="Moneda 2 2" xfId="11" xr:uid="{F9F85338-0596-4A2D-85F9-AC9E3729127F}"/>
    <cellStyle name="Moneda 2 3" xfId="13" xr:uid="{5C012867-412D-422F-8DA9-ED39D5DF237D}"/>
    <cellStyle name="Moneda 3" xfId="12" xr:uid="{A55F7A2F-1AD2-4E9A-9FE8-90438FCB5819}"/>
    <cellStyle name="Moneda 3 2" xfId="2" xr:uid="{00000000-0005-0000-0000-000000000000}"/>
    <cellStyle name="Moneda 3 2 2" xfId="6" xr:uid="{61344C62-871D-4691-AADB-30FB5CEA428F}"/>
    <cellStyle name="Moneda 4" xfId="14" xr:uid="{698CD1AE-BF19-456C-BB93-E74AF36BC069}"/>
    <cellStyle name="Moneda 8" xfId="8" xr:uid="{E921CA42-8A7F-4575-BE8F-F02E83AC5449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9" xr:uid="{0DAEE766-A8F8-48EF-8E39-19D4A085DA1C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978BA7EE-A4B3-4E12-8407-91A663DCC90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81744887-083B-4E92-B1FC-7323925B3CB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9"/>
  <sheetViews>
    <sheetView showGridLines="0" tabSelected="1" view="pageBreakPreview" topLeftCell="A18" zoomScaleNormal="100" zoomScaleSheetLayoutView="100" workbookViewId="0">
      <selection activeCell="B192" sqref="B192"/>
    </sheetView>
  </sheetViews>
  <sheetFormatPr baseColWidth="10" defaultColWidth="11.42578125" defaultRowHeight="20.100000000000001" customHeight="1"/>
  <cols>
    <col min="1" max="1" width="18" style="6" customWidth="1"/>
    <col min="2" max="2" width="17.5703125" style="20" customWidth="1"/>
    <col min="3" max="3" width="91.42578125" style="18" customWidth="1"/>
    <col min="4" max="4" width="18.5703125" style="18" customWidth="1"/>
    <col min="5" max="5" width="17.7109375" style="18" customWidth="1"/>
    <col min="6" max="6" width="13.85546875" style="6" bestFit="1" customWidth="1"/>
    <col min="7" max="7" width="16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2"/>
      <c r="B2" s="23"/>
      <c r="C2" s="82" t="s">
        <v>20</v>
      </c>
      <c r="D2" s="78" t="s">
        <v>19</v>
      </c>
      <c r="E2" s="79"/>
      <c r="F2" s="1"/>
      <c r="G2" s="1"/>
      <c r="H2" s="1"/>
      <c r="I2" s="1"/>
      <c r="J2" s="2"/>
      <c r="K2" s="3"/>
    </row>
    <row r="3" spans="1:14" customFormat="1" ht="20.100000000000001" customHeight="1" thickBot="1">
      <c r="A3" s="26"/>
      <c r="B3" s="27"/>
      <c r="C3" s="83"/>
      <c r="D3" s="29" t="s">
        <v>22</v>
      </c>
      <c r="E3" s="28"/>
      <c r="F3" s="1"/>
      <c r="G3" s="1"/>
      <c r="H3" s="1"/>
      <c r="I3" s="1"/>
      <c r="J3" s="2"/>
      <c r="K3" s="3"/>
    </row>
    <row r="4" spans="1:14" customFormat="1" ht="20.100000000000001" customHeight="1" thickBot="1">
      <c r="A4" s="26"/>
      <c r="B4" s="27"/>
      <c r="C4" s="80" t="s">
        <v>21</v>
      </c>
      <c r="D4" s="84" t="s">
        <v>23</v>
      </c>
      <c r="E4" s="85"/>
      <c r="F4" s="1"/>
      <c r="G4" s="1"/>
      <c r="H4" s="1"/>
      <c r="I4" s="1"/>
      <c r="J4" s="2"/>
      <c r="K4" s="3"/>
    </row>
    <row r="5" spans="1:14" customFormat="1" ht="20.100000000000001" customHeight="1" thickBot="1">
      <c r="A5" s="24"/>
      <c r="B5" s="25"/>
      <c r="C5" s="81"/>
      <c r="D5" s="86" t="s">
        <v>24</v>
      </c>
      <c r="E5" s="87"/>
      <c r="F5" s="4"/>
      <c r="G5" s="4"/>
      <c r="H5" s="4"/>
      <c r="I5" s="4"/>
      <c r="J5" s="4"/>
      <c r="K5" s="4"/>
      <c r="L5" s="94"/>
      <c r="M5" s="94"/>
      <c r="N5" s="6"/>
    </row>
    <row r="6" spans="1:14" ht="20.100000000000001" customHeight="1">
      <c r="A6" s="7"/>
      <c r="B6" s="7"/>
      <c r="C6" s="7"/>
      <c r="D6" s="7"/>
      <c r="E6" s="7"/>
      <c r="L6" s="94"/>
      <c r="M6" s="94"/>
    </row>
    <row r="7" spans="1:14" ht="20.100000000000001" customHeight="1">
      <c r="A7" s="8" t="s">
        <v>0</v>
      </c>
      <c r="B7" s="8"/>
      <c r="C7" s="95">
        <f ca="1">NOW()</f>
        <v>45100.886824768517</v>
      </c>
      <c r="D7" s="95"/>
      <c r="E7" s="8" t="s">
        <v>1</v>
      </c>
      <c r="F7" s="96">
        <v>20230600817</v>
      </c>
      <c r="G7" s="97"/>
      <c r="L7" s="5"/>
      <c r="M7" s="5"/>
    </row>
    <row r="8" spans="1:14" ht="20.100000000000001" customHeight="1">
      <c r="A8" s="9"/>
      <c r="B8" s="9"/>
      <c r="C8" s="9"/>
      <c r="D8" s="6"/>
      <c r="E8" s="9"/>
      <c r="F8" s="9"/>
      <c r="L8" s="5"/>
      <c r="M8" s="5"/>
    </row>
    <row r="9" spans="1:14" ht="20.100000000000001" customHeight="1">
      <c r="A9" s="8" t="s">
        <v>2</v>
      </c>
      <c r="B9" s="8"/>
      <c r="C9" s="90" t="s">
        <v>33</v>
      </c>
      <c r="D9" s="90"/>
      <c r="E9" s="10" t="s">
        <v>3</v>
      </c>
      <c r="F9" s="99" t="s">
        <v>35</v>
      </c>
      <c r="G9" s="100"/>
      <c r="L9" s="5"/>
      <c r="M9" s="5"/>
    </row>
    <row r="10" spans="1:14" ht="20.100000000000001" customHeight="1">
      <c r="A10" s="9"/>
      <c r="B10" s="9"/>
      <c r="C10" s="9"/>
      <c r="D10" s="6"/>
      <c r="E10" s="9"/>
      <c r="F10" s="9"/>
      <c r="G10" s="15"/>
      <c r="L10" s="5"/>
      <c r="M10" s="5"/>
    </row>
    <row r="11" spans="1:14" ht="20.100000000000001" customHeight="1">
      <c r="A11" s="88" t="s">
        <v>17</v>
      </c>
      <c r="B11" s="89"/>
      <c r="C11" s="90" t="s">
        <v>33</v>
      </c>
      <c r="D11" s="90"/>
      <c r="E11" s="10" t="s">
        <v>18</v>
      </c>
      <c r="F11" s="101" t="s">
        <v>36</v>
      </c>
      <c r="G11" s="102"/>
      <c r="L11" s="5"/>
      <c r="M11" s="5"/>
    </row>
    <row r="12" spans="1:14" ht="20.100000000000001" customHeight="1">
      <c r="A12" s="9"/>
      <c r="B12" s="9"/>
      <c r="C12" s="9"/>
      <c r="D12" s="6"/>
      <c r="E12" s="9"/>
      <c r="F12" s="9"/>
      <c r="G12" s="15"/>
      <c r="L12" s="5"/>
      <c r="M12" s="5"/>
    </row>
    <row r="13" spans="1:14" ht="25.5" customHeight="1">
      <c r="A13" s="8" t="s">
        <v>4</v>
      </c>
      <c r="B13" s="8"/>
      <c r="C13" s="98" t="s">
        <v>34</v>
      </c>
      <c r="D13" s="98"/>
      <c r="E13" s="10" t="s">
        <v>5</v>
      </c>
      <c r="F13" s="103" t="s">
        <v>25</v>
      </c>
      <c r="G13" s="104"/>
      <c r="L13" s="5"/>
      <c r="M13" s="5"/>
    </row>
    <row r="14" spans="1:14" ht="20.100000000000001" customHeight="1">
      <c r="A14" s="9"/>
      <c r="B14" s="9"/>
      <c r="C14" s="9"/>
      <c r="D14" s="6"/>
      <c r="E14" s="9"/>
      <c r="F14" s="9"/>
      <c r="G14" s="15"/>
      <c r="L14" s="5"/>
      <c r="M14" s="5"/>
    </row>
    <row r="15" spans="1:14" ht="20.100000000000001" customHeight="1">
      <c r="A15" s="8" t="s">
        <v>6</v>
      </c>
      <c r="B15" s="8"/>
      <c r="C15" s="95">
        <v>45101</v>
      </c>
      <c r="D15" s="95"/>
      <c r="E15" s="10" t="s">
        <v>7</v>
      </c>
      <c r="F15" s="91" t="s">
        <v>72</v>
      </c>
      <c r="G15" s="92"/>
      <c r="L15" s="5"/>
      <c r="M15" s="5"/>
    </row>
    <row r="16" spans="1:14" ht="20.100000000000001" customHeight="1">
      <c r="A16" s="9"/>
      <c r="B16" s="9"/>
      <c r="C16" s="9"/>
      <c r="D16" s="6"/>
      <c r="E16" s="9"/>
      <c r="F16" s="9"/>
      <c r="G16" s="36"/>
      <c r="L16" s="5"/>
      <c r="M16" s="5"/>
    </row>
    <row r="17" spans="1:13" ht="20.100000000000001" customHeight="1">
      <c r="A17" s="8" t="s">
        <v>8</v>
      </c>
      <c r="B17" s="8"/>
      <c r="C17" s="90" t="s">
        <v>47</v>
      </c>
      <c r="D17" s="90"/>
      <c r="E17" s="11"/>
      <c r="F17" s="12"/>
      <c r="G17" s="11"/>
      <c r="L17" s="5"/>
      <c r="M17" s="5"/>
    </row>
    <row r="18" spans="1:13" ht="20.100000000000001" customHeight="1">
      <c r="A18" s="9"/>
      <c r="B18" s="9"/>
      <c r="C18" s="9"/>
      <c r="D18" s="6"/>
      <c r="E18" s="9"/>
      <c r="F18" s="9"/>
      <c r="G18" s="36"/>
      <c r="L18" s="5"/>
      <c r="M18" s="5"/>
    </row>
    <row r="19" spans="1:13" ht="20.100000000000001" customHeight="1">
      <c r="A19" s="8" t="s">
        <v>9</v>
      </c>
      <c r="B19" s="8"/>
      <c r="C19" s="90"/>
      <c r="D19" s="90"/>
      <c r="E19" s="10" t="s">
        <v>15</v>
      </c>
      <c r="F19" s="91"/>
      <c r="G19" s="92"/>
      <c r="L19" s="5"/>
      <c r="M19" s="5"/>
    </row>
    <row r="20" spans="1:13" ht="20.100000000000001" customHeight="1">
      <c r="A20" s="9"/>
      <c r="B20" s="9"/>
      <c r="C20" s="9"/>
      <c r="D20" s="9"/>
      <c r="E20" s="9"/>
      <c r="F20" s="9"/>
      <c r="G20" s="36"/>
      <c r="L20" s="5"/>
      <c r="M20" s="5"/>
    </row>
    <row r="21" spans="1:13" ht="20.100000000000001" customHeight="1">
      <c r="A21" s="8" t="s">
        <v>16</v>
      </c>
      <c r="B21" s="8"/>
      <c r="C21" s="93"/>
      <c r="D21" s="93"/>
      <c r="E21" s="14"/>
      <c r="F21" s="14"/>
      <c r="G21" s="12"/>
      <c r="L21" s="5"/>
      <c r="M21" s="5"/>
    </row>
    <row r="22" spans="1:13" ht="20.100000000000001" customHeight="1">
      <c r="A22" s="15"/>
      <c r="B22" s="16"/>
      <c r="C22" s="15"/>
      <c r="D22" s="15"/>
      <c r="E22" s="15"/>
      <c r="L22" s="13"/>
      <c r="M22" s="13"/>
    </row>
    <row r="23" spans="1:13" ht="31.5">
      <c r="A23" s="17" t="s">
        <v>10</v>
      </c>
      <c r="B23" s="17" t="s">
        <v>11</v>
      </c>
      <c r="C23" s="17" t="s">
        <v>12</v>
      </c>
      <c r="D23" s="17" t="s">
        <v>13</v>
      </c>
      <c r="E23" s="17" t="s">
        <v>14</v>
      </c>
      <c r="F23" s="31" t="s">
        <v>28</v>
      </c>
      <c r="G23" s="31" t="s">
        <v>29</v>
      </c>
      <c r="L23" s="13"/>
      <c r="M23" s="13"/>
    </row>
    <row r="24" spans="1:13" ht="20.100000000000001" customHeight="1">
      <c r="A24" s="58" t="s">
        <v>73</v>
      </c>
      <c r="B24" s="58" t="s">
        <v>74</v>
      </c>
      <c r="C24" s="64" t="s">
        <v>75</v>
      </c>
      <c r="D24" s="105">
        <v>3</v>
      </c>
      <c r="E24" s="106"/>
      <c r="F24" s="171">
        <v>316.8</v>
      </c>
      <c r="G24" s="43">
        <f>(D24*F24)</f>
        <v>950.40000000000009</v>
      </c>
      <c r="L24" s="13"/>
      <c r="M24" s="13"/>
    </row>
    <row r="25" spans="1:13" ht="20.100000000000001" customHeight="1">
      <c r="A25" s="60" t="s">
        <v>76</v>
      </c>
      <c r="B25" s="60" t="s">
        <v>77</v>
      </c>
      <c r="C25" s="65" t="s">
        <v>78</v>
      </c>
      <c r="D25" s="105">
        <v>3</v>
      </c>
      <c r="E25" s="106"/>
      <c r="F25" s="171">
        <v>316.8</v>
      </c>
      <c r="G25" s="43">
        <f t="shared" ref="G25:G55" si="0">(D25*F25)</f>
        <v>950.40000000000009</v>
      </c>
      <c r="L25" s="13"/>
      <c r="M25" s="13"/>
    </row>
    <row r="26" spans="1:13" ht="20.100000000000001" customHeight="1">
      <c r="A26" s="58" t="s">
        <v>79</v>
      </c>
      <c r="B26" s="58" t="s">
        <v>80</v>
      </c>
      <c r="C26" s="64" t="s">
        <v>81</v>
      </c>
      <c r="D26" s="105">
        <v>3</v>
      </c>
      <c r="E26" s="106"/>
      <c r="F26" s="171">
        <v>316.8</v>
      </c>
      <c r="G26" s="43">
        <f t="shared" si="0"/>
        <v>950.40000000000009</v>
      </c>
      <c r="L26" s="13"/>
      <c r="M26" s="13"/>
    </row>
    <row r="27" spans="1:13" ht="20.100000000000001" customHeight="1">
      <c r="A27" s="60" t="s">
        <v>82</v>
      </c>
      <c r="B27" s="60" t="s">
        <v>83</v>
      </c>
      <c r="C27" s="65" t="s">
        <v>84</v>
      </c>
      <c r="D27" s="105">
        <v>3</v>
      </c>
      <c r="E27" s="106"/>
      <c r="F27" s="171">
        <v>316.8</v>
      </c>
      <c r="G27" s="43">
        <f t="shared" si="0"/>
        <v>950.40000000000009</v>
      </c>
      <c r="L27" s="13"/>
      <c r="M27" s="13"/>
    </row>
    <row r="28" spans="1:13" ht="20.100000000000001" customHeight="1">
      <c r="A28" s="58" t="s">
        <v>85</v>
      </c>
      <c r="B28" s="58" t="s">
        <v>86</v>
      </c>
      <c r="C28" s="64" t="s">
        <v>87</v>
      </c>
      <c r="D28" s="105">
        <v>3</v>
      </c>
      <c r="E28" s="106"/>
      <c r="F28" s="171">
        <v>316.8</v>
      </c>
      <c r="G28" s="43">
        <f t="shared" si="0"/>
        <v>950.40000000000009</v>
      </c>
      <c r="L28" s="13"/>
      <c r="M28" s="13"/>
    </row>
    <row r="29" spans="1:13" ht="20.100000000000001" customHeight="1">
      <c r="A29" s="60" t="s">
        <v>88</v>
      </c>
      <c r="B29" s="58" t="s">
        <v>89</v>
      </c>
      <c r="C29" s="65" t="s">
        <v>90</v>
      </c>
      <c r="D29" s="105">
        <v>1</v>
      </c>
      <c r="E29" s="106"/>
      <c r="F29" s="171">
        <v>316.8</v>
      </c>
      <c r="G29" s="43">
        <f t="shared" si="0"/>
        <v>316.8</v>
      </c>
      <c r="L29" s="13"/>
      <c r="M29" s="13"/>
    </row>
    <row r="30" spans="1:13" ht="20.100000000000001" customHeight="1">
      <c r="A30" s="58" t="s">
        <v>91</v>
      </c>
      <c r="B30" s="58" t="s">
        <v>92</v>
      </c>
      <c r="C30" s="64" t="s">
        <v>93</v>
      </c>
      <c r="D30" s="105">
        <v>3</v>
      </c>
      <c r="E30" s="106"/>
      <c r="F30" s="171">
        <v>316.8</v>
      </c>
      <c r="G30" s="43">
        <f t="shared" si="0"/>
        <v>950.40000000000009</v>
      </c>
      <c r="L30" s="13"/>
      <c r="M30" s="13"/>
    </row>
    <row r="31" spans="1:13" ht="20.100000000000001" customHeight="1">
      <c r="A31" s="60" t="s">
        <v>94</v>
      </c>
      <c r="B31" s="60" t="s">
        <v>95</v>
      </c>
      <c r="C31" s="65" t="s">
        <v>96</v>
      </c>
      <c r="D31" s="105">
        <v>3</v>
      </c>
      <c r="E31" s="106"/>
      <c r="F31" s="171">
        <v>316.8</v>
      </c>
      <c r="G31" s="43">
        <f t="shared" si="0"/>
        <v>950.40000000000009</v>
      </c>
      <c r="L31" s="13"/>
      <c r="M31" s="13"/>
    </row>
    <row r="32" spans="1:13" ht="20.100000000000001" customHeight="1">
      <c r="A32" s="58" t="s">
        <v>97</v>
      </c>
      <c r="B32" s="58" t="s">
        <v>98</v>
      </c>
      <c r="C32" s="64" t="s">
        <v>99</v>
      </c>
      <c r="D32" s="105">
        <v>3</v>
      </c>
      <c r="E32" s="106"/>
      <c r="F32" s="171">
        <v>316.8</v>
      </c>
      <c r="G32" s="43">
        <f t="shared" si="0"/>
        <v>950.40000000000009</v>
      </c>
      <c r="L32" s="13"/>
      <c r="M32" s="13"/>
    </row>
    <row r="33" spans="1:13" ht="20.100000000000001" customHeight="1">
      <c r="A33" s="60" t="s">
        <v>100</v>
      </c>
      <c r="B33" s="60" t="s">
        <v>101</v>
      </c>
      <c r="C33" s="65" t="s">
        <v>102</v>
      </c>
      <c r="D33" s="105">
        <v>3</v>
      </c>
      <c r="E33" s="106"/>
      <c r="F33" s="171">
        <v>316.8</v>
      </c>
      <c r="G33" s="43">
        <f t="shared" si="0"/>
        <v>950.40000000000009</v>
      </c>
      <c r="L33" s="13"/>
      <c r="M33" s="13"/>
    </row>
    <row r="34" spans="1:13" ht="20.100000000000001" customHeight="1">
      <c r="A34" s="58" t="s">
        <v>103</v>
      </c>
      <c r="B34" s="58" t="s">
        <v>104</v>
      </c>
      <c r="C34" s="64" t="s">
        <v>105</v>
      </c>
      <c r="D34" s="105">
        <v>3</v>
      </c>
      <c r="E34" s="106"/>
      <c r="F34" s="171">
        <v>316.8</v>
      </c>
      <c r="G34" s="43">
        <f t="shared" si="0"/>
        <v>950.40000000000009</v>
      </c>
      <c r="L34" s="13"/>
      <c r="M34" s="13"/>
    </row>
    <row r="35" spans="1:13" ht="20.100000000000001" customHeight="1">
      <c r="A35" s="60" t="s">
        <v>106</v>
      </c>
      <c r="B35" s="60" t="s">
        <v>107</v>
      </c>
      <c r="C35" s="65" t="s">
        <v>108</v>
      </c>
      <c r="D35" s="105">
        <v>3</v>
      </c>
      <c r="E35" s="106"/>
      <c r="F35" s="171">
        <v>316.8</v>
      </c>
      <c r="G35" s="43">
        <f t="shared" si="0"/>
        <v>950.40000000000009</v>
      </c>
      <c r="L35" s="13"/>
      <c r="M35" s="13"/>
    </row>
    <row r="36" spans="1:13" ht="20.100000000000001" customHeight="1">
      <c r="A36" s="58" t="s">
        <v>109</v>
      </c>
      <c r="B36" s="58" t="s">
        <v>110</v>
      </c>
      <c r="C36" s="64" t="s">
        <v>111</v>
      </c>
      <c r="D36" s="105">
        <v>3</v>
      </c>
      <c r="E36" s="106"/>
      <c r="F36" s="171">
        <v>316.8</v>
      </c>
      <c r="G36" s="43">
        <f t="shared" si="0"/>
        <v>950.40000000000009</v>
      </c>
      <c r="L36" s="13"/>
      <c r="M36" s="13"/>
    </row>
    <row r="37" spans="1:13" ht="20.100000000000001" customHeight="1">
      <c r="A37" s="60" t="s">
        <v>112</v>
      </c>
      <c r="B37" s="60" t="s">
        <v>113</v>
      </c>
      <c r="C37" s="65" t="s">
        <v>114</v>
      </c>
      <c r="D37" s="105">
        <v>3</v>
      </c>
      <c r="E37" s="106"/>
      <c r="F37" s="171">
        <v>316.8</v>
      </c>
      <c r="G37" s="43">
        <f t="shared" si="0"/>
        <v>950.40000000000009</v>
      </c>
      <c r="L37" s="13"/>
      <c r="M37" s="13"/>
    </row>
    <row r="38" spans="1:13" ht="20.100000000000001" customHeight="1">
      <c r="A38" s="58" t="s">
        <v>115</v>
      </c>
      <c r="B38" s="58" t="s">
        <v>116</v>
      </c>
      <c r="C38" s="64" t="s">
        <v>117</v>
      </c>
      <c r="D38" s="105">
        <v>3</v>
      </c>
      <c r="E38" s="106"/>
      <c r="F38" s="171">
        <v>316.8</v>
      </c>
      <c r="G38" s="43">
        <f t="shared" si="0"/>
        <v>950.40000000000009</v>
      </c>
      <c r="L38" s="13"/>
      <c r="M38" s="13"/>
    </row>
    <row r="39" spans="1:13" ht="20.100000000000001" customHeight="1">
      <c r="A39" s="108"/>
      <c r="B39" s="109"/>
      <c r="C39" s="110"/>
      <c r="D39" s="111">
        <f>SUM(D24:D38)</f>
        <v>43</v>
      </c>
      <c r="E39" s="106"/>
      <c r="F39" s="107"/>
      <c r="G39" s="43"/>
      <c r="L39" s="13"/>
      <c r="M39" s="13"/>
    </row>
    <row r="40" spans="1:13" ht="20.100000000000001" customHeight="1">
      <c r="A40" s="60" t="s">
        <v>118</v>
      </c>
      <c r="B40" s="60" t="s">
        <v>119</v>
      </c>
      <c r="C40" s="65" t="s">
        <v>120</v>
      </c>
      <c r="D40" s="105">
        <v>3</v>
      </c>
      <c r="E40" s="106"/>
      <c r="F40" s="107">
        <v>316.8</v>
      </c>
      <c r="G40" s="43">
        <f t="shared" si="0"/>
        <v>950.40000000000009</v>
      </c>
      <c r="L40" s="13"/>
      <c r="M40" s="13"/>
    </row>
    <row r="41" spans="1:13" ht="20.100000000000001" customHeight="1">
      <c r="A41" s="58" t="s">
        <v>121</v>
      </c>
      <c r="B41" s="58" t="s">
        <v>122</v>
      </c>
      <c r="C41" s="64" t="s">
        <v>123</v>
      </c>
      <c r="D41" s="105">
        <v>3</v>
      </c>
      <c r="E41" s="106"/>
      <c r="F41" s="107">
        <v>316.8</v>
      </c>
      <c r="G41" s="43">
        <f t="shared" si="0"/>
        <v>950.40000000000009</v>
      </c>
      <c r="L41" s="13"/>
      <c r="M41" s="13"/>
    </row>
    <row r="42" spans="1:13" ht="20.100000000000001" customHeight="1">
      <c r="A42" s="60" t="s">
        <v>124</v>
      </c>
      <c r="B42" s="60" t="s">
        <v>125</v>
      </c>
      <c r="C42" s="65" t="s">
        <v>126</v>
      </c>
      <c r="D42" s="105">
        <v>3</v>
      </c>
      <c r="E42" s="106"/>
      <c r="F42" s="107">
        <v>316.8</v>
      </c>
      <c r="G42" s="43">
        <f t="shared" si="0"/>
        <v>950.40000000000009</v>
      </c>
      <c r="L42" s="13"/>
      <c r="M42" s="13"/>
    </row>
    <row r="43" spans="1:13" ht="20.100000000000001" customHeight="1">
      <c r="A43" s="58" t="s">
        <v>127</v>
      </c>
      <c r="B43" s="58" t="s">
        <v>128</v>
      </c>
      <c r="C43" s="64" t="s">
        <v>129</v>
      </c>
      <c r="D43" s="105">
        <v>3</v>
      </c>
      <c r="E43" s="106"/>
      <c r="F43" s="107">
        <v>316.8</v>
      </c>
      <c r="G43" s="43">
        <f t="shared" si="0"/>
        <v>950.40000000000009</v>
      </c>
      <c r="L43" s="13"/>
      <c r="M43" s="13"/>
    </row>
    <row r="44" spans="1:13" ht="20.100000000000001" customHeight="1">
      <c r="A44" s="60" t="s">
        <v>130</v>
      </c>
      <c r="B44" s="60" t="s">
        <v>131</v>
      </c>
      <c r="C44" s="65" t="s">
        <v>132</v>
      </c>
      <c r="D44" s="105">
        <v>3</v>
      </c>
      <c r="E44" s="106"/>
      <c r="F44" s="107">
        <v>316.8</v>
      </c>
      <c r="G44" s="43">
        <f t="shared" si="0"/>
        <v>950.40000000000009</v>
      </c>
      <c r="L44" s="13"/>
      <c r="M44" s="13"/>
    </row>
    <row r="45" spans="1:13" ht="20.100000000000001" customHeight="1">
      <c r="A45" s="58" t="s">
        <v>133</v>
      </c>
      <c r="B45" s="58" t="s">
        <v>134</v>
      </c>
      <c r="C45" s="64" t="s">
        <v>135</v>
      </c>
      <c r="D45" s="105">
        <v>3</v>
      </c>
      <c r="E45" s="106"/>
      <c r="F45" s="107">
        <v>316.8</v>
      </c>
      <c r="G45" s="43">
        <f t="shared" si="0"/>
        <v>950.40000000000009</v>
      </c>
      <c r="L45" s="13"/>
      <c r="M45" s="13"/>
    </row>
    <row r="46" spans="1:13" ht="20.100000000000001" customHeight="1">
      <c r="A46" s="60" t="s">
        <v>136</v>
      </c>
      <c r="B46" s="60" t="s">
        <v>137</v>
      </c>
      <c r="C46" s="65" t="s">
        <v>138</v>
      </c>
      <c r="D46" s="105">
        <v>3</v>
      </c>
      <c r="E46" s="106"/>
      <c r="F46" s="107">
        <v>316.8</v>
      </c>
      <c r="G46" s="43">
        <f t="shared" si="0"/>
        <v>950.40000000000009</v>
      </c>
      <c r="L46" s="13"/>
      <c r="M46" s="13"/>
    </row>
    <row r="47" spans="1:13" ht="20.100000000000001" customHeight="1">
      <c r="A47" s="58" t="s">
        <v>139</v>
      </c>
      <c r="B47" s="58" t="s">
        <v>140</v>
      </c>
      <c r="C47" s="64" t="s">
        <v>141</v>
      </c>
      <c r="D47" s="105">
        <v>3</v>
      </c>
      <c r="E47" s="106"/>
      <c r="F47" s="107">
        <v>316.8</v>
      </c>
      <c r="G47" s="43">
        <f t="shared" si="0"/>
        <v>950.40000000000009</v>
      </c>
      <c r="L47" s="13"/>
      <c r="M47" s="13"/>
    </row>
    <row r="48" spans="1:13" ht="20.100000000000001" customHeight="1">
      <c r="A48" s="60" t="s">
        <v>142</v>
      </c>
      <c r="B48" s="60" t="s">
        <v>143</v>
      </c>
      <c r="C48" s="65" t="s">
        <v>144</v>
      </c>
      <c r="D48" s="105">
        <v>3</v>
      </c>
      <c r="E48" s="106"/>
      <c r="F48" s="107">
        <v>316.8</v>
      </c>
      <c r="G48" s="43">
        <f t="shared" si="0"/>
        <v>950.40000000000009</v>
      </c>
      <c r="L48" s="13"/>
      <c r="M48" s="13"/>
    </row>
    <row r="49" spans="1:13" ht="20.100000000000001" customHeight="1">
      <c r="A49" s="58" t="s">
        <v>145</v>
      </c>
      <c r="B49" s="58" t="s">
        <v>146</v>
      </c>
      <c r="C49" s="64" t="s">
        <v>147</v>
      </c>
      <c r="D49" s="105">
        <v>3</v>
      </c>
      <c r="E49" s="106"/>
      <c r="F49" s="107">
        <v>316.8</v>
      </c>
      <c r="G49" s="43">
        <f t="shared" si="0"/>
        <v>950.40000000000009</v>
      </c>
      <c r="L49" s="13"/>
      <c r="M49" s="13"/>
    </row>
    <row r="50" spans="1:13" ht="20.100000000000001" customHeight="1">
      <c r="A50" s="60" t="s">
        <v>148</v>
      </c>
      <c r="B50" s="60" t="s">
        <v>149</v>
      </c>
      <c r="C50" s="65" t="s">
        <v>150</v>
      </c>
      <c r="D50" s="105">
        <v>3</v>
      </c>
      <c r="E50" s="106"/>
      <c r="F50" s="107">
        <v>316.8</v>
      </c>
      <c r="G50" s="43">
        <f t="shared" si="0"/>
        <v>950.40000000000009</v>
      </c>
      <c r="L50" s="13"/>
      <c r="M50" s="13"/>
    </row>
    <row r="51" spans="1:13" ht="20.100000000000001" customHeight="1">
      <c r="A51" s="58" t="s">
        <v>151</v>
      </c>
      <c r="B51" s="58" t="s">
        <v>152</v>
      </c>
      <c r="C51" s="64" t="s">
        <v>153</v>
      </c>
      <c r="D51" s="105">
        <v>3</v>
      </c>
      <c r="E51" s="106"/>
      <c r="F51" s="107">
        <v>316.8</v>
      </c>
      <c r="G51" s="43">
        <f t="shared" si="0"/>
        <v>950.40000000000009</v>
      </c>
      <c r="L51" s="13"/>
      <c r="M51" s="13"/>
    </row>
    <row r="52" spans="1:13" ht="20.100000000000001" customHeight="1">
      <c r="A52" s="60" t="s">
        <v>154</v>
      </c>
      <c r="B52" s="60" t="s">
        <v>155</v>
      </c>
      <c r="C52" s="65" t="s">
        <v>156</v>
      </c>
      <c r="D52" s="105">
        <v>2</v>
      </c>
      <c r="E52" s="106"/>
      <c r="F52" s="107">
        <v>316.8</v>
      </c>
      <c r="G52" s="43">
        <f t="shared" si="0"/>
        <v>633.6</v>
      </c>
      <c r="L52" s="13"/>
      <c r="M52" s="13"/>
    </row>
    <row r="53" spans="1:13" ht="20.100000000000001" customHeight="1">
      <c r="A53" s="60" t="s">
        <v>154</v>
      </c>
      <c r="B53" s="60" t="s">
        <v>157</v>
      </c>
      <c r="C53" s="65" t="s">
        <v>156</v>
      </c>
      <c r="D53" s="105">
        <v>1</v>
      </c>
      <c r="E53" s="106"/>
      <c r="F53" s="107">
        <v>316.8</v>
      </c>
      <c r="G53" s="43">
        <f t="shared" si="0"/>
        <v>316.8</v>
      </c>
      <c r="L53" s="13"/>
      <c r="M53" s="13"/>
    </row>
    <row r="54" spans="1:13" ht="20.100000000000001" customHeight="1">
      <c r="A54" s="112"/>
      <c r="B54" s="113"/>
      <c r="C54" s="114"/>
      <c r="D54" s="111">
        <f>SUM(D40:D53)</f>
        <v>39</v>
      </c>
      <c r="E54" s="106"/>
      <c r="F54" s="107"/>
      <c r="G54" s="43"/>
      <c r="L54" s="13"/>
      <c r="M54" s="13"/>
    </row>
    <row r="55" spans="1:13" ht="20.100000000000001" customHeight="1">
      <c r="A55" s="58" t="s">
        <v>158</v>
      </c>
      <c r="B55" s="58" t="s">
        <v>159</v>
      </c>
      <c r="C55" s="64" t="s">
        <v>160</v>
      </c>
      <c r="D55" s="105">
        <v>3</v>
      </c>
      <c r="E55" s="106"/>
      <c r="F55" s="107">
        <v>316.8</v>
      </c>
      <c r="G55" s="43">
        <f t="shared" si="0"/>
        <v>950.40000000000009</v>
      </c>
      <c r="L55" s="13"/>
      <c r="M55" s="13"/>
    </row>
    <row r="56" spans="1:13" ht="20.100000000000001" customHeight="1">
      <c r="A56" s="60" t="s">
        <v>161</v>
      </c>
      <c r="B56" s="60" t="s">
        <v>162</v>
      </c>
      <c r="C56" s="65" t="s">
        <v>163</v>
      </c>
      <c r="D56" s="105">
        <v>3</v>
      </c>
      <c r="E56" s="106"/>
      <c r="F56" s="107">
        <v>316.8</v>
      </c>
      <c r="G56" s="43">
        <f t="shared" ref="G56:G69" si="1">(D56*F56)</f>
        <v>950.40000000000009</v>
      </c>
      <c r="L56" s="13"/>
      <c r="M56" s="13"/>
    </row>
    <row r="57" spans="1:13" ht="20.100000000000001" customHeight="1">
      <c r="A57" s="58" t="s">
        <v>164</v>
      </c>
      <c r="B57" s="58" t="s">
        <v>165</v>
      </c>
      <c r="C57" s="64" t="s">
        <v>166</v>
      </c>
      <c r="D57" s="105">
        <v>3</v>
      </c>
      <c r="E57" s="106"/>
      <c r="F57" s="107">
        <v>316.8</v>
      </c>
      <c r="G57" s="43">
        <f t="shared" si="1"/>
        <v>950.40000000000009</v>
      </c>
      <c r="L57" s="13"/>
      <c r="M57" s="13"/>
    </row>
    <row r="58" spans="1:13" ht="20.100000000000001" customHeight="1">
      <c r="A58" s="60" t="s">
        <v>167</v>
      </c>
      <c r="B58" s="60" t="s">
        <v>168</v>
      </c>
      <c r="C58" s="65" t="s">
        <v>169</v>
      </c>
      <c r="D58" s="105">
        <v>3</v>
      </c>
      <c r="E58" s="106"/>
      <c r="F58" s="107">
        <v>316.8</v>
      </c>
      <c r="G58" s="43">
        <f t="shared" si="1"/>
        <v>950.40000000000009</v>
      </c>
      <c r="L58" s="13"/>
      <c r="M58" s="13"/>
    </row>
    <row r="59" spans="1:13" ht="20.100000000000001" customHeight="1">
      <c r="A59" s="58" t="s">
        <v>170</v>
      </c>
      <c r="B59" s="58" t="s">
        <v>171</v>
      </c>
      <c r="C59" s="64" t="s">
        <v>172</v>
      </c>
      <c r="D59" s="105">
        <v>3</v>
      </c>
      <c r="E59" s="106"/>
      <c r="F59" s="107">
        <v>316.8</v>
      </c>
      <c r="G59" s="43">
        <f t="shared" si="1"/>
        <v>950.40000000000009</v>
      </c>
      <c r="L59" s="13"/>
      <c r="M59" s="13"/>
    </row>
    <row r="60" spans="1:13" ht="20.100000000000001" customHeight="1">
      <c r="A60" s="60" t="s">
        <v>173</v>
      </c>
      <c r="B60" s="60" t="s">
        <v>174</v>
      </c>
      <c r="C60" s="65" t="s">
        <v>175</v>
      </c>
      <c r="D60" s="105">
        <v>3</v>
      </c>
      <c r="E60" s="106"/>
      <c r="F60" s="107">
        <v>316.8</v>
      </c>
      <c r="G60" s="43">
        <f t="shared" si="1"/>
        <v>950.40000000000009</v>
      </c>
      <c r="L60" s="13"/>
      <c r="M60" s="13"/>
    </row>
    <row r="61" spans="1:13" ht="20.100000000000001" customHeight="1">
      <c r="A61" s="58" t="s">
        <v>176</v>
      </c>
      <c r="B61" s="58" t="s">
        <v>177</v>
      </c>
      <c r="C61" s="64" t="s">
        <v>178</v>
      </c>
      <c r="D61" s="105">
        <v>3</v>
      </c>
      <c r="E61" s="106"/>
      <c r="F61" s="107">
        <v>316.8</v>
      </c>
      <c r="G61" s="43">
        <f t="shared" si="1"/>
        <v>950.40000000000009</v>
      </c>
      <c r="L61" s="13"/>
      <c r="M61" s="13"/>
    </row>
    <row r="62" spans="1:13" ht="20.100000000000001" customHeight="1">
      <c r="A62" s="60" t="s">
        <v>179</v>
      </c>
      <c r="B62" s="60" t="s">
        <v>180</v>
      </c>
      <c r="C62" s="65" t="s">
        <v>181</v>
      </c>
      <c r="D62" s="105">
        <v>3</v>
      </c>
      <c r="E62" s="106"/>
      <c r="F62" s="107">
        <v>316.8</v>
      </c>
      <c r="G62" s="43">
        <f t="shared" si="1"/>
        <v>950.40000000000009</v>
      </c>
      <c r="L62" s="13"/>
      <c r="M62" s="13"/>
    </row>
    <row r="63" spans="1:13" ht="20.100000000000001" customHeight="1">
      <c r="A63" s="58" t="s">
        <v>182</v>
      </c>
      <c r="B63" s="58" t="s">
        <v>183</v>
      </c>
      <c r="C63" s="64" t="s">
        <v>184</v>
      </c>
      <c r="D63" s="105">
        <v>3</v>
      </c>
      <c r="E63" s="106"/>
      <c r="F63" s="107">
        <v>316.8</v>
      </c>
      <c r="G63" s="43">
        <f t="shared" si="1"/>
        <v>950.40000000000009</v>
      </c>
      <c r="L63" s="13"/>
      <c r="M63" s="13"/>
    </row>
    <row r="64" spans="1:13" ht="20.100000000000001" customHeight="1">
      <c r="A64" s="60" t="s">
        <v>185</v>
      </c>
      <c r="B64" s="60" t="s">
        <v>186</v>
      </c>
      <c r="C64" s="65" t="s">
        <v>187</v>
      </c>
      <c r="D64" s="105">
        <v>3</v>
      </c>
      <c r="E64" s="106"/>
      <c r="F64" s="107">
        <v>316.8</v>
      </c>
      <c r="G64" s="43">
        <f t="shared" si="1"/>
        <v>950.40000000000009</v>
      </c>
      <c r="L64" s="13"/>
      <c r="M64" s="13"/>
    </row>
    <row r="65" spans="1:13" ht="20.100000000000001" customHeight="1">
      <c r="A65" s="58" t="s">
        <v>188</v>
      </c>
      <c r="B65" s="58" t="s">
        <v>189</v>
      </c>
      <c r="C65" s="64" t="s">
        <v>190</v>
      </c>
      <c r="D65" s="105">
        <v>3</v>
      </c>
      <c r="E65" s="106"/>
      <c r="F65" s="107">
        <v>316.8</v>
      </c>
      <c r="G65" s="43">
        <f t="shared" si="1"/>
        <v>950.40000000000009</v>
      </c>
      <c r="L65" s="13"/>
      <c r="M65" s="13"/>
    </row>
    <row r="66" spans="1:13" ht="20.100000000000001" customHeight="1">
      <c r="A66" s="60" t="s">
        <v>191</v>
      </c>
      <c r="B66" s="60" t="s">
        <v>192</v>
      </c>
      <c r="C66" s="65" t="s">
        <v>193</v>
      </c>
      <c r="D66" s="105">
        <v>3</v>
      </c>
      <c r="E66" s="106"/>
      <c r="F66" s="107">
        <v>316.8</v>
      </c>
      <c r="G66" s="43">
        <f t="shared" si="1"/>
        <v>950.40000000000009</v>
      </c>
      <c r="L66" s="13"/>
      <c r="M66" s="13"/>
    </row>
    <row r="67" spans="1:13" ht="20.100000000000001" customHeight="1">
      <c r="A67" s="58" t="s">
        <v>194</v>
      </c>
      <c r="B67" s="58" t="s">
        <v>195</v>
      </c>
      <c r="C67" s="64" t="s">
        <v>196</v>
      </c>
      <c r="D67" s="105">
        <v>2</v>
      </c>
      <c r="E67" s="106"/>
      <c r="F67" s="107">
        <v>316.8</v>
      </c>
      <c r="G67" s="43">
        <f t="shared" si="1"/>
        <v>633.6</v>
      </c>
      <c r="L67" s="13"/>
      <c r="M67" s="13"/>
    </row>
    <row r="68" spans="1:13" ht="20.100000000000001" customHeight="1">
      <c r="A68" s="60" t="s">
        <v>197</v>
      </c>
      <c r="B68" s="60" t="s">
        <v>198</v>
      </c>
      <c r="C68" s="65" t="s">
        <v>199</v>
      </c>
      <c r="D68" s="105">
        <v>3</v>
      </c>
      <c r="E68" s="106"/>
      <c r="F68" s="107">
        <v>316.8</v>
      </c>
      <c r="G68" s="43">
        <f t="shared" si="1"/>
        <v>950.40000000000009</v>
      </c>
      <c r="L68" s="13"/>
      <c r="M68" s="13"/>
    </row>
    <row r="69" spans="1:13" ht="20.100000000000001" customHeight="1">
      <c r="A69" s="58" t="s">
        <v>200</v>
      </c>
      <c r="B69" s="58" t="s">
        <v>201</v>
      </c>
      <c r="C69" s="64" t="s">
        <v>202</v>
      </c>
      <c r="D69" s="105">
        <v>3</v>
      </c>
      <c r="E69" s="106"/>
      <c r="F69" s="107">
        <v>316.8</v>
      </c>
      <c r="G69" s="43">
        <f t="shared" si="1"/>
        <v>950.40000000000009</v>
      </c>
      <c r="L69" s="13"/>
      <c r="M69" s="13"/>
    </row>
    <row r="70" spans="1:13" ht="20.100000000000001" customHeight="1">
      <c r="A70" s="115"/>
      <c r="B70" s="116"/>
      <c r="C70" s="117"/>
      <c r="D70" s="53">
        <f>SUM(D55:D69)</f>
        <v>44</v>
      </c>
      <c r="E70" s="106"/>
      <c r="F70" s="107"/>
      <c r="G70" s="43"/>
      <c r="L70" s="13"/>
      <c r="M70" s="13"/>
    </row>
    <row r="71" spans="1:13" ht="20.100000000000001" customHeight="1">
      <c r="A71" s="139" t="s">
        <v>220</v>
      </c>
      <c r="B71" s="136">
        <v>200214392</v>
      </c>
      <c r="C71" s="137" t="s">
        <v>221</v>
      </c>
      <c r="D71" s="136">
        <v>3</v>
      </c>
      <c r="E71" s="44"/>
      <c r="F71" s="45">
        <v>216</v>
      </c>
      <c r="G71" s="43">
        <f t="shared" ref="G71:G88" si="2">(D71*F71)</f>
        <v>648</v>
      </c>
      <c r="L71" s="13"/>
      <c r="M71" s="13"/>
    </row>
    <row r="72" spans="1:13" ht="20.100000000000001" customHeight="1">
      <c r="A72" s="139" t="s">
        <v>222</v>
      </c>
      <c r="B72" s="136">
        <v>200214393</v>
      </c>
      <c r="C72" s="137" t="s">
        <v>223</v>
      </c>
      <c r="D72" s="136">
        <v>3</v>
      </c>
      <c r="E72" s="44"/>
      <c r="F72" s="45">
        <v>216</v>
      </c>
      <c r="G72" s="43">
        <f t="shared" si="2"/>
        <v>648</v>
      </c>
      <c r="L72" s="13"/>
      <c r="M72" s="13"/>
    </row>
    <row r="73" spans="1:13" ht="20.100000000000001" customHeight="1">
      <c r="A73" s="139" t="s">
        <v>224</v>
      </c>
      <c r="B73" s="136" t="s">
        <v>225</v>
      </c>
      <c r="C73" s="137" t="s">
        <v>226</v>
      </c>
      <c r="D73" s="136">
        <v>3</v>
      </c>
      <c r="E73" s="44"/>
      <c r="F73" s="45">
        <v>216</v>
      </c>
      <c r="G73" s="43">
        <f t="shared" si="2"/>
        <v>648</v>
      </c>
      <c r="L73" s="13"/>
      <c r="M73" s="13"/>
    </row>
    <row r="74" spans="1:13" ht="20.100000000000001" customHeight="1">
      <c r="A74" s="139" t="s">
        <v>227</v>
      </c>
      <c r="B74" s="136">
        <v>190703834</v>
      </c>
      <c r="C74" s="137" t="s">
        <v>228</v>
      </c>
      <c r="D74" s="136">
        <v>3</v>
      </c>
      <c r="E74" s="44"/>
      <c r="F74" s="45">
        <v>216</v>
      </c>
      <c r="G74" s="43">
        <f t="shared" si="2"/>
        <v>648</v>
      </c>
      <c r="L74" s="13"/>
      <c r="M74" s="13"/>
    </row>
    <row r="75" spans="1:13" ht="20.100000000000001" customHeight="1">
      <c r="A75" s="139" t="s">
        <v>229</v>
      </c>
      <c r="B75" s="136">
        <v>190703787</v>
      </c>
      <c r="C75" s="137" t="s">
        <v>230</v>
      </c>
      <c r="D75" s="136">
        <v>3</v>
      </c>
      <c r="E75" s="44"/>
      <c r="F75" s="45">
        <v>216</v>
      </c>
      <c r="G75" s="43">
        <f t="shared" si="2"/>
        <v>648</v>
      </c>
      <c r="L75" s="13"/>
      <c r="M75" s="13"/>
    </row>
    <row r="76" spans="1:13" ht="20.100000000000001" customHeight="1">
      <c r="A76" s="139" t="s">
        <v>231</v>
      </c>
      <c r="B76" s="136" t="s">
        <v>232</v>
      </c>
      <c r="C76" s="137" t="s">
        <v>233</v>
      </c>
      <c r="D76" s="136">
        <v>3</v>
      </c>
      <c r="E76" s="44"/>
      <c r="F76" s="45">
        <v>216</v>
      </c>
      <c r="G76" s="43">
        <f t="shared" si="2"/>
        <v>648</v>
      </c>
      <c r="L76" s="13"/>
      <c r="M76" s="13"/>
    </row>
    <row r="77" spans="1:13" ht="20.100000000000001" customHeight="1">
      <c r="A77" s="139" t="s">
        <v>234</v>
      </c>
      <c r="B77" s="136" t="s">
        <v>235</v>
      </c>
      <c r="C77" s="137" t="s">
        <v>236</v>
      </c>
      <c r="D77" s="136">
        <v>3</v>
      </c>
      <c r="E77" s="44"/>
      <c r="F77" s="45">
        <v>216</v>
      </c>
      <c r="G77" s="43">
        <f t="shared" si="2"/>
        <v>648</v>
      </c>
      <c r="L77" s="13"/>
      <c r="M77" s="13"/>
    </row>
    <row r="78" spans="1:13" ht="20.100000000000001" customHeight="1">
      <c r="A78" s="139" t="s">
        <v>237</v>
      </c>
      <c r="B78" s="136" t="s">
        <v>238</v>
      </c>
      <c r="C78" s="137" t="s">
        <v>239</v>
      </c>
      <c r="D78" s="136">
        <v>0</v>
      </c>
      <c r="E78" s="44"/>
      <c r="F78" s="45">
        <v>216</v>
      </c>
      <c r="G78" s="43">
        <f t="shared" si="2"/>
        <v>0</v>
      </c>
      <c r="L78" s="13"/>
      <c r="M78" s="13"/>
    </row>
    <row r="79" spans="1:13" ht="20.100000000000001" customHeight="1">
      <c r="A79" s="139" t="s">
        <v>240</v>
      </c>
      <c r="B79" s="136">
        <v>190703839</v>
      </c>
      <c r="C79" s="137" t="s">
        <v>241</v>
      </c>
      <c r="D79" s="136">
        <v>0</v>
      </c>
      <c r="E79" s="44"/>
      <c r="F79" s="45">
        <v>216</v>
      </c>
      <c r="G79" s="43">
        <f t="shared" si="2"/>
        <v>0</v>
      </c>
      <c r="L79" s="13"/>
      <c r="M79" s="13"/>
    </row>
    <row r="80" spans="1:13" ht="20.100000000000001" customHeight="1">
      <c r="A80" s="139" t="s">
        <v>242</v>
      </c>
      <c r="B80" s="141">
        <v>190703838</v>
      </c>
      <c r="C80" s="137" t="s">
        <v>243</v>
      </c>
      <c r="D80" s="136">
        <v>1</v>
      </c>
      <c r="E80" s="44"/>
      <c r="F80" s="45">
        <v>216</v>
      </c>
      <c r="G80" s="43">
        <f t="shared" si="2"/>
        <v>216</v>
      </c>
      <c r="L80" s="13"/>
      <c r="M80" s="13"/>
    </row>
    <row r="81" spans="1:13" ht="20.100000000000001" customHeight="1">
      <c r="A81" s="139" t="s">
        <v>244</v>
      </c>
      <c r="B81" s="136">
        <v>190703837</v>
      </c>
      <c r="C81" s="137" t="s">
        <v>245</v>
      </c>
      <c r="D81" s="136">
        <v>3</v>
      </c>
      <c r="E81" s="44"/>
      <c r="F81" s="45">
        <v>216</v>
      </c>
      <c r="G81" s="43">
        <f t="shared" si="2"/>
        <v>648</v>
      </c>
      <c r="L81" s="13"/>
      <c r="M81" s="13"/>
    </row>
    <row r="82" spans="1:13" ht="20.100000000000001" customHeight="1">
      <c r="A82" s="139" t="s">
        <v>246</v>
      </c>
      <c r="B82" s="136">
        <v>190703836</v>
      </c>
      <c r="C82" s="137" t="s">
        <v>247</v>
      </c>
      <c r="D82" s="136">
        <v>3</v>
      </c>
      <c r="E82" s="44"/>
      <c r="F82" s="45">
        <v>216</v>
      </c>
      <c r="G82" s="43">
        <f t="shared" si="2"/>
        <v>648</v>
      </c>
      <c r="L82" s="13"/>
      <c r="M82" s="13"/>
    </row>
    <row r="83" spans="1:13" ht="20.100000000000001" customHeight="1">
      <c r="A83" s="139" t="s">
        <v>248</v>
      </c>
      <c r="B83" s="136">
        <v>190703835</v>
      </c>
      <c r="C83" s="137" t="s">
        <v>249</v>
      </c>
      <c r="D83" s="136">
        <v>3</v>
      </c>
      <c r="E83" s="44"/>
      <c r="F83" s="45">
        <v>216</v>
      </c>
      <c r="G83" s="43">
        <f t="shared" si="2"/>
        <v>648</v>
      </c>
      <c r="L83" s="13"/>
      <c r="M83" s="13"/>
    </row>
    <row r="84" spans="1:13" ht="20.100000000000001" customHeight="1">
      <c r="A84" s="139" t="s">
        <v>250</v>
      </c>
      <c r="B84" s="136" t="s">
        <v>251</v>
      </c>
      <c r="C84" s="137" t="s">
        <v>252</v>
      </c>
      <c r="D84" s="136">
        <v>3</v>
      </c>
      <c r="E84" s="44"/>
      <c r="F84" s="45">
        <v>216</v>
      </c>
      <c r="G84" s="43">
        <f t="shared" si="2"/>
        <v>648</v>
      </c>
      <c r="L84" s="13"/>
      <c r="M84" s="13"/>
    </row>
    <row r="85" spans="1:13" ht="20.100000000000001" customHeight="1">
      <c r="A85" s="135"/>
      <c r="B85" s="134"/>
      <c r="C85" s="151"/>
      <c r="D85" s="138">
        <v>34</v>
      </c>
      <c r="E85" s="44"/>
      <c r="F85" s="45"/>
      <c r="G85" s="43"/>
      <c r="L85" s="13"/>
      <c r="M85" s="13"/>
    </row>
    <row r="86" spans="1:13" ht="20.100000000000001" customHeight="1">
      <c r="A86" s="142" t="s">
        <v>253</v>
      </c>
      <c r="B86" s="142">
        <v>210936625</v>
      </c>
      <c r="C86" s="143" t="s">
        <v>254</v>
      </c>
      <c r="D86" s="136">
        <v>3</v>
      </c>
      <c r="E86" s="44"/>
      <c r="F86" s="45">
        <v>201.6</v>
      </c>
      <c r="G86" s="43">
        <f t="shared" si="2"/>
        <v>604.79999999999995</v>
      </c>
      <c r="L86" s="13"/>
      <c r="M86" s="13"/>
    </row>
    <row r="87" spans="1:13" ht="20.100000000000001" customHeight="1">
      <c r="A87" s="140" t="s">
        <v>255</v>
      </c>
      <c r="B87" s="140">
        <v>201023154</v>
      </c>
      <c r="C87" s="144" t="s">
        <v>256</v>
      </c>
      <c r="D87" s="136">
        <v>3</v>
      </c>
      <c r="E87" s="44"/>
      <c r="F87" s="45">
        <v>201.6</v>
      </c>
      <c r="G87" s="43">
        <f t="shared" si="2"/>
        <v>604.79999999999995</v>
      </c>
      <c r="L87" s="13"/>
      <c r="M87" s="13"/>
    </row>
    <row r="88" spans="1:13" ht="20.100000000000001" customHeight="1">
      <c r="A88" s="142" t="s">
        <v>257</v>
      </c>
      <c r="B88" s="142">
        <v>210936627</v>
      </c>
      <c r="C88" s="143" t="s">
        <v>258</v>
      </c>
      <c r="D88" s="136">
        <v>3</v>
      </c>
      <c r="E88" s="44"/>
      <c r="F88" s="45">
        <v>201.6</v>
      </c>
      <c r="G88" s="43">
        <f t="shared" si="2"/>
        <v>604.79999999999995</v>
      </c>
      <c r="L88" s="13"/>
      <c r="M88" s="13"/>
    </row>
    <row r="89" spans="1:13" ht="20.100000000000001" customHeight="1">
      <c r="A89" s="140" t="s">
        <v>259</v>
      </c>
      <c r="B89" s="140">
        <v>210936628</v>
      </c>
      <c r="C89" s="145" t="s">
        <v>260</v>
      </c>
      <c r="D89" s="136">
        <v>3</v>
      </c>
      <c r="E89" s="44"/>
      <c r="F89" s="45">
        <v>201.6</v>
      </c>
      <c r="G89" s="43">
        <f t="shared" ref="G89:G141" si="3">(D89*F89)</f>
        <v>604.79999999999995</v>
      </c>
      <c r="L89" s="13"/>
      <c r="M89" s="13"/>
    </row>
    <row r="90" spans="1:13" ht="20.100000000000001" customHeight="1">
      <c r="A90" s="142" t="s">
        <v>261</v>
      </c>
      <c r="B90" s="142">
        <v>210936629</v>
      </c>
      <c r="C90" s="146" t="s">
        <v>262</v>
      </c>
      <c r="D90" s="136">
        <v>3</v>
      </c>
      <c r="E90" s="44"/>
      <c r="F90" s="45">
        <v>201.6</v>
      </c>
      <c r="G90" s="43">
        <f t="shared" si="3"/>
        <v>604.79999999999995</v>
      </c>
      <c r="L90" s="13"/>
      <c r="M90" s="13"/>
    </row>
    <row r="91" spans="1:13" ht="20.100000000000001" customHeight="1">
      <c r="A91" s="140" t="s">
        <v>263</v>
      </c>
      <c r="B91" s="140">
        <v>210936630</v>
      </c>
      <c r="C91" s="145" t="s">
        <v>264</v>
      </c>
      <c r="D91" s="136">
        <v>3</v>
      </c>
      <c r="E91" s="44"/>
      <c r="F91" s="45">
        <v>201.6</v>
      </c>
      <c r="G91" s="43">
        <f t="shared" si="3"/>
        <v>604.79999999999995</v>
      </c>
      <c r="L91" s="13"/>
      <c r="M91" s="13"/>
    </row>
    <row r="92" spans="1:13" ht="20.100000000000001" customHeight="1">
      <c r="A92" s="142" t="s">
        <v>265</v>
      </c>
      <c r="B92" s="142">
        <v>210431403</v>
      </c>
      <c r="C92" s="146" t="s">
        <v>266</v>
      </c>
      <c r="D92" s="136">
        <v>3</v>
      </c>
      <c r="E92" s="44"/>
      <c r="F92" s="45">
        <v>201.6</v>
      </c>
      <c r="G92" s="43">
        <f t="shared" si="3"/>
        <v>604.79999999999995</v>
      </c>
      <c r="L92" s="13"/>
      <c r="M92" s="13"/>
    </row>
    <row r="93" spans="1:13" ht="20.100000000000001" customHeight="1">
      <c r="A93" s="140" t="s">
        <v>267</v>
      </c>
      <c r="B93" s="140" t="s">
        <v>268</v>
      </c>
      <c r="C93" s="145" t="s">
        <v>269</v>
      </c>
      <c r="D93" s="136">
        <v>3</v>
      </c>
      <c r="E93" s="44"/>
      <c r="F93" s="45">
        <v>201.6</v>
      </c>
      <c r="G93" s="43">
        <f t="shared" si="3"/>
        <v>604.79999999999995</v>
      </c>
      <c r="L93" s="13"/>
      <c r="M93" s="13"/>
    </row>
    <row r="94" spans="1:13" ht="20.100000000000001" customHeight="1">
      <c r="A94" s="142" t="s">
        <v>270</v>
      </c>
      <c r="B94" s="142">
        <v>210431404</v>
      </c>
      <c r="C94" s="146" t="s">
        <v>271</v>
      </c>
      <c r="D94" s="136">
        <v>3</v>
      </c>
      <c r="E94" s="44"/>
      <c r="F94" s="45">
        <v>201.6</v>
      </c>
      <c r="G94" s="43">
        <f t="shared" si="3"/>
        <v>604.79999999999995</v>
      </c>
      <c r="L94" s="13"/>
      <c r="M94" s="13"/>
    </row>
    <row r="95" spans="1:13" ht="20.100000000000001" customHeight="1">
      <c r="A95" s="140" t="s">
        <v>272</v>
      </c>
      <c r="B95" s="140">
        <v>210936625</v>
      </c>
      <c r="C95" s="145" t="s">
        <v>273</v>
      </c>
      <c r="D95" s="136">
        <v>3</v>
      </c>
      <c r="E95" s="44"/>
      <c r="F95" s="45">
        <v>201.6</v>
      </c>
      <c r="G95" s="43">
        <f t="shared" si="3"/>
        <v>604.79999999999995</v>
      </c>
      <c r="L95" s="13"/>
      <c r="M95" s="13"/>
    </row>
    <row r="96" spans="1:13" ht="20.100000000000001" customHeight="1">
      <c r="A96" s="142" t="s">
        <v>274</v>
      </c>
      <c r="B96" s="142">
        <v>201023154</v>
      </c>
      <c r="C96" s="146" t="s">
        <v>275</v>
      </c>
      <c r="D96" s="136">
        <v>3</v>
      </c>
      <c r="E96" s="44"/>
      <c r="F96" s="45">
        <v>201.6</v>
      </c>
      <c r="G96" s="43">
        <f t="shared" si="3"/>
        <v>604.79999999999995</v>
      </c>
      <c r="L96" s="13"/>
      <c r="M96" s="13"/>
    </row>
    <row r="97" spans="1:13" ht="20.100000000000001" customHeight="1">
      <c r="A97" s="140" t="s">
        <v>276</v>
      </c>
      <c r="B97" s="140">
        <v>210936627</v>
      </c>
      <c r="C97" s="145" t="s">
        <v>277</v>
      </c>
      <c r="D97" s="136">
        <v>3</v>
      </c>
      <c r="E97" s="44"/>
      <c r="F97" s="45">
        <v>201.6</v>
      </c>
      <c r="G97" s="43">
        <f t="shared" si="3"/>
        <v>604.79999999999995</v>
      </c>
      <c r="L97" s="13"/>
      <c r="M97" s="13"/>
    </row>
    <row r="98" spans="1:13" ht="20.100000000000001" customHeight="1">
      <c r="A98" s="142" t="s">
        <v>278</v>
      </c>
      <c r="B98" s="142">
        <v>210936628</v>
      </c>
      <c r="C98" s="146" t="s">
        <v>279</v>
      </c>
      <c r="D98" s="136">
        <v>3</v>
      </c>
      <c r="E98" s="44"/>
      <c r="F98" s="45">
        <v>201.6</v>
      </c>
      <c r="G98" s="43">
        <f t="shared" si="3"/>
        <v>604.79999999999995</v>
      </c>
      <c r="L98" s="13"/>
      <c r="M98" s="13"/>
    </row>
    <row r="99" spans="1:13" ht="20.100000000000001" customHeight="1">
      <c r="A99" s="140" t="s">
        <v>280</v>
      </c>
      <c r="B99" s="140">
        <v>210936629</v>
      </c>
      <c r="C99" s="145" t="s">
        <v>281</v>
      </c>
      <c r="D99" s="136">
        <v>3</v>
      </c>
      <c r="E99" s="44"/>
      <c r="F99" s="45">
        <v>201.6</v>
      </c>
      <c r="G99" s="43">
        <f t="shared" si="3"/>
        <v>604.79999999999995</v>
      </c>
      <c r="L99" s="13"/>
      <c r="M99" s="13"/>
    </row>
    <row r="100" spans="1:13" ht="20.100000000000001" customHeight="1">
      <c r="A100" s="147" t="s">
        <v>282</v>
      </c>
      <c r="B100" s="147">
        <v>210936630</v>
      </c>
      <c r="C100" s="143" t="s">
        <v>283</v>
      </c>
      <c r="D100" s="136">
        <v>2</v>
      </c>
      <c r="E100" s="44"/>
      <c r="F100" s="45">
        <v>201.6</v>
      </c>
      <c r="G100" s="43">
        <f t="shared" si="3"/>
        <v>403.2</v>
      </c>
      <c r="L100" s="13"/>
      <c r="M100" s="13"/>
    </row>
    <row r="101" spans="1:13" ht="20.100000000000001" customHeight="1">
      <c r="A101" s="140" t="s">
        <v>284</v>
      </c>
      <c r="B101" s="140">
        <v>210431403</v>
      </c>
      <c r="C101" s="145" t="s">
        <v>285</v>
      </c>
      <c r="D101" s="136">
        <v>3</v>
      </c>
      <c r="E101" s="44"/>
      <c r="F101" s="45">
        <v>201.6</v>
      </c>
      <c r="G101" s="43">
        <f t="shared" si="3"/>
        <v>604.79999999999995</v>
      </c>
      <c r="L101" s="13"/>
      <c r="M101" s="13"/>
    </row>
    <row r="102" spans="1:13" ht="20.100000000000001" customHeight="1">
      <c r="A102" s="142" t="s">
        <v>286</v>
      </c>
      <c r="B102" s="142">
        <v>210431404</v>
      </c>
      <c r="C102" s="146" t="s">
        <v>287</v>
      </c>
      <c r="D102" s="136">
        <v>3</v>
      </c>
      <c r="E102" s="44"/>
      <c r="F102" s="45">
        <v>201.6</v>
      </c>
      <c r="G102" s="43">
        <f t="shared" si="3"/>
        <v>604.79999999999995</v>
      </c>
      <c r="L102" s="13"/>
      <c r="M102" s="13"/>
    </row>
    <row r="103" spans="1:13" ht="20.100000000000001" customHeight="1">
      <c r="A103" s="140" t="s">
        <v>288</v>
      </c>
      <c r="B103" s="140">
        <v>210936625</v>
      </c>
      <c r="C103" s="145" t="s">
        <v>289</v>
      </c>
      <c r="D103" s="136">
        <v>3</v>
      </c>
      <c r="E103" s="44"/>
      <c r="F103" s="45">
        <v>201.6</v>
      </c>
      <c r="G103" s="43">
        <f t="shared" si="3"/>
        <v>604.79999999999995</v>
      </c>
      <c r="L103" s="13"/>
      <c r="M103" s="13"/>
    </row>
    <row r="104" spans="1:13" ht="20.100000000000001" customHeight="1">
      <c r="A104" s="140" t="s">
        <v>290</v>
      </c>
      <c r="B104" s="140">
        <v>201023154</v>
      </c>
      <c r="C104" s="145" t="s">
        <v>291</v>
      </c>
      <c r="D104" s="136">
        <v>3</v>
      </c>
      <c r="E104" s="44"/>
      <c r="F104" s="45">
        <v>201.6</v>
      </c>
      <c r="G104" s="43">
        <f t="shared" si="3"/>
        <v>604.79999999999995</v>
      </c>
      <c r="L104" s="13"/>
      <c r="M104" s="13"/>
    </row>
    <row r="105" spans="1:13" ht="20.100000000000001" customHeight="1">
      <c r="A105" s="142" t="s">
        <v>292</v>
      </c>
      <c r="B105" s="142">
        <v>210936628</v>
      </c>
      <c r="C105" s="146" t="s">
        <v>293</v>
      </c>
      <c r="D105" s="136">
        <v>3</v>
      </c>
      <c r="E105" s="44"/>
      <c r="F105" s="45">
        <v>201.6</v>
      </c>
      <c r="G105" s="43">
        <f t="shared" si="3"/>
        <v>604.79999999999995</v>
      </c>
      <c r="L105" s="13"/>
      <c r="M105" s="13"/>
    </row>
    <row r="106" spans="1:13" ht="20.100000000000001" customHeight="1">
      <c r="A106" s="152"/>
      <c r="B106" s="153"/>
      <c r="C106" s="154"/>
      <c r="D106" s="138">
        <v>59</v>
      </c>
      <c r="E106" s="44"/>
      <c r="F106" s="45"/>
      <c r="G106" s="43"/>
      <c r="L106" s="13"/>
      <c r="M106" s="13"/>
    </row>
    <row r="107" spans="1:13" ht="20.100000000000001" customHeight="1">
      <c r="A107" s="142" t="s">
        <v>294</v>
      </c>
      <c r="B107" s="148">
        <v>190703833</v>
      </c>
      <c r="C107" s="146" t="s">
        <v>295</v>
      </c>
      <c r="D107" s="149">
        <v>3</v>
      </c>
      <c r="E107" s="44"/>
      <c r="F107" s="45">
        <v>216</v>
      </c>
      <c r="G107" s="43">
        <f t="shared" si="3"/>
        <v>648</v>
      </c>
      <c r="L107" s="13"/>
      <c r="M107" s="13"/>
    </row>
    <row r="108" spans="1:13" ht="20.100000000000001" customHeight="1">
      <c r="A108" s="140" t="s">
        <v>296</v>
      </c>
      <c r="B108" s="141">
        <v>190703832</v>
      </c>
      <c r="C108" s="145" t="s">
        <v>297</v>
      </c>
      <c r="D108" s="149">
        <v>3</v>
      </c>
      <c r="E108" s="44"/>
      <c r="F108" s="45">
        <v>216</v>
      </c>
      <c r="G108" s="43">
        <f t="shared" si="3"/>
        <v>648</v>
      </c>
      <c r="L108" s="13"/>
      <c r="M108" s="13"/>
    </row>
    <row r="109" spans="1:13" ht="20.100000000000001" customHeight="1">
      <c r="A109" s="142" t="s">
        <v>298</v>
      </c>
      <c r="B109" s="148">
        <v>190703831</v>
      </c>
      <c r="C109" s="137" t="s">
        <v>299</v>
      </c>
      <c r="D109" s="149">
        <v>2</v>
      </c>
      <c r="E109" s="44"/>
      <c r="F109" s="45">
        <v>216</v>
      </c>
      <c r="G109" s="43">
        <f t="shared" si="3"/>
        <v>432</v>
      </c>
      <c r="L109" s="13"/>
      <c r="M109" s="13"/>
    </row>
    <row r="110" spans="1:13" ht="20.100000000000001" customHeight="1">
      <c r="A110" s="140" t="s">
        <v>300</v>
      </c>
      <c r="B110" s="141">
        <v>190703830</v>
      </c>
      <c r="C110" s="137" t="s">
        <v>301</v>
      </c>
      <c r="D110" s="149">
        <v>3</v>
      </c>
      <c r="E110" s="44"/>
      <c r="F110" s="45">
        <v>216</v>
      </c>
      <c r="G110" s="43">
        <f t="shared" si="3"/>
        <v>648</v>
      </c>
      <c r="L110" s="13"/>
      <c r="M110" s="13"/>
    </row>
    <row r="111" spans="1:13" ht="20.100000000000001" customHeight="1">
      <c r="A111" s="142" t="s">
        <v>302</v>
      </c>
      <c r="B111" s="148">
        <v>190703829</v>
      </c>
      <c r="C111" s="137" t="s">
        <v>303</v>
      </c>
      <c r="D111" s="149">
        <v>3</v>
      </c>
      <c r="E111" s="44"/>
      <c r="F111" s="45">
        <v>216</v>
      </c>
      <c r="G111" s="43">
        <f t="shared" si="3"/>
        <v>648</v>
      </c>
      <c r="L111" s="13"/>
      <c r="M111" s="13"/>
    </row>
    <row r="112" spans="1:13" ht="20.100000000000001" customHeight="1">
      <c r="A112" s="140" t="s">
        <v>304</v>
      </c>
      <c r="B112" s="141">
        <v>190703828</v>
      </c>
      <c r="C112" s="137" t="s">
        <v>305</v>
      </c>
      <c r="D112" s="149">
        <v>3</v>
      </c>
      <c r="E112" s="44"/>
      <c r="F112" s="45">
        <v>216</v>
      </c>
      <c r="G112" s="43">
        <f t="shared" si="3"/>
        <v>648</v>
      </c>
      <c r="L112" s="13"/>
      <c r="M112" s="13"/>
    </row>
    <row r="113" spans="1:13" ht="20.100000000000001" customHeight="1">
      <c r="A113" s="142" t="s">
        <v>306</v>
      </c>
      <c r="B113" s="148">
        <v>190703827</v>
      </c>
      <c r="C113" s="137" t="s">
        <v>307</v>
      </c>
      <c r="D113" s="149">
        <v>3</v>
      </c>
      <c r="E113" s="44"/>
      <c r="F113" s="45">
        <v>216</v>
      </c>
      <c r="G113" s="43">
        <f t="shared" si="3"/>
        <v>648</v>
      </c>
      <c r="L113" s="13"/>
      <c r="M113" s="13"/>
    </row>
    <row r="114" spans="1:13" ht="20.100000000000001" customHeight="1">
      <c r="A114" s="140" t="s">
        <v>308</v>
      </c>
      <c r="B114" s="141">
        <v>190703826</v>
      </c>
      <c r="C114" s="137" t="s">
        <v>309</v>
      </c>
      <c r="D114" s="149">
        <v>3</v>
      </c>
      <c r="E114" s="44"/>
      <c r="F114" s="45">
        <v>216</v>
      </c>
      <c r="G114" s="43">
        <f t="shared" si="3"/>
        <v>648</v>
      </c>
      <c r="L114" s="13"/>
      <c r="M114" s="13"/>
    </row>
    <row r="115" spans="1:13" ht="20.100000000000001" customHeight="1">
      <c r="A115" s="142" t="s">
        <v>310</v>
      </c>
      <c r="B115" s="148">
        <v>190703825</v>
      </c>
      <c r="C115" s="137" t="s">
        <v>311</v>
      </c>
      <c r="D115" s="149">
        <v>3</v>
      </c>
      <c r="E115" s="44"/>
      <c r="F115" s="45">
        <v>216</v>
      </c>
      <c r="G115" s="43">
        <f t="shared" si="3"/>
        <v>648</v>
      </c>
      <c r="L115" s="13"/>
      <c r="M115" s="13"/>
    </row>
    <row r="116" spans="1:13" ht="20.100000000000001" customHeight="1">
      <c r="A116" s="140" t="s">
        <v>312</v>
      </c>
      <c r="B116" s="141">
        <v>190703824</v>
      </c>
      <c r="C116" s="137" t="s">
        <v>313</v>
      </c>
      <c r="D116" s="149">
        <v>3</v>
      </c>
      <c r="E116" s="44"/>
      <c r="F116" s="45">
        <v>216</v>
      </c>
      <c r="G116" s="43">
        <f t="shared" si="3"/>
        <v>648</v>
      </c>
      <c r="L116" s="13"/>
      <c r="M116" s="13"/>
    </row>
    <row r="117" spans="1:13" ht="20.100000000000001" customHeight="1">
      <c r="A117" s="115"/>
      <c r="B117" s="116"/>
      <c r="C117" s="117"/>
      <c r="D117" s="150">
        <v>29</v>
      </c>
      <c r="E117" s="44"/>
      <c r="F117" s="45"/>
      <c r="G117" s="43"/>
      <c r="L117" s="13"/>
      <c r="M117" s="13"/>
    </row>
    <row r="118" spans="1:13" ht="20.100000000000001" customHeight="1">
      <c r="A118" s="140" t="s">
        <v>314</v>
      </c>
      <c r="B118" s="140" t="s">
        <v>315</v>
      </c>
      <c r="C118" s="144" t="s">
        <v>316</v>
      </c>
      <c r="D118" s="136">
        <v>5</v>
      </c>
      <c r="E118" s="44"/>
      <c r="F118" s="45">
        <v>43.2</v>
      </c>
      <c r="G118" s="43">
        <f t="shared" si="3"/>
        <v>216</v>
      </c>
      <c r="L118" s="13"/>
      <c r="M118" s="13"/>
    </row>
    <row r="119" spans="1:13" ht="20.100000000000001" customHeight="1">
      <c r="A119" s="140" t="s">
        <v>317</v>
      </c>
      <c r="B119" s="140">
        <v>210228152</v>
      </c>
      <c r="C119" s="145" t="s">
        <v>318</v>
      </c>
      <c r="D119" s="136">
        <v>5</v>
      </c>
      <c r="E119" s="44"/>
      <c r="F119" s="45">
        <v>57.6</v>
      </c>
      <c r="G119" s="43">
        <f t="shared" si="3"/>
        <v>288</v>
      </c>
      <c r="L119" s="13"/>
      <c r="M119" s="13"/>
    </row>
    <row r="120" spans="1:13" ht="20.100000000000001" customHeight="1">
      <c r="A120" s="152"/>
      <c r="B120" s="153"/>
      <c r="C120" s="154"/>
      <c r="D120" s="138">
        <v>10</v>
      </c>
      <c r="E120" s="44"/>
      <c r="F120" s="45"/>
      <c r="G120" s="43"/>
      <c r="L120" s="13"/>
      <c r="M120" s="13"/>
    </row>
    <row r="121" spans="1:13" ht="20.100000000000001" customHeight="1">
      <c r="A121" s="161" t="s">
        <v>339</v>
      </c>
      <c r="B121" s="161" t="s">
        <v>340</v>
      </c>
      <c r="C121" s="160" t="s">
        <v>341</v>
      </c>
      <c r="D121" s="165">
        <v>2</v>
      </c>
      <c r="E121" s="44"/>
      <c r="F121" s="45">
        <v>156</v>
      </c>
      <c r="G121" s="43">
        <f t="shared" si="3"/>
        <v>312</v>
      </c>
      <c r="L121" s="13"/>
      <c r="M121" s="13"/>
    </row>
    <row r="122" spans="1:13" ht="20.100000000000001" customHeight="1">
      <c r="A122" s="48" t="s">
        <v>342</v>
      </c>
      <c r="B122" s="48" t="s">
        <v>343</v>
      </c>
      <c r="C122" s="49" t="s">
        <v>344</v>
      </c>
      <c r="D122" s="163">
        <v>2</v>
      </c>
      <c r="E122" s="44"/>
      <c r="F122" s="45">
        <v>156</v>
      </c>
      <c r="G122" s="43">
        <f t="shared" si="3"/>
        <v>312</v>
      </c>
      <c r="L122" s="13"/>
      <c r="M122" s="13"/>
    </row>
    <row r="123" spans="1:13" ht="20.100000000000001" customHeight="1">
      <c r="A123" s="161" t="s">
        <v>345</v>
      </c>
      <c r="B123" s="161" t="s">
        <v>346</v>
      </c>
      <c r="C123" s="160" t="s">
        <v>347</v>
      </c>
      <c r="D123" s="163">
        <v>2</v>
      </c>
      <c r="E123" s="44"/>
      <c r="F123" s="45">
        <v>156</v>
      </c>
      <c r="G123" s="43">
        <f t="shared" si="3"/>
        <v>312</v>
      </c>
      <c r="L123" s="13"/>
      <c r="M123" s="13"/>
    </row>
    <row r="124" spans="1:13" ht="20.100000000000001" customHeight="1">
      <c r="A124" s="48" t="s">
        <v>348</v>
      </c>
      <c r="B124" s="48" t="s">
        <v>349</v>
      </c>
      <c r="C124" s="49" t="s">
        <v>350</v>
      </c>
      <c r="D124" s="163">
        <v>2</v>
      </c>
      <c r="E124" s="44"/>
      <c r="F124" s="45">
        <v>156</v>
      </c>
      <c r="G124" s="43">
        <f t="shared" si="3"/>
        <v>312</v>
      </c>
      <c r="L124" s="13"/>
      <c r="M124" s="13"/>
    </row>
    <row r="125" spans="1:13" ht="20.100000000000001" customHeight="1">
      <c r="A125" s="161" t="s">
        <v>351</v>
      </c>
      <c r="B125" s="161" t="s">
        <v>352</v>
      </c>
      <c r="C125" s="160" t="s">
        <v>353</v>
      </c>
      <c r="D125" s="163">
        <v>2</v>
      </c>
      <c r="E125" s="44"/>
      <c r="F125" s="45">
        <v>156</v>
      </c>
      <c r="G125" s="43">
        <f t="shared" si="3"/>
        <v>312</v>
      </c>
      <c r="L125" s="13"/>
      <c r="M125" s="13"/>
    </row>
    <row r="126" spans="1:13" ht="20.100000000000001" customHeight="1">
      <c r="A126" s="48" t="s">
        <v>354</v>
      </c>
      <c r="B126" s="48" t="s">
        <v>355</v>
      </c>
      <c r="C126" s="49" t="s">
        <v>353</v>
      </c>
      <c r="D126" s="163">
        <v>2</v>
      </c>
      <c r="E126" s="44"/>
      <c r="F126" s="45">
        <v>156</v>
      </c>
      <c r="G126" s="43">
        <f t="shared" si="3"/>
        <v>312</v>
      </c>
      <c r="L126" s="13"/>
      <c r="M126" s="13"/>
    </row>
    <row r="127" spans="1:13" ht="20.100000000000001" customHeight="1">
      <c r="A127" s="161" t="s">
        <v>356</v>
      </c>
      <c r="B127" s="161" t="s">
        <v>357</v>
      </c>
      <c r="C127" s="160" t="s">
        <v>358</v>
      </c>
      <c r="D127" s="163">
        <v>2</v>
      </c>
      <c r="E127" s="44"/>
      <c r="F127" s="45">
        <v>156</v>
      </c>
      <c r="G127" s="43">
        <f t="shared" si="3"/>
        <v>312</v>
      </c>
      <c r="L127" s="13"/>
      <c r="M127" s="13"/>
    </row>
    <row r="128" spans="1:13" ht="20.100000000000001" customHeight="1">
      <c r="A128" s="48" t="s">
        <v>359</v>
      </c>
      <c r="B128" s="48" t="s">
        <v>360</v>
      </c>
      <c r="C128" s="49" t="s">
        <v>361</v>
      </c>
      <c r="D128" s="163">
        <v>2</v>
      </c>
      <c r="E128" s="44"/>
      <c r="F128" s="45">
        <v>156</v>
      </c>
      <c r="G128" s="43">
        <f t="shared" si="3"/>
        <v>312</v>
      </c>
      <c r="L128" s="13"/>
      <c r="M128" s="13"/>
    </row>
    <row r="129" spans="1:13" ht="20.100000000000001" customHeight="1">
      <c r="A129" s="161" t="s">
        <v>362</v>
      </c>
      <c r="B129" s="161" t="s">
        <v>363</v>
      </c>
      <c r="C129" s="160" t="s">
        <v>364</v>
      </c>
      <c r="D129" s="163">
        <v>2</v>
      </c>
      <c r="E129" s="44"/>
      <c r="F129" s="45">
        <v>156</v>
      </c>
      <c r="G129" s="43">
        <f t="shared" si="3"/>
        <v>312</v>
      </c>
      <c r="L129" s="13"/>
      <c r="M129" s="13"/>
    </row>
    <row r="130" spans="1:13" ht="20.100000000000001" customHeight="1">
      <c r="A130" s="48" t="s">
        <v>365</v>
      </c>
      <c r="B130" s="48" t="s">
        <v>366</v>
      </c>
      <c r="C130" s="49" t="s">
        <v>367</v>
      </c>
      <c r="D130" s="163">
        <v>2</v>
      </c>
      <c r="E130" s="44"/>
      <c r="F130" s="45">
        <v>156</v>
      </c>
      <c r="G130" s="43">
        <f t="shared" si="3"/>
        <v>312</v>
      </c>
      <c r="L130" s="13"/>
      <c r="M130" s="13"/>
    </row>
    <row r="131" spans="1:13" ht="20.100000000000001" customHeight="1">
      <c r="A131" s="166"/>
      <c r="B131" s="167"/>
      <c r="C131" s="168"/>
      <c r="D131" s="157">
        <v>20</v>
      </c>
      <c r="E131" s="44"/>
      <c r="F131" s="45"/>
      <c r="G131" s="43"/>
      <c r="L131" s="13"/>
      <c r="M131" s="13"/>
    </row>
    <row r="132" spans="1:13" ht="20.100000000000001" customHeight="1">
      <c r="A132" s="161" t="s">
        <v>368</v>
      </c>
      <c r="B132" s="161" t="s">
        <v>369</v>
      </c>
      <c r="C132" s="160" t="s">
        <v>370</v>
      </c>
      <c r="D132" s="163">
        <v>2</v>
      </c>
      <c r="E132" s="44"/>
      <c r="F132" s="45">
        <v>156</v>
      </c>
      <c r="G132" s="43">
        <f t="shared" si="3"/>
        <v>312</v>
      </c>
      <c r="L132" s="13"/>
      <c r="M132" s="13"/>
    </row>
    <row r="133" spans="1:13" ht="20.100000000000001" customHeight="1">
      <c r="A133" s="48" t="s">
        <v>371</v>
      </c>
      <c r="B133" s="48" t="s">
        <v>372</v>
      </c>
      <c r="C133" s="49" t="s">
        <v>373</v>
      </c>
      <c r="D133" s="163">
        <v>2</v>
      </c>
      <c r="E133" s="44"/>
      <c r="F133" s="45">
        <v>156</v>
      </c>
      <c r="G133" s="43">
        <f t="shared" si="3"/>
        <v>312</v>
      </c>
      <c r="L133" s="13"/>
      <c r="M133" s="13"/>
    </row>
    <row r="134" spans="1:13" ht="20.100000000000001" customHeight="1">
      <c r="A134" s="161" t="s">
        <v>374</v>
      </c>
      <c r="B134" s="161" t="s">
        <v>375</v>
      </c>
      <c r="C134" s="160" t="s">
        <v>376</v>
      </c>
      <c r="D134" s="163">
        <v>2</v>
      </c>
      <c r="E134" s="44"/>
      <c r="F134" s="45">
        <v>156</v>
      </c>
      <c r="G134" s="43">
        <f t="shared" si="3"/>
        <v>312</v>
      </c>
      <c r="L134" s="13"/>
      <c r="M134" s="13"/>
    </row>
    <row r="135" spans="1:13" ht="20.100000000000001" customHeight="1">
      <c r="A135" s="48" t="s">
        <v>377</v>
      </c>
      <c r="B135" s="48" t="s">
        <v>378</v>
      </c>
      <c r="C135" s="49" t="s">
        <v>379</v>
      </c>
      <c r="D135" s="163">
        <v>2</v>
      </c>
      <c r="E135" s="44"/>
      <c r="F135" s="45">
        <v>156</v>
      </c>
      <c r="G135" s="43">
        <f t="shared" si="3"/>
        <v>312</v>
      </c>
      <c r="L135" s="13"/>
      <c r="M135" s="13"/>
    </row>
    <row r="136" spans="1:13" ht="20.100000000000001" customHeight="1">
      <c r="A136" s="161" t="s">
        <v>380</v>
      </c>
      <c r="B136" s="161" t="s">
        <v>381</v>
      </c>
      <c r="C136" s="160" t="s">
        <v>382</v>
      </c>
      <c r="D136" s="163">
        <v>2</v>
      </c>
      <c r="E136" s="44"/>
      <c r="F136" s="45">
        <v>156</v>
      </c>
      <c r="G136" s="43">
        <f t="shared" si="3"/>
        <v>312</v>
      </c>
      <c r="L136" s="13"/>
      <c r="M136" s="13"/>
    </row>
    <row r="137" spans="1:13" ht="20.100000000000001" customHeight="1">
      <c r="A137" s="48" t="s">
        <v>383</v>
      </c>
      <c r="B137" s="48" t="s">
        <v>384</v>
      </c>
      <c r="C137" s="49" t="s">
        <v>385</v>
      </c>
      <c r="D137" s="163">
        <v>2</v>
      </c>
      <c r="E137" s="44"/>
      <c r="F137" s="45">
        <v>156</v>
      </c>
      <c r="G137" s="43">
        <f t="shared" si="3"/>
        <v>312</v>
      </c>
      <c r="L137" s="13"/>
      <c r="M137" s="13"/>
    </row>
    <row r="138" spans="1:13" ht="20.100000000000001" customHeight="1">
      <c r="A138" s="161" t="s">
        <v>386</v>
      </c>
      <c r="B138" s="161" t="s">
        <v>387</v>
      </c>
      <c r="C138" s="160" t="s">
        <v>388</v>
      </c>
      <c r="D138" s="163">
        <v>2</v>
      </c>
      <c r="E138" s="44"/>
      <c r="F138" s="45">
        <v>156</v>
      </c>
      <c r="G138" s="43">
        <f t="shared" si="3"/>
        <v>312</v>
      </c>
      <c r="L138" s="13"/>
      <c r="M138" s="13"/>
    </row>
    <row r="139" spans="1:13" ht="20.100000000000001" customHeight="1">
      <c r="A139" s="48" t="s">
        <v>389</v>
      </c>
      <c r="B139" s="48" t="s">
        <v>390</v>
      </c>
      <c r="C139" s="49" t="s">
        <v>391</v>
      </c>
      <c r="D139" s="163">
        <v>2</v>
      </c>
      <c r="E139" s="44"/>
      <c r="F139" s="45">
        <v>156</v>
      </c>
      <c r="G139" s="43">
        <f t="shared" si="3"/>
        <v>312</v>
      </c>
      <c r="L139" s="13"/>
      <c r="M139" s="13"/>
    </row>
    <row r="140" spans="1:13" ht="20.100000000000001" customHeight="1">
      <c r="A140" s="161" t="s">
        <v>392</v>
      </c>
      <c r="B140" s="161" t="s">
        <v>393</v>
      </c>
      <c r="C140" s="160" t="s">
        <v>394</v>
      </c>
      <c r="D140" s="163">
        <v>2</v>
      </c>
      <c r="E140" s="44"/>
      <c r="F140" s="45">
        <v>156</v>
      </c>
      <c r="G140" s="43">
        <f t="shared" si="3"/>
        <v>312</v>
      </c>
      <c r="L140" s="13"/>
      <c r="M140" s="13"/>
    </row>
    <row r="141" spans="1:13" ht="20.100000000000001" customHeight="1">
      <c r="A141" s="48" t="s">
        <v>395</v>
      </c>
      <c r="B141" s="48" t="s">
        <v>396</v>
      </c>
      <c r="C141" s="49" t="s">
        <v>397</v>
      </c>
      <c r="D141" s="163">
        <v>2</v>
      </c>
      <c r="E141" s="44"/>
      <c r="F141" s="45">
        <v>156</v>
      </c>
      <c r="G141" s="43">
        <f t="shared" si="3"/>
        <v>312</v>
      </c>
      <c r="L141" s="13"/>
      <c r="M141" s="13"/>
    </row>
    <row r="142" spans="1:13" ht="20.100000000000001" customHeight="1">
      <c r="A142" s="166"/>
      <c r="B142" s="167"/>
      <c r="C142" s="168"/>
      <c r="D142" s="157">
        <v>20</v>
      </c>
      <c r="E142" s="44"/>
      <c r="F142" s="45"/>
      <c r="G142" s="43"/>
      <c r="L142" s="13"/>
      <c r="M142" s="13"/>
    </row>
    <row r="143" spans="1:13" ht="20.100000000000001" customHeight="1">
      <c r="A143" s="32"/>
      <c r="B143" s="32"/>
      <c r="C143" s="32"/>
      <c r="D143" s="32"/>
      <c r="E143" s="32"/>
      <c r="F143" s="33" t="s">
        <v>30</v>
      </c>
      <c r="G143" s="34">
        <f>SUM(G24:G142)</f>
        <v>72163.20000000007</v>
      </c>
    </row>
    <row r="144" spans="1:13" ht="20.100000000000001" customHeight="1">
      <c r="A144" s="32"/>
      <c r="B144" s="32"/>
      <c r="C144" s="32"/>
      <c r="D144" s="32"/>
      <c r="E144" s="32"/>
      <c r="F144" s="35" t="s">
        <v>31</v>
      </c>
      <c r="G144" s="34">
        <f>+G143*0.12</f>
        <v>8659.584000000008</v>
      </c>
    </row>
    <row r="145" spans="1:7" ht="20.100000000000001" customHeight="1">
      <c r="A145" s="32"/>
      <c r="B145" s="32"/>
      <c r="C145" s="32"/>
      <c r="D145" s="32"/>
      <c r="E145" s="32"/>
      <c r="F145" s="33" t="s">
        <v>32</v>
      </c>
      <c r="G145" s="34">
        <f>+G143+G144</f>
        <v>80822.784000000072</v>
      </c>
    </row>
    <row r="146" spans="1:7" ht="20.100000000000001" customHeight="1">
      <c r="A146" s="19"/>
      <c r="B146" s="46"/>
      <c r="C146" s="47"/>
    </row>
    <row r="147" spans="1:7" ht="20.100000000000001" customHeight="1">
      <c r="A147" s="19"/>
      <c r="B147" s="46"/>
      <c r="C147" s="47"/>
    </row>
    <row r="148" spans="1:7" ht="20.100000000000001" customHeight="1">
      <c r="A148" s="19"/>
      <c r="B148" s="118" t="s">
        <v>203</v>
      </c>
      <c r="C148" s="118"/>
    </row>
    <row r="149" spans="1:7" ht="20.100000000000001" customHeight="1">
      <c r="A149" s="19"/>
      <c r="B149" s="119" t="s">
        <v>26</v>
      </c>
      <c r="C149" s="120" t="s">
        <v>48</v>
      </c>
    </row>
    <row r="150" spans="1:7" ht="20.100000000000001" customHeight="1">
      <c r="A150" s="19"/>
      <c r="B150" s="121">
        <v>2</v>
      </c>
      <c r="C150" s="122" t="s">
        <v>204</v>
      </c>
    </row>
    <row r="151" spans="1:7" ht="20.100000000000001" customHeight="1">
      <c r="A151" s="19"/>
      <c r="B151" s="121">
        <v>1</v>
      </c>
      <c r="C151" s="122" t="s">
        <v>205</v>
      </c>
    </row>
    <row r="152" spans="1:7" ht="20.100000000000001" customHeight="1">
      <c r="A152" s="19"/>
      <c r="B152" s="121">
        <v>1</v>
      </c>
      <c r="C152" s="122" t="s">
        <v>206</v>
      </c>
    </row>
    <row r="153" spans="1:7" ht="20.100000000000001" customHeight="1">
      <c r="A153" s="19"/>
      <c r="B153" s="119">
        <f>SUM(B150:B152)</f>
        <v>4</v>
      </c>
      <c r="C153" s="122"/>
    </row>
    <row r="154" spans="1:7" ht="20.100000000000001" customHeight="1">
      <c r="A154" s="19"/>
      <c r="B154" s="121"/>
      <c r="C154" s="123"/>
    </row>
    <row r="155" spans="1:7" ht="20.100000000000001" customHeight="1">
      <c r="A155" s="19"/>
      <c r="B155" s="121"/>
      <c r="C155" s="124" t="s">
        <v>207</v>
      </c>
    </row>
    <row r="156" spans="1:7" ht="20.100000000000001" customHeight="1">
      <c r="A156" s="19"/>
      <c r="B156" s="121">
        <v>1</v>
      </c>
      <c r="C156" s="122" t="s">
        <v>208</v>
      </c>
    </row>
    <row r="157" spans="1:7" ht="20.100000000000001" customHeight="1">
      <c r="A157" s="19"/>
      <c r="B157" s="121">
        <v>1</v>
      </c>
      <c r="C157" s="122" t="s">
        <v>209</v>
      </c>
    </row>
    <row r="158" spans="1:7" ht="20.100000000000001" customHeight="1">
      <c r="A158" s="19"/>
      <c r="B158" s="121">
        <v>1</v>
      </c>
      <c r="C158" s="122" t="s">
        <v>210</v>
      </c>
    </row>
    <row r="159" spans="1:7" ht="20.100000000000001" customHeight="1">
      <c r="A159" s="19"/>
      <c r="B159" s="121">
        <v>1</v>
      </c>
      <c r="C159" s="122" t="s">
        <v>211</v>
      </c>
    </row>
    <row r="160" spans="1:7" ht="20.100000000000001" customHeight="1">
      <c r="A160" s="19"/>
      <c r="B160" s="121">
        <v>1</v>
      </c>
      <c r="C160" s="122" t="s">
        <v>212</v>
      </c>
    </row>
    <row r="161" spans="1:3" ht="20.100000000000001" customHeight="1">
      <c r="A161" s="19"/>
      <c r="B161" s="121">
        <v>4</v>
      </c>
      <c r="C161" s="123" t="s">
        <v>213</v>
      </c>
    </row>
    <row r="162" spans="1:3" ht="20.100000000000001" customHeight="1">
      <c r="A162" s="19"/>
      <c r="B162" s="119">
        <f>SUM(B156:B161)</f>
        <v>9</v>
      </c>
      <c r="C162" s="123"/>
    </row>
    <row r="163" spans="1:3" ht="20.100000000000001" customHeight="1">
      <c r="A163" s="19"/>
      <c r="B163" s="121"/>
      <c r="C163" s="123"/>
    </row>
    <row r="164" spans="1:3" ht="20.100000000000001" customHeight="1">
      <c r="A164" s="19"/>
      <c r="B164" s="121"/>
      <c r="C164" s="124" t="s">
        <v>214</v>
      </c>
    </row>
    <row r="165" spans="1:3" ht="20.100000000000001" customHeight="1">
      <c r="A165" s="19"/>
      <c r="B165" s="121">
        <v>1</v>
      </c>
      <c r="C165" s="122" t="s">
        <v>208</v>
      </c>
    </row>
    <row r="166" spans="1:3" ht="20.100000000000001" customHeight="1">
      <c r="A166" s="19"/>
      <c r="B166" s="121">
        <v>1</v>
      </c>
      <c r="C166" s="122" t="s">
        <v>209</v>
      </c>
    </row>
    <row r="167" spans="1:3" ht="20.100000000000001" customHeight="1">
      <c r="A167" s="19"/>
      <c r="B167" s="121">
        <v>1</v>
      </c>
      <c r="C167" s="122" t="s">
        <v>210</v>
      </c>
    </row>
    <row r="168" spans="1:3" ht="20.100000000000001" customHeight="1">
      <c r="A168" s="19"/>
      <c r="B168" s="121">
        <v>1</v>
      </c>
      <c r="C168" s="122" t="s">
        <v>211</v>
      </c>
    </row>
    <row r="169" spans="1:3" ht="20.100000000000001" customHeight="1">
      <c r="A169" s="19"/>
      <c r="B169" s="121">
        <v>1</v>
      </c>
      <c r="C169" s="122" t="s">
        <v>212</v>
      </c>
    </row>
    <row r="170" spans="1:3" ht="20.100000000000001" customHeight="1">
      <c r="A170" s="19"/>
      <c r="B170" s="121">
        <v>4</v>
      </c>
      <c r="C170" s="122" t="s">
        <v>213</v>
      </c>
    </row>
    <row r="171" spans="1:3" ht="20.100000000000001" customHeight="1">
      <c r="A171" s="19"/>
      <c r="B171" s="119">
        <f>SUM(B165:B170)</f>
        <v>9</v>
      </c>
      <c r="C171" s="123"/>
    </row>
    <row r="172" spans="1:3" ht="20.100000000000001" customHeight="1">
      <c r="A172" s="19"/>
      <c r="B172" s="121"/>
      <c r="C172" s="123"/>
    </row>
    <row r="173" spans="1:3" ht="20.100000000000001" customHeight="1">
      <c r="A173" s="19"/>
      <c r="B173" s="121"/>
      <c r="C173" s="124" t="s">
        <v>215</v>
      </c>
    </row>
    <row r="174" spans="1:3" ht="20.100000000000001" customHeight="1">
      <c r="A174" s="19"/>
      <c r="B174" s="121">
        <v>1</v>
      </c>
      <c r="C174" s="122" t="s">
        <v>208</v>
      </c>
    </row>
    <row r="175" spans="1:3" ht="20.100000000000001" customHeight="1">
      <c r="A175" s="19"/>
      <c r="B175" s="121">
        <v>1</v>
      </c>
      <c r="C175" s="122" t="s">
        <v>209</v>
      </c>
    </row>
    <row r="176" spans="1:3" ht="20.100000000000001" customHeight="1">
      <c r="A176" s="19"/>
      <c r="B176" s="121">
        <v>1</v>
      </c>
      <c r="C176" s="122" t="s">
        <v>210</v>
      </c>
    </row>
    <row r="177" spans="1:3" ht="20.100000000000001" customHeight="1">
      <c r="A177" s="19"/>
      <c r="B177" s="121">
        <v>1</v>
      </c>
      <c r="C177" s="122" t="s">
        <v>211</v>
      </c>
    </row>
    <row r="178" spans="1:3" ht="20.100000000000001" customHeight="1">
      <c r="A178" s="19"/>
      <c r="B178" s="121">
        <v>1</v>
      </c>
      <c r="C178" s="122" t="s">
        <v>212</v>
      </c>
    </row>
    <row r="179" spans="1:3" ht="20.100000000000001" customHeight="1">
      <c r="A179" s="19"/>
      <c r="B179" s="125">
        <v>4</v>
      </c>
      <c r="C179" s="122" t="s">
        <v>213</v>
      </c>
    </row>
    <row r="180" spans="1:3" ht="20.100000000000001" customHeight="1">
      <c r="A180" s="19"/>
      <c r="B180" s="126">
        <f>SUM(B174:B179)</f>
        <v>9</v>
      </c>
      <c r="C180" s="123"/>
    </row>
    <row r="181" spans="1:3" ht="20.100000000000001" customHeight="1">
      <c r="A181" s="19"/>
      <c r="B181" s="127">
        <v>1</v>
      </c>
      <c r="C181" s="128" t="s">
        <v>216</v>
      </c>
    </row>
    <row r="182" spans="1:3" ht="20.100000000000001" customHeight="1">
      <c r="A182" s="19"/>
      <c r="B182" s="129">
        <v>10</v>
      </c>
      <c r="C182" s="130"/>
    </row>
    <row r="183" spans="1:3" ht="20.100000000000001" customHeight="1">
      <c r="A183" s="19"/>
      <c r="B183" s="131"/>
      <c r="C183" s="41"/>
    </row>
    <row r="184" spans="1:3" ht="20.100000000000001" customHeight="1">
      <c r="A184" s="19"/>
      <c r="B184" s="61">
        <v>1</v>
      </c>
      <c r="C184" s="132" t="s">
        <v>217</v>
      </c>
    </row>
    <row r="185" spans="1:3" ht="20.100000000000001" customHeight="1">
      <c r="A185" s="19"/>
      <c r="B185" s="61">
        <v>3</v>
      </c>
      <c r="C185" s="132" t="s">
        <v>51</v>
      </c>
    </row>
    <row r="186" spans="1:3" ht="20.100000000000001" customHeight="1">
      <c r="A186" s="19"/>
      <c r="B186" s="61">
        <v>1</v>
      </c>
      <c r="C186" s="132" t="s">
        <v>27</v>
      </c>
    </row>
    <row r="187" spans="1:3" ht="20.100000000000001" customHeight="1">
      <c r="A187" s="19"/>
      <c r="B187" s="61">
        <v>1</v>
      </c>
      <c r="C187" s="132" t="s">
        <v>218</v>
      </c>
    </row>
    <row r="188" spans="1:3" ht="20.100000000000001" customHeight="1">
      <c r="A188" s="19"/>
      <c r="B188" s="61">
        <v>1</v>
      </c>
      <c r="C188" s="132" t="s">
        <v>52</v>
      </c>
    </row>
    <row r="189" spans="1:3" ht="20.100000000000001" customHeight="1">
      <c r="A189" s="19"/>
      <c r="B189" s="61">
        <v>2</v>
      </c>
      <c r="C189" s="132" t="s">
        <v>219</v>
      </c>
    </row>
    <row r="190" spans="1:3" ht="20.100000000000001" customHeight="1">
      <c r="A190" s="19"/>
      <c r="B190" s="133">
        <v>9</v>
      </c>
      <c r="C190" s="132"/>
    </row>
    <row r="191" spans="1:3" ht="20.100000000000001" customHeight="1">
      <c r="A191" s="19"/>
    </row>
    <row r="192" spans="1:3" ht="20.100000000000001" customHeight="1">
      <c r="A192" s="19"/>
      <c r="B192" s="159"/>
      <c r="C192" s="162" t="s">
        <v>319</v>
      </c>
    </row>
    <row r="193" spans="1:3" ht="20.100000000000001" customHeight="1">
      <c r="A193" s="19"/>
      <c r="B193" s="157" t="s">
        <v>26</v>
      </c>
      <c r="C193" s="157" t="s">
        <v>320</v>
      </c>
    </row>
    <row r="194" spans="1:3" ht="20.100000000000001" customHeight="1">
      <c r="A194" s="19"/>
      <c r="B194" s="155">
        <v>1</v>
      </c>
      <c r="C194" s="156" t="s">
        <v>321</v>
      </c>
    </row>
    <row r="195" spans="1:3" ht="20.100000000000001" customHeight="1">
      <c r="A195" s="19"/>
      <c r="B195" s="155">
        <v>1</v>
      </c>
      <c r="C195" s="156" t="s">
        <v>322</v>
      </c>
    </row>
    <row r="196" spans="1:3" ht="20.100000000000001" customHeight="1">
      <c r="A196" s="19"/>
      <c r="B196" s="155">
        <v>1</v>
      </c>
      <c r="C196" s="156" t="s">
        <v>323</v>
      </c>
    </row>
    <row r="197" spans="1:3" ht="20.100000000000001" customHeight="1">
      <c r="A197" s="19"/>
      <c r="B197" s="155">
        <v>1</v>
      </c>
      <c r="C197" s="156" t="s">
        <v>324</v>
      </c>
    </row>
    <row r="198" spans="1:3" ht="20.100000000000001" customHeight="1">
      <c r="A198" s="19"/>
      <c r="B198" s="155">
        <v>1</v>
      </c>
      <c r="C198" s="156" t="s">
        <v>325</v>
      </c>
    </row>
    <row r="199" spans="1:3" ht="20.100000000000001" customHeight="1">
      <c r="A199" s="19"/>
      <c r="B199" s="155">
        <v>1</v>
      </c>
      <c r="C199" s="156" t="s">
        <v>326</v>
      </c>
    </row>
    <row r="200" spans="1:3" ht="20.100000000000001" customHeight="1">
      <c r="A200" s="19"/>
      <c r="B200" s="155">
        <v>1</v>
      </c>
      <c r="C200" s="156" t="s">
        <v>327</v>
      </c>
    </row>
    <row r="201" spans="1:3" ht="20.100000000000001" customHeight="1">
      <c r="A201" s="19"/>
      <c r="B201" s="155">
        <v>1</v>
      </c>
      <c r="C201" s="156" t="s">
        <v>328</v>
      </c>
    </row>
    <row r="202" spans="1:3" ht="20.100000000000001" customHeight="1">
      <c r="A202" s="19"/>
      <c r="B202" s="155">
        <v>1</v>
      </c>
      <c r="C202" s="156" t="s">
        <v>329</v>
      </c>
    </row>
    <row r="203" spans="1:3" ht="20.100000000000001" customHeight="1">
      <c r="A203" s="19"/>
      <c r="B203" s="155">
        <v>1</v>
      </c>
      <c r="C203" s="156" t="s">
        <v>330</v>
      </c>
    </row>
    <row r="204" spans="1:3" ht="20.100000000000001" customHeight="1">
      <c r="A204" s="19"/>
      <c r="B204" s="155">
        <v>1</v>
      </c>
      <c r="C204" s="156" t="s">
        <v>331</v>
      </c>
    </row>
    <row r="205" spans="1:3" ht="20.100000000000001" customHeight="1">
      <c r="A205" s="19"/>
      <c r="B205" s="155">
        <v>1</v>
      </c>
      <c r="C205" s="156" t="s">
        <v>332</v>
      </c>
    </row>
    <row r="206" spans="1:3" ht="20.100000000000001" customHeight="1">
      <c r="A206" s="19"/>
      <c r="B206" s="155">
        <v>1</v>
      </c>
      <c r="C206" s="156" t="s">
        <v>333</v>
      </c>
    </row>
    <row r="207" spans="1:3" ht="20.100000000000001" customHeight="1">
      <c r="A207" s="19"/>
      <c r="B207" s="155">
        <v>1</v>
      </c>
      <c r="C207" s="156" t="s">
        <v>334</v>
      </c>
    </row>
    <row r="208" spans="1:3" ht="20.100000000000001" customHeight="1">
      <c r="A208" s="19"/>
      <c r="B208" s="155">
        <v>6</v>
      </c>
      <c r="C208" s="156" t="s">
        <v>335</v>
      </c>
    </row>
    <row r="209" spans="1:3" ht="20.100000000000001" customHeight="1">
      <c r="A209" s="19"/>
      <c r="B209" s="155">
        <v>4</v>
      </c>
      <c r="C209" s="156" t="s">
        <v>336</v>
      </c>
    </row>
    <row r="210" spans="1:3" ht="20.100000000000001" customHeight="1">
      <c r="A210" s="19"/>
      <c r="B210" s="155">
        <v>1</v>
      </c>
      <c r="C210" s="156" t="s">
        <v>337</v>
      </c>
    </row>
    <row r="211" spans="1:3" ht="20.100000000000001" customHeight="1">
      <c r="A211" s="19"/>
      <c r="B211" s="155">
        <v>1</v>
      </c>
      <c r="C211" s="156" t="s">
        <v>338</v>
      </c>
    </row>
    <row r="212" spans="1:3" ht="20.100000000000001" customHeight="1">
      <c r="A212" s="19"/>
      <c r="B212" s="157">
        <v>26</v>
      </c>
      <c r="C212" s="158"/>
    </row>
    <row r="213" spans="1:3" ht="20.100000000000001" customHeight="1">
      <c r="A213" s="19"/>
      <c r="B213" s="169"/>
      <c r="C213" s="170" t="s">
        <v>398</v>
      </c>
    </row>
    <row r="214" spans="1:3" ht="20.100000000000001" customHeight="1">
      <c r="A214" s="19"/>
      <c r="B214" s="170" t="s">
        <v>26</v>
      </c>
      <c r="C214" s="170" t="s">
        <v>48</v>
      </c>
    </row>
    <row r="215" spans="1:3" ht="20.100000000000001" customHeight="1">
      <c r="A215" s="19"/>
      <c r="B215" s="164">
        <v>1</v>
      </c>
      <c r="C215" s="56" t="s">
        <v>206</v>
      </c>
    </row>
    <row r="216" spans="1:3" ht="20.100000000000001" customHeight="1">
      <c r="A216" s="19"/>
      <c r="B216" s="164">
        <v>1</v>
      </c>
      <c r="C216" s="56" t="s">
        <v>399</v>
      </c>
    </row>
    <row r="217" spans="1:3" ht="20.100000000000001" customHeight="1">
      <c r="A217" s="19"/>
      <c r="B217" s="164">
        <v>1</v>
      </c>
      <c r="C217" s="56" t="s">
        <v>400</v>
      </c>
    </row>
    <row r="218" spans="1:3" ht="20.100000000000001" customHeight="1">
      <c r="A218" s="19"/>
      <c r="B218" s="164">
        <v>1</v>
      </c>
      <c r="C218" s="56" t="s">
        <v>401</v>
      </c>
    </row>
    <row r="219" spans="1:3" ht="20.100000000000001" customHeight="1">
      <c r="A219" s="19"/>
      <c r="B219" s="164">
        <v>1</v>
      </c>
      <c r="C219" s="56" t="s">
        <v>402</v>
      </c>
    </row>
    <row r="220" spans="1:3" ht="20.100000000000001" customHeight="1">
      <c r="A220" s="19"/>
      <c r="B220" s="164">
        <v>1</v>
      </c>
      <c r="C220" s="56" t="s">
        <v>403</v>
      </c>
    </row>
    <row r="221" spans="1:3" ht="20.100000000000001" customHeight="1">
      <c r="A221" s="19"/>
      <c r="B221" s="57">
        <f>SUM(B215:B220)</f>
        <v>6</v>
      </c>
      <c r="C221" s="56"/>
    </row>
    <row r="222" spans="1:3" ht="20.100000000000001" customHeight="1">
      <c r="A222" s="37"/>
      <c r="B222" s="38" t="s">
        <v>37</v>
      </c>
      <c r="C222" s="39" t="s">
        <v>38</v>
      </c>
    </row>
    <row r="223" spans="1:3" ht="20.100000000000001" customHeight="1">
      <c r="A223" s="37"/>
      <c r="B223" s="38"/>
      <c r="C223" s="39" t="s">
        <v>39</v>
      </c>
    </row>
    <row r="224" spans="1:3" ht="20.100000000000001" customHeight="1">
      <c r="A224" s="37"/>
      <c r="B224" s="38"/>
      <c r="C224" s="39" t="s">
        <v>40</v>
      </c>
    </row>
    <row r="225" spans="1:3" ht="20.100000000000001" customHeight="1">
      <c r="A225" s="37"/>
      <c r="B225" s="38"/>
      <c r="C225" s="39" t="s">
        <v>41</v>
      </c>
    </row>
    <row r="226" spans="1:3" ht="20.100000000000001" customHeight="1">
      <c r="A226" s="37"/>
      <c r="B226" s="38"/>
      <c r="C226" s="39"/>
    </row>
    <row r="227" spans="1:3" ht="20.100000000000001" customHeight="1">
      <c r="A227" s="37"/>
      <c r="B227" s="38"/>
      <c r="C227" s="39"/>
    </row>
    <row r="229" spans="1:3" ht="20.100000000000001" customHeight="1" thickBot="1">
      <c r="A229" s="15" t="s">
        <v>42</v>
      </c>
      <c r="B229" s="15"/>
      <c r="C229" s="40"/>
    </row>
    <row r="230" spans="1:3" ht="20.100000000000001" customHeight="1">
      <c r="A230" s="15"/>
      <c r="B230" s="15"/>
      <c r="C230" s="15"/>
    </row>
    <row r="231" spans="1:3" ht="20.100000000000001" customHeight="1">
      <c r="A231" s="15"/>
      <c r="B231" s="15"/>
      <c r="C231" s="15"/>
    </row>
    <row r="232" spans="1:3" ht="20.100000000000001" customHeight="1" thickBot="1">
      <c r="A232" s="15" t="s">
        <v>43</v>
      </c>
      <c r="B232" s="15"/>
      <c r="C232" s="40"/>
    </row>
    <row r="233" spans="1:3" ht="20.100000000000001" customHeight="1">
      <c r="A233" s="15"/>
      <c r="B233" s="15"/>
      <c r="C233" s="15"/>
    </row>
    <row r="234" spans="1:3" ht="20.100000000000001" customHeight="1">
      <c r="A234" s="15"/>
      <c r="B234" s="15"/>
      <c r="C234" s="15"/>
    </row>
    <row r="235" spans="1:3" ht="20.100000000000001" customHeight="1" thickBot="1">
      <c r="A235" s="15" t="s">
        <v>44</v>
      </c>
      <c r="B235" s="15"/>
      <c r="C235" s="40"/>
    </row>
    <row r="236" spans="1:3" ht="20.100000000000001" customHeight="1">
      <c r="A236" s="15"/>
      <c r="B236" s="15"/>
      <c r="C236" s="15"/>
    </row>
    <row r="237" spans="1:3" ht="20.100000000000001" customHeight="1">
      <c r="A237" s="41"/>
      <c r="B237" s="41"/>
      <c r="C237" s="42"/>
    </row>
    <row r="238" spans="1:3" ht="20.100000000000001" customHeight="1" thickBot="1">
      <c r="A238" s="15" t="s">
        <v>45</v>
      </c>
      <c r="B238" s="15"/>
      <c r="C238" s="40"/>
    </row>
    <row r="241" spans="1:3" ht="20.100000000000001" customHeight="1" thickBot="1">
      <c r="A241" s="6" t="s">
        <v>46</v>
      </c>
      <c r="C241" s="21"/>
    </row>
    <row r="242" spans="1:3" ht="20.100000000000001" customHeight="1">
      <c r="A242" s="19"/>
    </row>
    <row r="243" spans="1:3" ht="20.100000000000001" customHeight="1">
      <c r="A243" s="19"/>
    </row>
    <row r="244" spans="1:3" ht="20.100000000000001" customHeight="1">
      <c r="A244" s="19"/>
    </row>
    <row r="245" spans="1:3" ht="20.100000000000001" customHeight="1">
      <c r="A245" s="19"/>
    </row>
    <row r="246" spans="1:3" ht="20.100000000000001" customHeight="1">
      <c r="A246" s="19"/>
    </row>
    <row r="247" spans="1:3" ht="20.100000000000001" customHeight="1">
      <c r="A247" s="19"/>
    </row>
    <row r="248" spans="1:3" ht="20.100000000000001" customHeight="1">
      <c r="A248" s="19"/>
    </row>
    <row r="249" spans="1:3" ht="20.100000000000001" customHeight="1">
      <c r="A249" s="19"/>
    </row>
    <row r="250" spans="1:3" ht="20.100000000000001" customHeight="1">
      <c r="A250" s="19"/>
    </row>
    <row r="251" spans="1:3" ht="20.100000000000001" customHeight="1">
      <c r="A251" s="19"/>
    </row>
    <row r="252" spans="1:3" ht="20.100000000000001" customHeight="1">
      <c r="A252" s="19"/>
    </row>
    <row r="253" spans="1:3" ht="20.100000000000001" customHeight="1">
      <c r="A253" s="19"/>
    </row>
    <row r="254" spans="1:3" ht="20.100000000000001" customHeight="1">
      <c r="A254" s="19"/>
    </row>
    <row r="255" spans="1:3" ht="20.100000000000001" customHeight="1">
      <c r="A255" s="19"/>
    </row>
    <row r="256" spans="1:3" ht="20.100000000000001" customHeight="1">
      <c r="A256" s="19"/>
    </row>
    <row r="257" spans="1:1" ht="20.100000000000001" customHeight="1">
      <c r="A257" s="19"/>
    </row>
    <row r="258" spans="1:1" ht="20.100000000000001" customHeight="1">
      <c r="A258" s="19"/>
    </row>
    <row r="259" spans="1:1" ht="20.100000000000001" customHeight="1">
      <c r="A259" s="19"/>
    </row>
    <row r="260" spans="1:1" ht="20.100000000000001" customHeight="1">
      <c r="A260" s="19"/>
    </row>
    <row r="261" spans="1:1" ht="20.100000000000001" customHeight="1">
      <c r="A261" s="19"/>
    </row>
    <row r="262" spans="1:1" ht="20.100000000000001" customHeight="1">
      <c r="A262" s="19"/>
    </row>
    <row r="263" spans="1:1" ht="20.100000000000001" customHeight="1">
      <c r="A263" s="19"/>
    </row>
    <row r="264" spans="1:1" ht="20.100000000000001" customHeight="1">
      <c r="A264" s="19"/>
    </row>
    <row r="265" spans="1:1" ht="20.100000000000001" customHeight="1">
      <c r="A265" s="19"/>
    </row>
    <row r="266" spans="1:1" ht="20.100000000000001" customHeight="1">
      <c r="A266" s="19"/>
    </row>
    <row r="267" spans="1:1" ht="20.100000000000001" customHeight="1">
      <c r="A267" s="19"/>
    </row>
    <row r="268" spans="1:1" ht="20.100000000000001" customHeight="1">
      <c r="A268" s="19"/>
    </row>
    <row r="269" spans="1:1" ht="20.100000000000001" customHeight="1">
      <c r="A269" s="19"/>
    </row>
    <row r="270" spans="1:1" ht="20.100000000000001" customHeight="1">
      <c r="A270" s="19"/>
    </row>
    <row r="271" spans="1:1" ht="20.100000000000001" customHeight="1">
      <c r="A271" s="19"/>
    </row>
    <row r="272" spans="1:1" ht="20.100000000000001" customHeight="1">
      <c r="A272" s="19"/>
    </row>
    <row r="273" spans="1:1" ht="20.100000000000001" customHeight="1">
      <c r="A273" s="19"/>
    </row>
    <row r="274" spans="1:1" ht="20.100000000000001" customHeight="1">
      <c r="A274" s="19"/>
    </row>
    <row r="275" spans="1:1" ht="20.100000000000001" customHeight="1">
      <c r="A275" s="19"/>
    </row>
    <row r="276" spans="1:1" ht="20.100000000000001" customHeight="1">
      <c r="A276" s="19"/>
    </row>
    <row r="277" spans="1:1" ht="20.100000000000001" customHeight="1">
      <c r="A277" s="19"/>
    </row>
    <row r="278" spans="1:1" ht="20.100000000000001" customHeight="1">
      <c r="A278" s="19"/>
    </row>
    <row r="279" spans="1:1" ht="20.100000000000001" customHeight="1">
      <c r="A279" s="19"/>
    </row>
    <row r="280" spans="1:1" ht="20.100000000000001" customHeight="1">
      <c r="A280" s="19"/>
    </row>
    <row r="281" spans="1:1" ht="20.100000000000001" customHeight="1">
      <c r="A281" s="19"/>
    </row>
    <row r="282" spans="1:1" ht="20.100000000000001" customHeight="1">
      <c r="A282" s="19"/>
    </row>
    <row r="283" spans="1:1" ht="20.100000000000001" customHeight="1">
      <c r="A283" s="19"/>
    </row>
    <row r="284" spans="1:1" ht="20.100000000000001" customHeight="1">
      <c r="A284" s="19"/>
    </row>
    <row r="285" spans="1:1" ht="20.100000000000001" customHeight="1">
      <c r="A285" s="19"/>
    </row>
    <row r="286" spans="1:1" ht="20.100000000000001" customHeight="1">
      <c r="A286" s="19"/>
    </row>
    <row r="287" spans="1:1" ht="20.100000000000001" customHeight="1">
      <c r="A287" s="19"/>
    </row>
    <row r="288" spans="1:1" ht="20.100000000000001" customHeight="1">
      <c r="A288" s="19"/>
    </row>
    <row r="289" spans="1:1" ht="20.100000000000001" customHeight="1">
      <c r="A289" s="19"/>
    </row>
    <row r="290" spans="1:1" ht="20.100000000000001" customHeight="1">
      <c r="A290" s="19"/>
    </row>
    <row r="291" spans="1:1" ht="20.100000000000001" customHeight="1">
      <c r="A291" s="19"/>
    </row>
    <row r="292" spans="1:1" ht="20.100000000000001" customHeight="1">
      <c r="A292" s="19"/>
    </row>
    <row r="293" spans="1:1" ht="20.100000000000001" customHeight="1">
      <c r="A293" s="19"/>
    </row>
    <row r="294" spans="1:1" ht="20.100000000000001" customHeight="1">
      <c r="A294" s="19"/>
    </row>
    <row r="295" spans="1:1" ht="20.100000000000001" customHeight="1">
      <c r="A295" s="19"/>
    </row>
    <row r="296" spans="1:1" ht="20.100000000000001" customHeight="1">
      <c r="A296" s="19"/>
    </row>
    <row r="297" spans="1:1" ht="20.100000000000001" customHeight="1">
      <c r="A297" s="19"/>
    </row>
    <row r="298" spans="1:1" ht="20.100000000000001" customHeight="1">
      <c r="A298" s="19"/>
    </row>
    <row r="299" spans="1:1" ht="20.100000000000001" customHeight="1">
      <c r="A299" s="19"/>
    </row>
    <row r="300" spans="1:1" ht="20.100000000000001" customHeight="1">
      <c r="A300" s="19"/>
    </row>
    <row r="301" spans="1:1" ht="20.100000000000001" customHeight="1">
      <c r="A301" s="19"/>
    </row>
    <row r="302" spans="1:1" ht="20.100000000000001" customHeight="1">
      <c r="A302" s="19"/>
    </row>
    <row r="303" spans="1:1" ht="20.100000000000001" customHeight="1">
      <c r="A303" s="19"/>
    </row>
    <row r="304" spans="1:1" ht="20.100000000000001" customHeight="1">
      <c r="A304" s="19"/>
    </row>
    <row r="305" spans="1:1" ht="20.100000000000001" customHeight="1">
      <c r="A305" s="19"/>
    </row>
    <row r="306" spans="1:1" ht="20.100000000000001" customHeight="1">
      <c r="A306" s="19"/>
    </row>
    <row r="307" spans="1:1" ht="20.100000000000001" customHeight="1">
      <c r="A307" s="19"/>
    </row>
    <row r="308" spans="1:1" ht="20.100000000000001" customHeight="1">
      <c r="A308" s="19"/>
    </row>
    <row r="309" spans="1:1" ht="20.100000000000001" customHeight="1">
      <c r="A309" s="19"/>
    </row>
    <row r="310" spans="1:1" ht="20.100000000000001" customHeight="1">
      <c r="A310" s="19"/>
    </row>
    <row r="311" spans="1:1" ht="20.100000000000001" customHeight="1">
      <c r="A311" s="19"/>
    </row>
    <row r="312" spans="1:1" ht="20.100000000000001" customHeight="1">
      <c r="A312" s="19"/>
    </row>
    <row r="313" spans="1:1" ht="20.100000000000001" customHeight="1">
      <c r="A313" s="19"/>
    </row>
    <row r="314" spans="1:1" ht="20.100000000000001" customHeight="1">
      <c r="A314" s="19"/>
    </row>
    <row r="315" spans="1:1" ht="20.100000000000001" customHeight="1">
      <c r="A315" s="19"/>
    </row>
    <row r="316" spans="1:1" ht="20.100000000000001" customHeight="1">
      <c r="A316" s="19"/>
    </row>
    <row r="317" spans="1:1" ht="20.100000000000001" customHeight="1">
      <c r="A317" s="19"/>
    </row>
    <row r="318" spans="1:1" ht="20.100000000000001" customHeight="1">
      <c r="A318" s="19"/>
    </row>
    <row r="319" spans="1:1" ht="20.100000000000001" customHeight="1">
      <c r="A319" s="19"/>
    </row>
    <row r="320" spans="1:1" ht="20.100000000000001" customHeight="1">
      <c r="A320" s="19"/>
    </row>
    <row r="321" spans="1:1" ht="20.100000000000001" customHeight="1">
      <c r="A321" s="19"/>
    </row>
    <row r="322" spans="1:1" ht="20.100000000000001" customHeight="1">
      <c r="A322" s="19"/>
    </row>
    <row r="323" spans="1:1" ht="20.100000000000001" customHeight="1">
      <c r="A323" s="19"/>
    </row>
    <row r="324" spans="1:1" ht="20.100000000000001" customHeight="1">
      <c r="A324" s="19"/>
    </row>
    <row r="325" spans="1:1" ht="20.100000000000001" customHeight="1">
      <c r="A325" s="19"/>
    </row>
    <row r="326" spans="1:1" ht="20.100000000000001" customHeight="1">
      <c r="A326" s="19"/>
    </row>
    <row r="327" spans="1:1" ht="20.100000000000001" customHeight="1">
      <c r="A327" s="19"/>
    </row>
    <row r="328" spans="1:1" ht="20.100000000000001" customHeight="1">
      <c r="A328" s="19"/>
    </row>
    <row r="329" spans="1:1" ht="20.100000000000001" customHeight="1">
      <c r="A329" s="19"/>
    </row>
    <row r="330" spans="1:1" ht="20.100000000000001" customHeight="1">
      <c r="A330" s="19"/>
    </row>
    <row r="331" spans="1:1" ht="20.100000000000001" customHeight="1">
      <c r="A331" s="19"/>
    </row>
    <row r="332" spans="1:1" ht="20.100000000000001" customHeight="1">
      <c r="A332" s="19"/>
    </row>
    <row r="333" spans="1:1" ht="20.100000000000001" customHeight="1">
      <c r="A333" s="19"/>
    </row>
    <row r="334" spans="1:1" ht="20.100000000000001" customHeight="1">
      <c r="A334" s="19"/>
    </row>
    <row r="335" spans="1:1" ht="20.100000000000001" customHeight="1">
      <c r="A335" s="19"/>
    </row>
    <row r="336" spans="1:1" ht="20.100000000000001" customHeight="1">
      <c r="A336" s="19"/>
    </row>
    <row r="337" spans="1:1" ht="20.100000000000001" customHeight="1">
      <c r="A337" s="19"/>
    </row>
    <row r="338" spans="1:1" ht="20.100000000000001" customHeight="1">
      <c r="A338" s="19"/>
    </row>
    <row r="339" spans="1:1" ht="20.100000000000001" customHeight="1">
      <c r="A339" s="19"/>
    </row>
    <row r="340" spans="1:1" ht="20.100000000000001" customHeight="1">
      <c r="A340" s="19"/>
    </row>
    <row r="341" spans="1:1" ht="20.100000000000001" customHeight="1">
      <c r="A341" s="19"/>
    </row>
    <row r="342" spans="1:1" ht="20.100000000000001" customHeight="1">
      <c r="A342" s="19"/>
    </row>
    <row r="343" spans="1:1" ht="20.100000000000001" customHeight="1">
      <c r="A343" s="19"/>
    </row>
    <row r="344" spans="1:1" ht="20.100000000000001" customHeight="1">
      <c r="A344" s="19"/>
    </row>
    <row r="345" spans="1:1" ht="20.100000000000001" customHeight="1">
      <c r="A345" s="19"/>
    </row>
    <row r="346" spans="1:1" ht="20.100000000000001" customHeight="1">
      <c r="A346" s="19"/>
    </row>
    <row r="347" spans="1:1" ht="20.100000000000001" customHeight="1">
      <c r="A347" s="19"/>
    </row>
    <row r="348" spans="1:1" ht="20.100000000000001" customHeight="1">
      <c r="A348" s="19"/>
    </row>
    <row r="349" spans="1:1" ht="20.100000000000001" customHeight="1">
      <c r="A349" s="19"/>
    </row>
    <row r="350" spans="1:1" ht="20.100000000000001" customHeight="1">
      <c r="A350" s="19"/>
    </row>
    <row r="351" spans="1:1" ht="20.100000000000001" customHeight="1">
      <c r="A351" s="19"/>
    </row>
    <row r="352" spans="1:1" ht="20.100000000000001" customHeight="1">
      <c r="A352" s="19"/>
    </row>
    <row r="353" spans="1:1" ht="20.100000000000001" customHeight="1">
      <c r="A353" s="19"/>
    </row>
    <row r="354" spans="1:1" ht="20.100000000000001" customHeight="1">
      <c r="A354" s="19"/>
    </row>
    <row r="355" spans="1:1" ht="20.100000000000001" customHeight="1">
      <c r="A355" s="19"/>
    </row>
    <row r="356" spans="1:1" ht="20.100000000000001" customHeight="1">
      <c r="A356" s="19"/>
    </row>
    <row r="357" spans="1:1" ht="20.100000000000001" customHeight="1">
      <c r="A357" s="19"/>
    </row>
    <row r="358" spans="1:1" ht="20.100000000000001" customHeight="1">
      <c r="A358" s="19"/>
    </row>
    <row r="359" spans="1:1" ht="20.100000000000001" customHeight="1">
      <c r="A359" s="19"/>
    </row>
    <row r="360" spans="1:1" ht="20.100000000000001" customHeight="1">
      <c r="A360" s="19"/>
    </row>
    <row r="361" spans="1:1" ht="20.100000000000001" customHeight="1">
      <c r="A361" s="19"/>
    </row>
    <row r="362" spans="1:1" ht="20.100000000000001" customHeight="1">
      <c r="A362" s="19"/>
    </row>
    <row r="363" spans="1:1" ht="20.100000000000001" customHeight="1">
      <c r="A363" s="19"/>
    </row>
    <row r="364" spans="1:1" ht="20.100000000000001" customHeight="1">
      <c r="A364" s="19"/>
    </row>
    <row r="365" spans="1:1" ht="20.100000000000001" customHeight="1">
      <c r="A365" s="19"/>
    </row>
    <row r="366" spans="1:1" ht="20.100000000000001" customHeight="1">
      <c r="A366" s="19"/>
    </row>
    <row r="367" spans="1:1" ht="20.100000000000001" customHeight="1">
      <c r="A367" s="19"/>
    </row>
    <row r="368" spans="1:1" ht="20.100000000000001" customHeight="1">
      <c r="A368" s="19"/>
    </row>
    <row r="369" spans="1:1" ht="20.100000000000001" customHeight="1">
      <c r="A369" s="19"/>
    </row>
    <row r="370" spans="1:1" ht="20.100000000000001" customHeight="1">
      <c r="A370" s="19"/>
    </row>
    <row r="371" spans="1:1" ht="20.100000000000001" customHeight="1">
      <c r="A371" s="19"/>
    </row>
    <row r="372" spans="1:1" ht="20.100000000000001" customHeight="1">
      <c r="A372" s="19"/>
    </row>
    <row r="373" spans="1:1" ht="20.100000000000001" customHeight="1">
      <c r="A373" s="19"/>
    </row>
    <row r="374" spans="1:1" ht="20.100000000000001" customHeight="1">
      <c r="A374" s="19"/>
    </row>
    <row r="375" spans="1:1" ht="20.100000000000001" customHeight="1">
      <c r="A375" s="19"/>
    </row>
    <row r="376" spans="1:1" ht="20.100000000000001" customHeight="1">
      <c r="A376" s="19"/>
    </row>
    <row r="377" spans="1:1" ht="20.100000000000001" customHeight="1">
      <c r="A377" s="19"/>
    </row>
    <row r="378" spans="1:1" ht="20.100000000000001" customHeight="1">
      <c r="A378" s="19"/>
    </row>
    <row r="379" spans="1:1" ht="20.100000000000001" customHeight="1">
      <c r="A379" s="19"/>
    </row>
  </sheetData>
  <mergeCells count="31">
    <mergeCell ref="A39:C39"/>
    <mergeCell ref="A54:C54"/>
    <mergeCell ref="A70:C70"/>
    <mergeCell ref="B148:C148"/>
    <mergeCell ref="A85:C85"/>
    <mergeCell ref="A120:C120"/>
    <mergeCell ref="A106:C106"/>
    <mergeCell ref="A117:C117"/>
    <mergeCell ref="A131:C131"/>
    <mergeCell ref="A142:C142"/>
    <mergeCell ref="A11:B11"/>
    <mergeCell ref="C19:D19"/>
    <mergeCell ref="F19:G19"/>
    <mergeCell ref="C21:D21"/>
    <mergeCell ref="L5:M6"/>
    <mergeCell ref="C7:D7"/>
    <mergeCell ref="F7:G7"/>
    <mergeCell ref="C15:D15"/>
    <mergeCell ref="F15:G15"/>
    <mergeCell ref="C17:D17"/>
    <mergeCell ref="C9:D9"/>
    <mergeCell ref="C11:D11"/>
    <mergeCell ref="C13:D13"/>
    <mergeCell ref="F9:G9"/>
    <mergeCell ref="F11:G11"/>
    <mergeCell ref="F13:G13"/>
    <mergeCell ref="D2:E2"/>
    <mergeCell ref="C4:C5"/>
    <mergeCell ref="C2:C3"/>
    <mergeCell ref="D4:E4"/>
    <mergeCell ref="D5:E5"/>
  </mergeCells>
  <conditionalFormatting sqref="A25:A28">
    <cfRule type="duplicateValues" dxfId="4" priority="3"/>
  </conditionalFormatting>
  <conditionalFormatting sqref="A44:A52">
    <cfRule type="duplicateValues" dxfId="3" priority="1"/>
  </conditionalFormatting>
  <conditionalFormatting sqref="A54:A63">
    <cfRule type="duplicateValues" dxfId="2" priority="2"/>
  </conditionalFormatting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46025-56A0-47C4-9F64-4F31E8171F87}">
  <dimension ref="A1:O182"/>
  <sheetViews>
    <sheetView view="pageBreakPreview" zoomScale="60" zoomScaleNormal="100" workbookViewId="0">
      <selection sqref="A1:XFD1048576"/>
    </sheetView>
  </sheetViews>
  <sheetFormatPr baseColWidth="10" defaultColWidth="11.42578125" defaultRowHeight="20.100000000000001" customHeight="1"/>
  <cols>
    <col min="1" max="1" width="18" style="6" customWidth="1"/>
    <col min="2" max="2" width="27" style="20" customWidth="1"/>
    <col min="3" max="3" width="91.42578125" style="18" customWidth="1"/>
    <col min="4" max="4" width="18.7109375" style="18" customWidth="1"/>
    <col min="5" max="5" width="18.5703125" style="18" customWidth="1"/>
    <col min="6" max="6" width="17.7109375" style="18" customWidth="1"/>
    <col min="7" max="7" width="13.85546875" style="6" bestFit="1" customWidth="1"/>
    <col min="8" max="8" width="19.140625" style="6" customWidth="1"/>
    <col min="9" max="12" width="11.42578125" style="6"/>
    <col min="13" max="13" width="14.42578125" style="6" bestFit="1" customWidth="1"/>
    <col min="14" max="14" width="50.140625" style="6" bestFit="1" customWidth="1"/>
    <col min="15" max="259" width="11.42578125" style="6"/>
    <col min="260" max="260" width="13.140625" style="6" customWidth="1"/>
    <col min="261" max="261" width="15.140625" style="6" customWidth="1"/>
    <col min="262" max="262" width="42" style="6" customWidth="1"/>
    <col min="263" max="263" width="11.42578125" style="6"/>
    <col min="264" max="264" width="13.140625" style="6" customWidth="1"/>
    <col min="265" max="515" width="11.42578125" style="6"/>
    <col min="516" max="516" width="13.140625" style="6" customWidth="1"/>
    <col min="517" max="517" width="15.140625" style="6" customWidth="1"/>
    <col min="518" max="518" width="42" style="6" customWidth="1"/>
    <col min="519" max="519" width="11.42578125" style="6"/>
    <col min="520" max="520" width="13.140625" style="6" customWidth="1"/>
    <col min="521" max="771" width="11.42578125" style="6"/>
    <col min="772" max="772" width="13.140625" style="6" customWidth="1"/>
    <col min="773" max="773" width="15.140625" style="6" customWidth="1"/>
    <col min="774" max="774" width="42" style="6" customWidth="1"/>
    <col min="775" max="775" width="11.42578125" style="6"/>
    <col min="776" max="776" width="13.140625" style="6" customWidth="1"/>
    <col min="777" max="1027" width="11.42578125" style="6"/>
    <col min="1028" max="1028" width="13.140625" style="6" customWidth="1"/>
    <col min="1029" max="1029" width="15.140625" style="6" customWidth="1"/>
    <col min="1030" max="1030" width="42" style="6" customWidth="1"/>
    <col min="1031" max="1031" width="11.42578125" style="6"/>
    <col min="1032" max="1032" width="13.140625" style="6" customWidth="1"/>
    <col min="1033" max="1283" width="11.42578125" style="6"/>
    <col min="1284" max="1284" width="13.140625" style="6" customWidth="1"/>
    <col min="1285" max="1285" width="15.140625" style="6" customWidth="1"/>
    <col min="1286" max="1286" width="42" style="6" customWidth="1"/>
    <col min="1287" max="1287" width="11.42578125" style="6"/>
    <col min="1288" max="1288" width="13.140625" style="6" customWidth="1"/>
    <col min="1289" max="1539" width="11.42578125" style="6"/>
    <col min="1540" max="1540" width="13.140625" style="6" customWidth="1"/>
    <col min="1541" max="1541" width="15.140625" style="6" customWidth="1"/>
    <col min="1542" max="1542" width="42" style="6" customWidth="1"/>
    <col min="1543" max="1543" width="11.42578125" style="6"/>
    <col min="1544" max="1544" width="13.140625" style="6" customWidth="1"/>
    <col min="1545" max="1795" width="11.42578125" style="6"/>
    <col min="1796" max="1796" width="13.140625" style="6" customWidth="1"/>
    <col min="1797" max="1797" width="15.140625" style="6" customWidth="1"/>
    <col min="1798" max="1798" width="42" style="6" customWidth="1"/>
    <col min="1799" max="1799" width="11.42578125" style="6"/>
    <col min="1800" max="1800" width="13.140625" style="6" customWidth="1"/>
    <col min="1801" max="2051" width="11.42578125" style="6"/>
    <col min="2052" max="2052" width="13.140625" style="6" customWidth="1"/>
    <col min="2053" max="2053" width="15.140625" style="6" customWidth="1"/>
    <col min="2054" max="2054" width="42" style="6" customWidth="1"/>
    <col min="2055" max="2055" width="11.42578125" style="6"/>
    <col min="2056" max="2056" width="13.140625" style="6" customWidth="1"/>
    <col min="2057" max="2307" width="11.42578125" style="6"/>
    <col min="2308" max="2308" width="13.140625" style="6" customWidth="1"/>
    <col min="2309" max="2309" width="15.140625" style="6" customWidth="1"/>
    <col min="2310" max="2310" width="42" style="6" customWidth="1"/>
    <col min="2311" max="2311" width="11.42578125" style="6"/>
    <col min="2312" max="2312" width="13.140625" style="6" customWidth="1"/>
    <col min="2313" max="2563" width="11.42578125" style="6"/>
    <col min="2564" max="2564" width="13.140625" style="6" customWidth="1"/>
    <col min="2565" max="2565" width="15.140625" style="6" customWidth="1"/>
    <col min="2566" max="2566" width="42" style="6" customWidth="1"/>
    <col min="2567" max="2567" width="11.42578125" style="6"/>
    <col min="2568" max="2568" width="13.140625" style="6" customWidth="1"/>
    <col min="2569" max="2819" width="11.42578125" style="6"/>
    <col min="2820" max="2820" width="13.140625" style="6" customWidth="1"/>
    <col min="2821" max="2821" width="15.140625" style="6" customWidth="1"/>
    <col min="2822" max="2822" width="42" style="6" customWidth="1"/>
    <col min="2823" max="2823" width="11.42578125" style="6"/>
    <col min="2824" max="2824" width="13.140625" style="6" customWidth="1"/>
    <col min="2825" max="3075" width="11.42578125" style="6"/>
    <col min="3076" max="3076" width="13.140625" style="6" customWidth="1"/>
    <col min="3077" max="3077" width="15.140625" style="6" customWidth="1"/>
    <col min="3078" max="3078" width="42" style="6" customWidth="1"/>
    <col min="3079" max="3079" width="11.42578125" style="6"/>
    <col min="3080" max="3080" width="13.140625" style="6" customWidth="1"/>
    <col min="3081" max="3331" width="11.42578125" style="6"/>
    <col min="3332" max="3332" width="13.140625" style="6" customWidth="1"/>
    <col min="3333" max="3333" width="15.140625" style="6" customWidth="1"/>
    <col min="3334" max="3334" width="42" style="6" customWidth="1"/>
    <col min="3335" max="3335" width="11.42578125" style="6"/>
    <col min="3336" max="3336" width="13.140625" style="6" customWidth="1"/>
    <col min="3337" max="3587" width="11.42578125" style="6"/>
    <col min="3588" max="3588" width="13.140625" style="6" customWidth="1"/>
    <col min="3589" max="3589" width="15.140625" style="6" customWidth="1"/>
    <col min="3590" max="3590" width="42" style="6" customWidth="1"/>
    <col min="3591" max="3591" width="11.42578125" style="6"/>
    <col min="3592" max="3592" width="13.140625" style="6" customWidth="1"/>
    <col min="3593" max="3843" width="11.42578125" style="6"/>
    <col min="3844" max="3844" width="13.140625" style="6" customWidth="1"/>
    <col min="3845" max="3845" width="15.140625" style="6" customWidth="1"/>
    <col min="3846" max="3846" width="42" style="6" customWidth="1"/>
    <col min="3847" max="3847" width="11.42578125" style="6"/>
    <col min="3848" max="3848" width="13.140625" style="6" customWidth="1"/>
    <col min="3849" max="4099" width="11.42578125" style="6"/>
    <col min="4100" max="4100" width="13.140625" style="6" customWidth="1"/>
    <col min="4101" max="4101" width="15.140625" style="6" customWidth="1"/>
    <col min="4102" max="4102" width="42" style="6" customWidth="1"/>
    <col min="4103" max="4103" width="11.42578125" style="6"/>
    <col min="4104" max="4104" width="13.140625" style="6" customWidth="1"/>
    <col min="4105" max="4355" width="11.42578125" style="6"/>
    <col min="4356" max="4356" width="13.140625" style="6" customWidth="1"/>
    <col min="4357" max="4357" width="15.140625" style="6" customWidth="1"/>
    <col min="4358" max="4358" width="42" style="6" customWidth="1"/>
    <col min="4359" max="4359" width="11.42578125" style="6"/>
    <col min="4360" max="4360" width="13.140625" style="6" customWidth="1"/>
    <col min="4361" max="4611" width="11.42578125" style="6"/>
    <col min="4612" max="4612" width="13.140625" style="6" customWidth="1"/>
    <col min="4613" max="4613" width="15.140625" style="6" customWidth="1"/>
    <col min="4614" max="4614" width="42" style="6" customWidth="1"/>
    <col min="4615" max="4615" width="11.42578125" style="6"/>
    <col min="4616" max="4616" width="13.140625" style="6" customWidth="1"/>
    <col min="4617" max="4867" width="11.42578125" style="6"/>
    <col min="4868" max="4868" width="13.140625" style="6" customWidth="1"/>
    <col min="4869" max="4869" width="15.140625" style="6" customWidth="1"/>
    <col min="4870" max="4870" width="42" style="6" customWidth="1"/>
    <col min="4871" max="4871" width="11.42578125" style="6"/>
    <col min="4872" max="4872" width="13.140625" style="6" customWidth="1"/>
    <col min="4873" max="5123" width="11.42578125" style="6"/>
    <col min="5124" max="5124" width="13.140625" style="6" customWidth="1"/>
    <col min="5125" max="5125" width="15.140625" style="6" customWidth="1"/>
    <col min="5126" max="5126" width="42" style="6" customWidth="1"/>
    <col min="5127" max="5127" width="11.42578125" style="6"/>
    <col min="5128" max="5128" width="13.140625" style="6" customWidth="1"/>
    <col min="5129" max="5379" width="11.42578125" style="6"/>
    <col min="5380" max="5380" width="13.140625" style="6" customWidth="1"/>
    <col min="5381" max="5381" width="15.140625" style="6" customWidth="1"/>
    <col min="5382" max="5382" width="42" style="6" customWidth="1"/>
    <col min="5383" max="5383" width="11.42578125" style="6"/>
    <col min="5384" max="5384" width="13.140625" style="6" customWidth="1"/>
    <col min="5385" max="5635" width="11.42578125" style="6"/>
    <col min="5636" max="5636" width="13.140625" style="6" customWidth="1"/>
    <col min="5637" max="5637" width="15.140625" style="6" customWidth="1"/>
    <col min="5638" max="5638" width="42" style="6" customWidth="1"/>
    <col min="5639" max="5639" width="11.42578125" style="6"/>
    <col min="5640" max="5640" width="13.140625" style="6" customWidth="1"/>
    <col min="5641" max="5891" width="11.42578125" style="6"/>
    <col min="5892" max="5892" width="13.140625" style="6" customWidth="1"/>
    <col min="5893" max="5893" width="15.140625" style="6" customWidth="1"/>
    <col min="5894" max="5894" width="42" style="6" customWidth="1"/>
    <col min="5895" max="5895" width="11.42578125" style="6"/>
    <col min="5896" max="5896" width="13.140625" style="6" customWidth="1"/>
    <col min="5897" max="6147" width="11.42578125" style="6"/>
    <col min="6148" max="6148" width="13.140625" style="6" customWidth="1"/>
    <col min="6149" max="6149" width="15.140625" style="6" customWidth="1"/>
    <col min="6150" max="6150" width="42" style="6" customWidth="1"/>
    <col min="6151" max="6151" width="11.42578125" style="6"/>
    <col min="6152" max="6152" width="13.140625" style="6" customWidth="1"/>
    <col min="6153" max="6403" width="11.42578125" style="6"/>
    <col min="6404" max="6404" width="13.140625" style="6" customWidth="1"/>
    <col min="6405" max="6405" width="15.140625" style="6" customWidth="1"/>
    <col min="6406" max="6406" width="42" style="6" customWidth="1"/>
    <col min="6407" max="6407" width="11.42578125" style="6"/>
    <col min="6408" max="6408" width="13.140625" style="6" customWidth="1"/>
    <col min="6409" max="6659" width="11.42578125" style="6"/>
    <col min="6660" max="6660" width="13.140625" style="6" customWidth="1"/>
    <col min="6661" max="6661" width="15.140625" style="6" customWidth="1"/>
    <col min="6662" max="6662" width="42" style="6" customWidth="1"/>
    <col min="6663" max="6663" width="11.42578125" style="6"/>
    <col min="6664" max="6664" width="13.140625" style="6" customWidth="1"/>
    <col min="6665" max="6915" width="11.42578125" style="6"/>
    <col min="6916" max="6916" width="13.140625" style="6" customWidth="1"/>
    <col min="6917" max="6917" width="15.140625" style="6" customWidth="1"/>
    <col min="6918" max="6918" width="42" style="6" customWidth="1"/>
    <col min="6919" max="6919" width="11.42578125" style="6"/>
    <col min="6920" max="6920" width="13.140625" style="6" customWidth="1"/>
    <col min="6921" max="7171" width="11.42578125" style="6"/>
    <col min="7172" max="7172" width="13.140625" style="6" customWidth="1"/>
    <col min="7173" max="7173" width="15.140625" style="6" customWidth="1"/>
    <col min="7174" max="7174" width="42" style="6" customWidth="1"/>
    <col min="7175" max="7175" width="11.42578125" style="6"/>
    <col min="7176" max="7176" width="13.140625" style="6" customWidth="1"/>
    <col min="7177" max="7427" width="11.42578125" style="6"/>
    <col min="7428" max="7428" width="13.140625" style="6" customWidth="1"/>
    <col min="7429" max="7429" width="15.140625" style="6" customWidth="1"/>
    <col min="7430" max="7430" width="42" style="6" customWidth="1"/>
    <col min="7431" max="7431" width="11.42578125" style="6"/>
    <col min="7432" max="7432" width="13.140625" style="6" customWidth="1"/>
    <col min="7433" max="7683" width="11.42578125" style="6"/>
    <col min="7684" max="7684" width="13.140625" style="6" customWidth="1"/>
    <col min="7685" max="7685" width="15.140625" style="6" customWidth="1"/>
    <col min="7686" max="7686" width="42" style="6" customWidth="1"/>
    <col min="7687" max="7687" width="11.42578125" style="6"/>
    <col min="7688" max="7688" width="13.140625" style="6" customWidth="1"/>
    <col min="7689" max="7939" width="11.42578125" style="6"/>
    <col min="7940" max="7940" width="13.140625" style="6" customWidth="1"/>
    <col min="7941" max="7941" width="15.140625" style="6" customWidth="1"/>
    <col min="7942" max="7942" width="42" style="6" customWidth="1"/>
    <col min="7943" max="7943" width="11.42578125" style="6"/>
    <col min="7944" max="7944" width="13.140625" style="6" customWidth="1"/>
    <col min="7945" max="8195" width="11.42578125" style="6"/>
    <col min="8196" max="8196" width="13.140625" style="6" customWidth="1"/>
    <col min="8197" max="8197" width="15.140625" style="6" customWidth="1"/>
    <col min="8198" max="8198" width="42" style="6" customWidth="1"/>
    <col min="8199" max="8199" width="11.42578125" style="6"/>
    <col min="8200" max="8200" width="13.140625" style="6" customWidth="1"/>
    <col min="8201" max="8451" width="11.42578125" style="6"/>
    <col min="8452" max="8452" width="13.140625" style="6" customWidth="1"/>
    <col min="8453" max="8453" width="15.140625" style="6" customWidth="1"/>
    <col min="8454" max="8454" width="42" style="6" customWidth="1"/>
    <col min="8455" max="8455" width="11.42578125" style="6"/>
    <col min="8456" max="8456" width="13.140625" style="6" customWidth="1"/>
    <col min="8457" max="8707" width="11.42578125" style="6"/>
    <col min="8708" max="8708" width="13.140625" style="6" customWidth="1"/>
    <col min="8709" max="8709" width="15.140625" style="6" customWidth="1"/>
    <col min="8710" max="8710" width="42" style="6" customWidth="1"/>
    <col min="8711" max="8711" width="11.42578125" style="6"/>
    <col min="8712" max="8712" width="13.140625" style="6" customWidth="1"/>
    <col min="8713" max="8963" width="11.42578125" style="6"/>
    <col min="8964" max="8964" width="13.140625" style="6" customWidth="1"/>
    <col min="8965" max="8965" width="15.140625" style="6" customWidth="1"/>
    <col min="8966" max="8966" width="42" style="6" customWidth="1"/>
    <col min="8967" max="8967" width="11.42578125" style="6"/>
    <col min="8968" max="8968" width="13.140625" style="6" customWidth="1"/>
    <col min="8969" max="9219" width="11.42578125" style="6"/>
    <col min="9220" max="9220" width="13.140625" style="6" customWidth="1"/>
    <col min="9221" max="9221" width="15.140625" style="6" customWidth="1"/>
    <col min="9222" max="9222" width="42" style="6" customWidth="1"/>
    <col min="9223" max="9223" width="11.42578125" style="6"/>
    <col min="9224" max="9224" width="13.140625" style="6" customWidth="1"/>
    <col min="9225" max="9475" width="11.42578125" style="6"/>
    <col min="9476" max="9476" width="13.140625" style="6" customWidth="1"/>
    <col min="9477" max="9477" width="15.140625" style="6" customWidth="1"/>
    <col min="9478" max="9478" width="42" style="6" customWidth="1"/>
    <col min="9479" max="9479" width="11.42578125" style="6"/>
    <col min="9480" max="9480" width="13.140625" style="6" customWidth="1"/>
    <col min="9481" max="9731" width="11.42578125" style="6"/>
    <col min="9732" max="9732" width="13.140625" style="6" customWidth="1"/>
    <col min="9733" max="9733" width="15.140625" style="6" customWidth="1"/>
    <col min="9734" max="9734" width="42" style="6" customWidth="1"/>
    <col min="9735" max="9735" width="11.42578125" style="6"/>
    <col min="9736" max="9736" width="13.140625" style="6" customWidth="1"/>
    <col min="9737" max="9987" width="11.42578125" style="6"/>
    <col min="9988" max="9988" width="13.140625" style="6" customWidth="1"/>
    <col min="9989" max="9989" width="15.140625" style="6" customWidth="1"/>
    <col min="9990" max="9990" width="42" style="6" customWidth="1"/>
    <col min="9991" max="9991" width="11.42578125" style="6"/>
    <col min="9992" max="9992" width="13.140625" style="6" customWidth="1"/>
    <col min="9993" max="10243" width="11.42578125" style="6"/>
    <col min="10244" max="10244" width="13.140625" style="6" customWidth="1"/>
    <col min="10245" max="10245" width="15.140625" style="6" customWidth="1"/>
    <col min="10246" max="10246" width="42" style="6" customWidth="1"/>
    <col min="10247" max="10247" width="11.42578125" style="6"/>
    <col min="10248" max="10248" width="13.140625" style="6" customWidth="1"/>
    <col min="10249" max="10499" width="11.42578125" style="6"/>
    <col min="10500" max="10500" width="13.140625" style="6" customWidth="1"/>
    <col min="10501" max="10501" width="15.140625" style="6" customWidth="1"/>
    <col min="10502" max="10502" width="42" style="6" customWidth="1"/>
    <col min="10503" max="10503" width="11.42578125" style="6"/>
    <col min="10504" max="10504" width="13.140625" style="6" customWidth="1"/>
    <col min="10505" max="10755" width="11.42578125" style="6"/>
    <col min="10756" max="10756" width="13.140625" style="6" customWidth="1"/>
    <col min="10757" max="10757" width="15.140625" style="6" customWidth="1"/>
    <col min="10758" max="10758" width="42" style="6" customWidth="1"/>
    <col min="10759" max="10759" width="11.42578125" style="6"/>
    <col min="10760" max="10760" width="13.140625" style="6" customWidth="1"/>
    <col min="10761" max="11011" width="11.42578125" style="6"/>
    <col min="11012" max="11012" width="13.140625" style="6" customWidth="1"/>
    <col min="11013" max="11013" width="15.140625" style="6" customWidth="1"/>
    <col min="11014" max="11014" width="42" style="6" customWidth="1"/>
    <col min="11015" max="11015" width="11.42578125" style="6"/>
    <col min="11016" max="11016" width="13.140625" style="6" customWidth="1"/>
    <col min="11017" max="11267" width="11.42578125" style="6"/>
    <col min="11268" max="11268" width="13.140625" style="6" customWidth="1"/>
    <col min="11269" max="11269" width="15.140625" style="6" customWidth="1"/>
    <col min="11270" max="11270" width="42" style="6" customWidth="1"/>
    <col min="11271" max="11271" width="11.42578125" style="6"/>
    <col min="11272" max="11272" width="13.140625" style="6" customWidth="1"/>
    <col min="11273" max="11523" width="11.42578125" style="6"/>
    <col min="11524" max="11524" width="13.140625" style="6" customWidth="1"/>
    <col min="11525" max="11525" width="15.140625" style="6" customWidth="1"/>
    <col min="11526" max="11526" width="42" style="6" customWidth="1"/>
    <col min="11527" max="11527" width="11.42578125" style="6"/>
    <col min="11528" max="11528" width="13.140625" style="6" customWidth="1"/>
    <col min="11529" max="11779" width="11.42578125" style="6"/>
    <col min="11780" max="11780" width="13.140625" style="6" customWidth="1"/>
    <col min="11781" max="11781" width="15.140625" style="6" customWidth="1"/>
    <col min="11782" max="11782" width="42" style="6" customWidth="1"/>
    <col min="11783" max="11783" width="11.42578125" style="6"/>
    <col min="11784" max="11784" width="13.140625" style="6" customWidth="1"/>
    <col min="11785" max="12035" width="11.42578125" style="6"/>
    <col min="12036" max="12036" width="13.140625" style="6" customWidth="1"/>
    <col min="12037" max="12037" width="15.140625" style="6" customWidth="1"/>
    <col min="12038" max="12038" width="42" style="6" customWidth="1"/>
    <col min="12039" max="12039" width="11.42578125" style="6"/>
    <col min="12040" max="12040" width="13.140625" style="6" customWidth="1"/>
    <col min="12041" max="12291" width="11.42578125" style="6"/>
    <col min="12292" max="12292" width="13.140625" style="6" customWidth="1"/>
    <col min="12293" max="12293" width="15.140625" style="6" customWidth="1"/>
    <col min="12294" max="12294" width="42" style="6" customWidth="1"/>
    <col min="12295" max="12295" width="11.42578125" style="6"/>
    <col min="12296" max="12296" width="13.140625" style="6" customWidth="1"/>
    <col min="12297" max="12547" width="11.42578125" style="6"/>
    <col min="12548" max="12548" width="13.140625" style="6" customWidth="1"/>
    <col min="12549" max="12549" width="15.140625" style="6" customWidth="1"/>
    <col min="12550" max="12550" width="42" style="6" customWidth="1"/>
    <col min="12551" max="12551" width="11.42578125" style="6"/>
    <col min="12552" max="12552" width="13.140625" style="6" customWidth="1"/>
    <col min="12553" max="12803" width="11.42578125" style="6"/>
    <col min="12804" max="12804" width="13.140625" style="6" customWidth="1"/>
    <col min="12805" max="12805" width="15.140625" style="6" customWidth="1"/>
    <col min="12806" max="12806" width="42" style="6" customWidth="1"/>
    <col min="12807" max="12807" width="11.42578125" style="6"/>
    <col min="12808" max="12808" width="13.140625" style="6" customWidth="1"/>
    <col min="12809" max="13059" width="11.42578125" style="6"/>
    <col min="13060" max="13060" width="13.140625" style="6" customWidth="1"/>
    <col min="13061" max="13061" width="15.140625" style="6" customWidth="1"/>
    <col min="13062" max="13062" width="42" style="6" customWidth="1"/>
    <col min="13063" max="13063" width="11.42578125" style="6"/>
    <col min="13064" max="13064" width="13.140625" style="6" customWidth="1"/>
    <col min="13065" max="13315" width="11.42578125" style="6"/>
    <col min="13316" max="13316" width="13.140625" style="6" customWidth="1"/>
    <col min="13317" max="13317" width="15.140625" style="6" customWidth="1"/>
    <col min="13318" max="13318" width="42" style="6" customWidth="1"/>
    <col min="13319" max="13319" width="11.42578125" style="6"/>
    <col min="13320" max="13320" width="13.140625" style="6" customWidth="1"/>
    <col min="13321" max="13571" width="11.42578125" style="6"/>
    <col min="13572" max="13572" width="13.140625" style="6" customWidth="1"/>
    <col min="13573" max="13573" width="15.140625" style="6" customWidth="1"/>
    <col min="13574" max="13574" width="42" style="6" customWidth="1"/>
    <col min="13575" max="13575" width="11.42578125" style="6"/>
    <col min="13576" max="13576" width="13.140625" style="6" customWidth="1"/>
    <col min="13577" max="13827" width="11.42578125" style="6"/>
    <col min="13828" max="13828" width="13.140625" style="6" customWidth="1"/>
    <col min="13829" max="13829" width="15.140625" style="6" customWidth="1"/>
    <col min="13830" max="13830" width="42" style="6" customWidth="1"/>
    <col min="13831" max="13831" width="11.42578125" style="6"/>
    <col min="13832" max="13832" width="13.140625" style="6" customWidth="1"/>
    <col min="13833" max="14083" width="11.42578125" style="6"/>
    <col min="14084" max="14084" width="13.140625" style="6" customWidth="1"/>
    <col min="14085" max="14085" width="15.140625" style="6" customWidth="1"/>
    <col min="14086" max="14086" width="42" style="6" customWidth="1"/>
    <col min="14087" max="14087" width="11.42578125" style="6"/>
    <col min="14088" max="14088" width="13.140625" style="6" customWidth="1"/>
    <col min="14089" max="14339" width="11.42578125" style="6"/>
    <col min="14340" max="14340" width="13.140625" style="6" customWidth="1"/>
    <col min="14341" max="14341" width="15.140625" style="6" customWidth="1"/>
    <col min="14342" max="14342" width="42" style="6" customWidth="1"/>
    <col min="14343" max="14343" width="11.42578125" style="6"/>
    <col min="14344" max="14344" width="13.140625" style="6" customWidth="1"/>
    <col min="14345" max="14595" width="11.42578125" style="6"/>
    <col min="14596" max="14596" width="13.140625" style="6" customWidth="1"/>
    <col min="14597" max="14597" width="15.140625" style="6" customWidth="1"/>
    <col min="14598" max="14598" width="42" style="6" customWidth="1"/>
    <col min="14599" max="14599" width="11.42578125" style="6"/>
    <col min="14600" max="14600" width="13.140625" style="6" customWidth="1"/>
    <col min="14601" max="14851" width="11.42578125" style="6"/>
    <col min="14852" max="14852" width="13.140625" style="6" customWidth="1"/>
    <col min="14853" max="14853" width="15.140625" style="6" customWidth="1"/>
    <col min="14854" max="14854" width="42" style="6" customWidth="1"/>
    <col min="14855" max="14855" width="11.42578125" style="6"/>
    <col min="14856" max="14856" width="13.140625" style="6" customWidth="1"/>
    <col min="14857" max="15107" width="11.42578125" style="6"/>
    <col min="15108" max="15108" width="13.140625" style="6" customWidth="1"/>
    <col min="15109" max="15109" width="15.140625" style="6" customWidth="1"/>
    <col min="15110" max="15110" width="42" style="6" customWidth="1"/>
    <col min="15111" max="15111" width="11.42578125" style="6"/>
    <col min="15112" max="15112" width="13.140625" style="6" customWidth="1"/>
    <col min="15113" max="15363" width="11.42578125" style="6"/>
    <col min="15364" max="15364" width="13.140625" style="6" customWidth="1"/>
    <col min="15365" max="15365" width="15.140625" style="6" customWidth="1"/>
    <col min="15366" max="15366" width="42" style="6" customWidth="1"/>
    <col min="15367" max="15367" width="11.42578125" style="6"/>
    <col min="15368" max="15368" width="13.140625" style="6" customWidth="1"/>
    <col min="15369" max="15619" width="11.42578125" style="6"/>
    <col min="15620" max="15620" width="13.140625" style="6" customWidth="1"/>
    <col min="15621" max="15621" width="15.140625" style="6" customWidth="1"/>
    <col min="15622" max="15622" width="42" style="6" customWidth="1"/>
    <col min="15623" max="15623" width="11.42578125" style="6"/>
    <col min="15624" max="15624" width="13.140625" style="6" customWidth="1"/>
    <col min="15625" max="15875" width="11.42578125" style="6"/>
    <col min="15876" max="15876" width="13.140625" style="6" customWidth="1"/>
    <col min="15877" max="15877" width="15.140625" style="6" customWidth="1"/>
    <col min="15878" max="15878" width="42" style="6" customWidth="1"/>
    <col min="15879" max="15879" width="11.42578125" style="6"/>
    <col min="15880" max="15880" width="13.140625" style="6" customWidth="1"/>
    <col min="15881" max="16131" width="11.42578125" style="6"/>
    <col min="16132" max="16132" width="13.140625" style="6" customWidth="1"/>
    <col min="16133" max="16133" width="15.140625" style="6" customWidth="1"/>
    <col min="16134" max="16134" width="42" style="6" customWidth="1"/>
    <col min="16135" max="16135" width="11.42578125" style="6"/>
    <col min="16136" max="16136" width="13.140625" style="6" customWidth="1"/>
    <col min="16137" max="16384" width="11.42578125" style="6"/>
  </cols>
  <sheetData>
    <row r="1" spans="1:15" ht="20.100000000000001" customHeight="1" thickBot="1"/>
    <row r="2" spans="1:15" customFormat="1" ht="20.100000000000001" customHeight="1" thickBot="1">
      <c r="A2" s="22"/>
      <c r="B2" s="23"/>
      <c r="C2" s="82" t="s">
        <v>20</v>
      </c>
      <c r="D2" s="62"/>
      <c r="E2" s="78" t="s">
        <v>19</v>
      </c>
      <c r="F2" s="79"/>
      <c r="G2" s="1"/>
      <c r="H2" s="1"/>
      <c r="I2" s="1"/>
      <c r="J2" s="1"/>
      <c r="K2" s="2"/>
      <c r="L2" s="3"/>
    </row>
    <row r="3" spans="1:15" customFormat="1" ht="20.100000000000001" customHeight="1" thickBot="1">
      <c r="A3" s="26"/>
      <c r="B3" s="27"/>
      <c r="C3" s="83"/>
      <c r="D3" s="55"/>
      <c r="E3" s="29" t="s">
        <v>22</v>
      </c>
      <c r="F3" s="28"/>
      <c r="G3" s="1"/>
      <c r="H3" s="1"/>
      <c r="I3" s="1"/>
      <c r="J3" s="1"/>
      <c r="K3" s="2"/>
      <c r="L3" s="3"/>
    </row>
    <row r="4" spans="1:15" customFormat="1" ht="20.100000000000001" customHeight="1" thickBot="1">
      <c r="A4" s="26"/>
      <c r="B4" s="27"/>
      <c r="C4" s="80" t="s">
        <v>21</v>
      </c>
      <c r="D4" s="54"/>
      <c r="E4" s="84" t="s">
        <v>23</v>
      </c>
      <c r="F4" s="85"/>
      <c r="G4" s="1"/>
      <c r="H4" s="1"/>
      <c r="I4" s="1"/>
      <c r="J4" s="1"/>
      <c r="K4" s="2"/>
      <c r="L4" s="3"/>
    </row>
    <row r="5" spans="1:15" customFormat="1" ht="20.100000000000001" customHeight="1" thickBot="1">
      <c r="A5" s="24"/>
      <c r="B5" s="25"/>
      <c r="C5" s="81"/>
      <c r="D5" s="63"/>
      <c r="E5" s="86" t="s">
        <v>24</v>
      </c>
      <c r="F5" s="87"/>
      <c r="G5" s="4"/>
      <c r="H5" s="4"/>
      <c r="I5" s="4"/>
      <c r="J5" s="4"/>
      <c r="K5" s="4"/>
      <c r="L5" s="4"/>
      <c r="M5" s="94"/>
      <c r="N5" s="94"/>
      <c r="O5" s="6"/>
    </row>
    <row r="6" spans="1:15" ht="20.100000000000001" customHeight="1">
      <c r="A6" s="7"/>
      <c r="B6" s="7"/>
      <c r="C6" s="7"/>
      <c r="D6" s="7"/>
      <c r="E6" s="7"/>
      <c r="F6" s="7"/>
      <c r="M6" s="94"/>
      <c r="N6" s="94"/>
    </row>
    <row r="7" spans="1:15" ht="20.100000000000001" customHeight="1">
      <c r="A7" s="8" t="s">
        <v>0</v>
      </c>
      <c r="B7" s="8"/>
      <c r="C7" s="95">
        <f ca="1">NOW()</f>
        <v>45100.886824768517</v>
      </c>
      <c r="D7" s="95"/>
      <c r="E7" s="95"/>
      <c r="F7" s="8" t="s">
        <v>1</v>
      </c>
      <c r="G7" s="96">
        <v>20230600798</v>
      </c>
      <c r="H7" s="97"/>
      <c r="M7" s="5"/>
      <c r="N7" s="5"/>
    </row>
    <row r="8" spans="1:15" ht="20.100000000000001" customHeight="1">
      <c r="A8" s="9"/>
      <c r="B8" s="9"/>
      <c r="C8" s="9"/>
      <c r="D8" s="9"/>
      <c r="E8" s="6"/>
      <c r="F8" s="9"/>
      <c r="G8" s="9"/>
      <c r="M8" s="5"/>
      <c r="N8" s="5"/>
    </row>
    <row r="9" spans="1:15" ht="20.100000000000001" customHeight="1">
      <c r="A9" s="8" t="s">
        <v>2</v>
      </c>
      <c r="B9" s="8"/>
      <c r="C9" s="90" t="s">
        <v>33</v>
      </c>
      <c r="D9" s="90"/>
      <c r="E9" s="90"/>
      <c r="F9" s="10" t="s">
        <v>3</v>
      </c>
      <c r="G9" s="99" t="s">
        <v>35</v>
      </c>
      <c r="H9" s="100"/>
      <c r="M9" s="5"/>
      <c r="N9" s="5"/>
    </row>
    <row r="10" spans="1:15" ht="20.100000000000001" customHeight="1">
      <c r="A10" s="9"/>
      <c r="B10" s="9"/>
      <c r="C10" s="9"/>
      <c r="D10" s="9"/>
      <c r="E10" s="6"/>
      <c r="F10" s="9"/>
      <c r="G10" s="9"/>
      <c r="H10" s="15"/>
      <c r="M10" s="5"/>
      <c r="N10" s="5"/>
    </row>
    <row r="11" spans="1:15" ht="20.100000000000001" customHeight="1">
      <c r="A11" s="88" t="s">
        <v>17</v>
      </c>
      <c r="B11" s="89"/>
      <c r="C11" s="90" t="s">
        <v>33</v>
      </c>
      <c r="D11" s="90"/>
      <c r="E11" s="90"/>
      <c r="F11" s="10" t="s">
        <v>18</v>
      </c>
      <c r="G11" s="101" t="s">
        <v>36</v>
      </c>
      <c r="H11" s="102"/>
      <c r="M11" s="5"/>
      <c r="N11" s="5"/>
    </row>
    <row r="12" spans="1:15" ht="20.100000000000001" customHeight="1">
      <c r="A12" s="9"/>
      <c r="B12" s="9"/>
      <c r="C12" s="9"/>
      <c r="D12" s="9"/>
      <c r="E12" s="6"/>
      <c r="F12" s="9"/>
      <c r="G12" s="9"/>
      <c r="H12" s="15"/>
      <c r="M12" s="5"/>
      <c r="N12" s="5"/>
    </row>
    <row r="13" spans="1:15" ht="25.5" customHeight="1">
      <c r="A13" s="8" t="s">
        <v>4</v>
      </c>
      <c r="B13" s="8"/>
      <c r="C13" s="98" t="s">
        <v>34</v>
      </c>
      <c r="D13" s="98"/>
      <c r="E13" s="98"/>
      <c r="F13" s="10" t="s">
        <v>5</v>
      </c>
      <c r="G13" s="103" t="s">
        <v>25</v>
      </c>
      <c r="H13" s="104"/>
      <c r="M13" s="5"/>
      <c r="N13" s="5"/>
    </row>
    <row r="14" spans="1:15" ht="20.100000000000001" customHeight="1">
      <c r="A14" s="9"/>
      <c r="B14" s="9"/>
      <c r="C14" s="9"/>
      <c r="D14" s="9"/>
      <c r="E14" s="6"/>
      <c r="F14" s="9"/>
      <c r="G14" s="9"/>
      <c r="H14" s="15"/>
      <c r="M14" s="5"/>
      <c r="N14" s="5"/>
    </row>
    <row r="15" spans="1:15" ht="20.100000000000001" customHeight="1">
      <c r="A15" s="8" t="s">
        <v>6</v>
      </c>
      <c r="B15" s="8"/>
      <c r="C15" s="95">
        <v>45099</v>
      </c>
      <c r="D15" s="95"/>
      <c r="E15" s="95"/>
      <c r="F15" s="10" t="s">
        <v>7</v>
      </c>
      <c r="G15" s="91" t="s">
        <v>50</v>
      </c>
      <c r="H15" s="92"/>
      <c r="M15" s="5"/>
      <c r="N15" s="5"/>
    </row>
    <row r="16" spans="1:15" ht="20.100000000000001" customHeight="1">
      <c r="A16" s="9"/>
      <c r="B16" s="9"/>
      <c r="C16" s="9"/>
      <c r="D16" s="9"/>
      <c r="E16" s="6"/>
      <c r="F16" s="9"/>
      <c r="G16" s="9"/>
      <c r="H16" s="36"/>
      <c r="M16" s="5"/>
      <c r="N16" s="5"/>
    </row>
    <row r="17" spans="1:14" ht="20.100000000000001" customHeight="1">
      <c r="A17" s="8" t="s">
        <v>8</v>
      </c>
      <c r="B17" s="8"/>
      <c r="C17" s="90" t="s">
        <v>47</v>
      </c>
      <c r="D17" s="90"/>
      <c r="E17" s="90"/>
      <c r="F17" s="11"/>
      <c r="G17" s="12"/>
      <c r="H17" s="11"/>
      <c r="M17" s="5"/>
      <c r="N17" s="5"/>
    </row>
    <row r="18" spans="1:14" ht="20.100000000000001" customHeight="1">
      <c r="A18" s="9"/>
      <c r="B18" s="9"/>
      <c r="C18" s="9"/>
      <c r="D18" s="9"/>
      <c r="E18" s="6"/>
      <c r="F18" s="9"/>
      <c r="G18" s="9"/>
      <c r="H18" s="36"/>
      <c r="M18" s="5"/>
      <c r="N18" s="5"/>
    </row>
    <row r="19" spans="1:14" ht="20.100000000000001" customHeight="1">
      <c r="A19" s="8" t="s">
        <v>9</v>
      </c>
      <c r="B19" s="8"/>
      <c r="C19" s="90"/>
      <c r="D19" s="90"/>
      <c r="E19" s="90"/>
      <c r="F19" s="10" t="s">
        <v>15</v>
      </c>
      <c r="G19" s="91"/>
      <c r="H19" s="92"/>
      <c r="M19" s="5"/>
      <c r="N19" s="5"/>
    </row>
    <row r="20" spans="1:14" ht="20.100000000000001" customHeight="1">
      <c r="A20" s="9"/>
      <c r="B20" s="9"/>
      <c r="C20" s="9"/>
      <c r="D20" s="9"/>
      <c r="E20" s="9"/>
      <c r="F20" s="9"/>
      <c r="G20" s="9"/>
      <c r="H20" s="36"/>
      <c r="M20" s="5"/>
      <c r="N20" s="5"/>
    </row>
    <row r="21" spans="1:14" ht="20.100000000000001" customHeight="1">
      <c r="A21" s="8" t="s">
        <v>16</v>
      </c>
      <c r="B21" s="8"/>
      <c r="C21" s="93"/>
      <c r="D21" s="93"/>
      <c r="E21" s="93"/>
      <c r="F21" s="14"/>
      <c r="G21" s="14"/>
      <c r="H21" s="12"/>
      <c r="M21" s="5"/>
      <c r="N21" s="5"/>
    </row>
    <row r="22" spans="1:14" ht="20.100000000000001" customHeight="1">
      <c r="A22" s="15"/>
      <c r="B22" s="16"/>
      <c r="C22" s="15"/>
      <c r="D22" s="15"/>
      <c r="E22" s="15"/>
      <c r="F22" s="15"/>
      <c r="M22" s="13"/>
      <c r="N22" s="13"/>
    </row>
    <row r="23" spans="1:14" ht="31.5">
      <c r="A23" s="17" t="s">
        <v>10</v>
      </c>
      <c r="B23" s="17" t="s">
        <v>11</v>
      </c>
      <c r="C23" s="17" t="s">
        <v>12</v>
      </c>
      <c r="D23" s="66" t="s">
        <v>54</v>
      </c>
      <c r="E23" s="17" t="s">
        <v>13</v>
      </c>
      <c r="F23" s="17" t="s">
        <v>14</v>
      </c>
      <c r="G23" s="31" t="s">
        <v>28</v>
      </c>
      <c r="H23" s="31" t="s">
        <v>29</v>
      </c>
      <c r="M23" s="13"/>
      <c r="N23" s="13"/>
    </row>
    <row r="24" spans="1:14" ht="20.100000000000001" customHeight="1">
      <c r="A24" s="50" t="s">
        <v>55</v>
      </c>
      <c r="B24" s="50" t="s">
        <v>56</v>
      </c>
      <c r="C24" s="30" t="s">
        <v>57</v>
      </c>
      <c r="D24" s="67">
        <v>46117</v>
      </c>
      <c r="E24" s="51">
        <v>1</v>
      </c>
      <c r="F24" s="52"/>
      <c r="G24" s="43">
        <v>1728</v>
      </c>
      <c r="H24" s="43">
        <f t="shared" ref="H24:H25" si="0">(E24*G24)</f>
        <v>1728</v>
      </c>
      <c r="M24" s="13"/>
      <c r="N24" s="13"/>
    </row>
    <row r="25" spans="1:14" ht="20.100000000000001" customHeight="1">
      <c r="A25" s="50" t="s">
        <v>58</v>
      </c>
      <c r="B25" s="50" t="s">
        <v>59</v>
      </c>
      <c r="C25" s="30" t="s">
        <v>60</v>
      </c>
      <c r="D25" s="50" t="s">
        <v>61</v>
      </c>
      <c r="E25" s="51">
        <v>1</v>
      </c>
      <c r="F25" s="52"/>
      <c r="G25" s="43">
        <v>1440</v>
      </c>
      <c r="H25" s="43">
        <f t="shared" si="0"/>
        <v>1440</v>
      </c>
      <c r="M25" s="13"/>
      <c r="N25" s="13"/>
    </row>
    <row r="26" spans="1:14" ht="20.100000000000001" customHeight="1">
      <c r="A26" s="32"/>
      <c r="B26" s="32"/>
      <c r="C26" s="32"/>
      <c r="D26" s="32"/>
      <c r="E26" s="32"/>
      <c r="F26" s="32"/>
      <c r="G26" s="33" t="s">
        <v>30</v>
      </c>
      <c r="H26" s="34">
        <f>SUM(H24:H25)</f>
        <v>3168</v>
      </c>
    </row>
    <row r="27" spans="1:14" ht="20.100000000000001" customHeight="1">
      <c r="A27" s="32"/>
      <c r="B27" s="32"/>
      <c r="C27" s="32"/>
      <c r="D27" s="32"/>
      <c r="E27" s="32"/>
      <c r="F27" s="32"/>
      <c r="G27" s="35" t="s">
        <v>31</v>
      </c>
      <c r="H27" s="34">
        <f>+H26*0.12</f>
        <v>380.15999999999997</v>
      </c>
    </row>
    <row r="28" spans="1:14" ht="20.100000000000001" customHeight="1">
      <c r="A28" s="32"/>
      <c r="B28" s="32"/>
      <c r="C28" s="32"/>
      <c r="D28" s="32"/>
      <c r="E28" s="32"/>
      <c r="F28" s="32"/>
      <c r="G28" s="33" t="s">
        <v>32</v>
      </c>
      <c r="H28" s="34">
        <f>+H26+H27</f>
        <v>3548.16</v>
      </c>
    </row>
    <row r="29" spans="1:14" ht="20.100000000000001" customHeight="1">
      <c r="A29" s="19"/>
      <c r="B29" s="46"/>
      <c r="C29" s="47"/>
      <c r="D29" s="47"/>
    </row>
    <row r="30" spans="1:14" ht="20.100000000000001" customHeight="1">
      <c r="A30" s="37"/>
      <c r="B30" s="38"/>
      <c r="C30" s="39"/>
      <c r="D30" s="39"/>
    </row>
    <row r="32" spans="1:14" ht="20.100000000000001" customHeight="1" thickBot="1">
      <c r="A32" s="15" t="s">
        <v>42</v>
      </c>
      <c r="B32" s="15"/>
      <c r="C32" s="40"/>
      <c r="D32" s="15"/>
    </row>
    <row r="33" spans="1:4" ht="20.100000000000001" customHeight="1">
      <c r="A33" s="15"/>
      <c r="B33" s="15"/>
      <c r="C33" s="15"/>
      <c r="D33" s="15"/>
    </row>
    <row r="34" spans="1:4" ht="20.100000000000001" customHeight="1">
      <c r="A34" s="15"/>
      <c r="B34" s="15"/>
      <c r="C34" s="15"/>
      <c r="D34" s="15"/>
    </row>
    <row r="35" spans="1:4" ht="20.100000000000001" customHeight="1" thickBot="1">
      <c r="A35" s="15" t="s">
        <v>43</v>
      </c>
      <c r="B35" s="15"/>
      <c r="C35" s="40"/>
      <c r="D35" s="15"/>
    </row>
    <row r="36" spans="1:4" ht="20.100000000000001" customHeight="1">
      <c r="A36" s="15"/>
      <c r="B36" s="15"/>
      <c r="C36" s="15"/>
      <c r="D36" s="15"/>
    </row>
    <row r="37" spans="1:4" ht="20.100000000000001" customHeight="1">
      <c r="A37" s="15"/>
      <c r="B37" s="15"/>
      <c r="C37" s="15"/>
      <c r="D37" s="15"/>
    </row>
    <row r="38" spans="1:4" ht="20.100000000000001" customHeight="1" thickBot="1">
      <c r="A38" s="15" t="s">
        <v>44</v>
      </c>
      <c r="B38" s="15"/>
      <c r="C38" s="40"/>
      <c r="D38" s="15"/>
    </row>
    <row r="39" spans="1:4" ht="20.100000000000001" customHeight="1">
      <c r="A39" s="15"/>
      <c r="B39" s="15"/>
      <c r="C39" s="15"/>
      <c r="D39" s="15"/>
    </row>
    <row r="40" spans="1:4" ht="20.100000000000001" customHeight="1">
      <c r="A40" s="41"/>
      <c r="B40" s="41"/>
      <c r="C40" s="42"/>
      <c r="D40" s="42"/>
    </row>
    <row r="41" spans="1:4" ht="20.100000000000001" customHeight="1" thickBot="1">
      <c r="A41" s="15" t="s">
        <v>45</v>
      </c>
      <c r="B41" s="15"/>
      <c r="C41" s="40"/>
      <c r="D41" s="15"/>
    </row>
    <row r="44" spans="1:4" ht="20.100000000000001" customHeight="1" thickBot="1">
      <c r="A44" s="6" t="s">
        <v>46</v>
      </c>
      <c r="C44" s="21"/>
    </row>
    <row r="45" spans="1:4" ht="20.100000000000001" customHeight="1">
      <c r="A45" s="19"/>
    </row>
    <row r="46" spans="1:4" ht="20.100000000000001" customHeight="1">
      <c r="A46" s="19"/>
    </row>
    <row r="47" spans="1:4" ht="20.100000000000001" customHeight="1">
      <c r="A47" s="19"/>
    </row>
    <row r="48" spans="1:4" ht="20.100000000000001" customHeight="1">
      <c r="A48" s="19"/>
    </row>
    <row r="49" spans="1:1" ht="20.100000000000001" customHeight="1">
      <c r="A49" s="19"/>
    </row>
    <row r="50" spans="1:1" ht="20.100000000000001" customHeight="1">
      <c r="A50" s="19"/>
    </row>
    <row r="51" spans="1:1" ht="20.100000000000001" customHeight="1">
      <c r="A51" s="19"/>
    </row>
    <row r="52" spans="1:1" ht="20.100000000000001" customHeight="1">
      <c r="A52" s="19"/>
    </row>
    <row r="53" spans="1:1" ht="20.100000000000001" customHeight="1">
      <c r="A53" s="19"/>
    </row>
    <row r="54" spans="1:1" ht="20.100000000000001" customHeight="1">
      <c r="A54" s="19"/>
    </row>
    <row r="55" spans="1:1" ht="20.100000000000001" customHeight="1">
      <c r="A55" s="19"/>
    </row>
    <row r="56" spans="1:1" ht="20.100000000000001" customHeight="1">
      <c r="A56" s="19"/>
    </row>
    <row r="57" spans="1:1" ht="20.100000000000001" customHeight="1">
      <c r="A57" s="19"/>
    </row>
    <row r="58" spans="1:1" ht="20.100000000000001" customHeight="1">
      <c r="A58" s="19"/>
    </row>
    <row r="59" spans="1:1" ht="20.100000000000001" customHeight="1">
      <c r="A59" s="19"/>
    </row>
    <row r="60" spans="1:1" ht="20.100000000000001" customHeight="1">
      <c r="A60" s="19"/>
    </row>
    <row r="61" spans="1:1" ht="20.100000000000001" customHeight="1">
      <c r="A61" s="19"/>
    </row>
    <row r="62" spans="1:1" ht="20.100000000000001" customHeight="1">
      <c r="A62" s="19"/>
    </row>
    <row r="63" spans="1:1" ht="20.100000000000001" customHeight="1">
      <c r="A63" s="19"/>
    </row>
    <row r="64" spans="1:1" ht="20.100000000000001" customHeight="1">
      <c r="A64" s="19"/>
    </row>
    <row r="65" spans="1:1" ht="20.100000000000001" customHeight="1">
      <c r="A65" s="19"/>
    </row>
    <row r="66" spans="1:1" ht="20.100000000000001" customHeight="1">
      <c r="A66" s="19"/>
    </row>
    <row r="67" spans="1:1" ht="20.100000000000001" customHeight="1">
      <c r="A67" s="19"/>
    </row>
    <row r="68" spans="1:1" ht="20.100000000000001" customHeight="1">
      <c r="A68" s="19"/>
    </row>
    <row r="69" spans="1:1" ht="20.100000000000001" customHeight="1">
      <c r="A69" s="19"/>
    </row>
    <row r="70" spans="1:1" ht="20.100000000000001" customHeight="1">
      <c r="A70" s="19"/>
    </row>
    <row r="71" spans="1:1" ht="20.100000000000001" customHeight="1">
      <c r="A71" s="19"/>
    </row>
    <row r="72" spans="1:1" ht="20.100000000000001" customHeight="1">
      <c r="A72" s="19"/>
    </row>
    <row r="73" spans="1:1" ht="20.100000000000001" customHeight="1">
      <c r="A73" s="19"/>
    </row>
    <row r="74" spans="1:1" ht="20.100000000000001" customHeight="1">
      <c r="A74" s="19"/>
    </row>
    <row r="75" spans="1:1" ht="20.100000000000001" customHeight="1">
      <c r="A75" s="19"/>
    </row>
    <row r="76" spans="1:1" ht="20.100000000000001" customHeight="1">
      <c r="A76" s="19"/>
    </row>
    <row r="77" spans="1:1" ht="20.100000000000001" customHeight="1">
      <c r="A77" s="19"/>
    </row>
    <row r="78" spans="1:1" ht="20.100000000000001" customHeight="1">
      <c r="A78" s="19"/>
    </row>
    <row r="79" spans="1:1" ht="20.100000000000001" customHeight="1">
      <c r="A79" s="19"/>
    </row>
    <row r="80" spans="1:1" ht="20.100000000000001" customHeight="1">
      <c r="A80" s="19"/>
    </row>
    <row r="81" spans="1:1" ht="20.100000000000001" customHeight="1">
      <c r="A81" s="19"/>
    </row>
    <row r="82" spans="1:1" ht="20.100000000000001" customHeight="1">
      <c r="A82" s="19"/>
    </row>
    <row r="83" spans="1:1" ht="20.100000000000001" customHeight="1">
      <c r="A83" s="19"/>
    </row>
    <row r="84" spans="1:1" ht="20.100000000000001" customHeight="1">
      <c r="A84" s="19"/>
    </row>
    <row r="85" spans="1:1" ht="20.100000000000001" customHeight="1">
      <c r="A85" s="19"/>
    </row>
    <row r="86" spans="1:1" ht="20.100000000000001" customHeight="1">
      <c r="A86" s="19"/>
    </row>
    <row r="87" spans="1:1" ht="20.100000000000001" customHeight="1">
      <c r="A87" s="19"/>
    </row>
    <row r="88" spans="1:1" ht="20.100000000000001" customHeight="1">
      <c r="A88" s="19"/>
    </row>
    <row r="89" spans="1:1" ht="20.100000000000001" customHeight="1">
      <c r="A89" s="19"/>
    </row>
    <row r="90" spans="1:1" ht="20.100000000000001" customHeight="1">
      <c r="A90" s="19"/>
    </row>
    <row r="91" spans="1:1" ht="20.100000000000001" customHeight="1">
      <c r="A91" s="19"/>
    </row>
    <row r="92" spans="1:1" ht="20.100000000000001" customHeight="1">
      <c r="A92" s="19"/>
    </row>
    <row r="93" spans="1:1" ht="20.100000000000001" customHeight="1">
      <c r="A93" s="19"/>
    </row>
    <row r="94" spans="1:1" ht="20.100000000000001" customHeight="1">
      <c r="A94" s="19"/>
    </row>
    <row r="95" spans="1:1" ht="20.100000000000001" customHeight="1">
      <c r="A95" s="19"/>
    </row>
    <row r="96" spans="1:1" ht="20.100000000000001" customHeight="1">
      <c r="A96" s="19"/>
    </row>
    <row r="97" spans="1:1" ht="20.100000000000001" customHeight="1">
      <c r="A97" s="19"/>
    </row>
    <row r="98" spans="1:1" ht="20.100000000000001" customHeight="1">
      <c r="A98" s="19"/>
    </row>
    <row r="99" spans="1:1" ht="20.100000000000001" customHeight="1">
      <c r="A99" s="19"/>
    </row>
    <row r="100" spans="1:1" ht="20.100000000000001" customHeight="1">
      <c r="A100" s="19"/>
    </row>
    <row r="101" spans="1:1" ht="20.100000000000001" customHeight="1">
      <c r="A101" s="19"/>
    </row>
    <row r="102" spans="1:1" ht="20.100000000000001" customHeight="1">
      <c r="A102" s="19"/>
    </row>
    <row r="103" spans="1:1" ht="20.100000000000001" customHeight="1">
      <c r="A103" s="19"/>
    </row>
    <row r="104" spans="1:1" ht="20.100000000000001" customHeight="1">
      <c r="A104" s="19"/>
    </row>
    <row r="105" spans="1:1" ht="20.100000000000001" customHeight="1">
      <c r="A105" s="19"/>
    </row>
    <row r="106" spans="1:1" ht="20.100000000000001" customHeight="1">
      <c r="A106" s="19"/>
    </row>
    <row r="107" spans="1:1" ht="20.100000000000001" customHeight="1">
      <c r="A107" s="19"/>
    </row>
    <row r="108" spans="1:1" ht="20.100000000000001" customHeight="1">
      <c r="A108" s="19"/>
    </row>
    <row r="109" spans="1:1" ht="20.100000000000001" customHeight="1">
      <c r="A109" s="19"/>
    </row>
    <row r="110" spans="1:1" ht="20.100000000000001" customHeight="1">
      <c r="A110" s="19"/>
    </row>
    <row r="111" spans="1:1" ht="20.100000000000001" customHeight="1">
      <c r="A111" s="19"/>
    </row>
    <row r="112" spans="1:1" ht="20.100000000000001" customHeight="1">
      <c r="A112" s="19"/>
    </row>
    <row r="113" spans="1:1" ht="20.100000000000001" customHeight="1">
      <c r="A113" s="19"/>
    </row>
    <row r="114" spans="1:1" ht="20.100000000000001" customHeight="1">
      <c r="A114" s="19"/>
    </row>
    <row r="115" spans="1:1" ht="20.100000000000001" customHeight="1">
      <c r="A115" s="19"/>
    </row>
    <row r="116" spans="1:1" ht="20.100000000000001" customHeight="1">
      <c r="A116" s="19"/>
    </row>
    <row r="117" spans="1:1" ht="20.100000000000001" customHeight="1">
      <c r="A117" s="19"/>
    </row>
    <row r="118" spans="1:1" ht="20.100000000000001" customHeight="1">
      <c r="A118" s="19"/>
    </row>
    <row r="119" spans="1:1" ht="20.100000000000001" customHeight="1">
      <c r="A119" s="19"/>
    </row>
    <row r="120" spans="1:1" ht="20.100000000000001" customHeight="1">
      <c r="A120" s="19"/>
    </row>
    <row r="121" spans="1:1" ht="20.100000000000001" customHeight="1">
      <c r="A121" s="19"/>
    </row>
    <row r="122" spans="1:1" ht="20.100000000000001" customHeight="1">
      <c r="A122" s="19"/>
    </row>
    <row r="123" spans="1:1" ht="20.100000000000001" customHeight="1">
      <c r="A123" s="19"/>
    </row>
    <row r="124" spans="1:1" ht="20.100000000000001" customHeight="1">
      <c r="A124" s="19"/>
    </row>
    <row r="125" spans="1:1" ht="20.100000000000001" customHeight="1">
      <c r="A125" s="19"/>
    </row>
    <row r="126" spans="1:1" ht="20.100000000000001" customHeight="1">
      <c r="A126" s="19"/>
    </row>
    <row r="127" spans="1:1" ht="20.100000000000001" customHeight="1">
      <c r="A127" s="19"/>
    </row>
    <row r="128" spans="1:1" ht="20.100000000000001" customHeight="1">
      <c r="A128" s="19"/>
    </row>
    <row r="129" spans="1:1" ht="20.100000000000001" customHeight="1">
      <c r="A129" s="19"/>
    </row>
    <row r="130" spans="1:1" ht="20.100000000000001" customHeight="1">
      <c r="A130" s="19"/>
    </row>
    <row r="131" spans="1:1" ht="20.100000000000001" customHeight="1">
      <c r="A131" s="19"/>
    </row>
    <row r="132" spans="1:1" ht="20.100000000000001" customHeight="1">
      <c r="A132" s="19"/>
    </row>
    <row r="133" spans="1:1" ht="20.100000000000001" customHeight="1">
      <c r="A133" s="19"/>
    </row>
    <row r="134" spans="1:1" ht="20.100000000000001" customHeight="1">
      <c r="A134" s="19"/>
    </row>
    <row r="135" spans="1:1" ht="20.100000000000001" customHeight="1">
      <c r="A135" s="19"/>
    </row>
    <row r="136" spans="1:1" ht="20.100000000000001" customHeight="1">
      <c r="A136" s="19"/>
    </row>
    <row r="137" spans="1:1" ht="20.100000000000001" customHeight="1">
      <c r="A137" s="19"/>
    </row>
    <row r="138" spans="1:1" ht="20.100000000000001" customHeight="1">
      <c r="A138" s="19"/>
    </row>
    <row r="139" spans="1:1" ht="20.100000000000001" customHeight="1">
      <c r="A139" s="19"/>
    </row>
    <row r="140" spans="1:1" ht="20.100000000000001" customHeight="1">
      <c r="A140" s="19"/>
    </row>
    <row r="141" spans="1:1" ht="20.100000000000001" customHeight="1">
      <c r="A141" s="19"/>
    </row>
    <row r="142" spans="1:1" ht="20.100000000000001" customHeight="1">
      <c r="A142" s="19"/>
    </row>
    <row r="143" spans="1:1" ht="20.100000000000001" customHeight="1">
      <c r="A143" s="19"/>
    </row>
    <row r="144" spans="1:1" ht="20.100000000000001" customHeight="1">
      <c r="A144" s="19"/>
    </row>
    <row r="145" spans="1:1" ht="20.100000000000001" customHeight="1">
      <c r="A145" s="19"/>
    </row>
    <row r="146" spans="1:1" ht="20.100000000000001" customHeight="1">
      <c r="A146" s="19"/>
    </row>
    <row r="147" spans="1:1" ht="20.100000000000001" customHeight="1">
      <c r="A147" s="19"/>
    </row>
    <row r="148" spans="1:1" ht="20.100000000000001" customHeight="1">
      <c r="A148" s="19"/>
    </row>
    <row r="149" spans="1:1" ht="20.100000000000001" customHeight="1">
      <c r="A149" s="19"/>
    </row>
    <row r="150" spans="1:1" ht="20.100000000000001" customHeight="1">
      <c r="A150" s="19"/>
    </row>
    <row r="151" spans="1:1" ht="20.100000000000001" customHeight="1">
      <c r="A151" s="19"/>
    </row>
    <row r="152" spans="1:1" ht="20.100000000000001" customHeight="1">
      <c r="A152" s="19"/>
    </row>
    <row r="153" spans="1:1" ht="20.100000000000001" customHeight="1">
      <c r="A153" s="19"/>
    </row>
    <row r="154" spans="1:1" ht="20.100000000000001" customHeight="1">
      <c r="A154" s="19"/>
    </row>
    <row r="155" spans="1:1" ht="20.100000000000001" customHeight="1">
      <c r="A155" s="19"/>
    </row>
    <row r="156" spans="1:1" ht="20.100000000000001" customHeight="1">
      <c r="A156" s="19"/>
    </row>
    <row r="157" spans="1:1" ht="20.100000000000001" customHeight="1">
      <c r="A157" s="19"/>
    </row>
    <row r="158" spans="1:1" ht="20.100000000000001" customHeight="1">
      <c r="A158" s="19"/>
    </row>
    <row r="159" spans="1:1" ht="20.100000000000001" customHeight="1">
      <c r="A159" s="19"/>
    </row>
    <row r="160" spans="1:1" ht="20.100000000000001" customHeight="1">
      <c r="A160" s="19"/>
    </row>
    <row r="161" spans="1:1" ht="20.100000000000001" customHeight="1">
      <c r="A161" s="19"/>
    </row>
    <row r="162" spans="1:1" ht="20.100000000000001" customHeight="1">
      <c r="A162" s="19"/>
    </row>
    <row r="163" spans="1:1" ht="20.100000000000001" customHeight="1">
      <c r="A163" s="19"/>
    </row>
    <row r="164" spans="1:1" ht="20.100000000000001" customHeight="1">
      <c r="A164" s="19"/>
    </row>
    <row r="165" spans="1:1" ht="20.100000000000001" customHeight="1">
      <c r="A165" s="19"/>
    </row>
    <row r="166" spans="1:1" ht="20.100000000000001" customHeight="1">
      <c r="A166" s="19"/>
    </row>
    <row r="167" spans="1:1" ht="20.100000000000001" customHeight="1">
      <c r="A167" s="19"/>
    </row>
    <row r="168" spans="1:1" ht="20.100000000000001" customHeight="1">
      <c r="A168" s="19"/>
    </row>
    <row r="169" spans="1:1" ht="20.100000000000001" customHeight="1">
      <c r="A169" s="19"/>
    </row>
    <row r="170" spans="1:1" ht="20.100000000000001" customHeight="1">
      <c r="A170" s="19"/>
    </row>
    <row r="171" spans="1:1" ht="20.100000000000001" customHeight="1">
      <c r="A171" s="19"/>
    </row>
    <row r="172" spans="1:1" ht="20.100000000000001" customHeight="1">
      <c r="A172" s="19"/>
    </row>
    <row r="173" spans="1:1" ht="20.100000000000001" customHeight="1">
      <c r="A173" s="19"/>
    </row>
    <row r="174" spans="1:1" ht="20.100000000000001" customHeight="1">
      <c r="A174" s="19"/>
    </row>
    <row r="175" spans="1:1" ht="20.100000000000001" customHeight="1">
      <c r="A175" s="19"/>
    </row>
    <row r="176" spans="1:1" ht="20.100000000000001" customHeight="1">
      <c r="A176" s="19"/>
    </row>
    <row r="177" spans="1:3" ht="20.100000000000001" customHeight="1">
      <c r="A177" s="19"/>
    </row>
    <row r="178" spans="1:3" ht="20.100000000000001" customHeight="1">
      <c r="A178" s="19"/>
    </row>
    <row r="179" spans="1:3" ht="20.100000000000001" customHeight="1">
      <c r="A179" s="19"/>
    </row>
    <row r="180" spans="1:3" ht="20.100000000000001" customHeight="1">
      <c r="A180" s="19"/>
    </row>
    <row r="181" spans="1:3" ht="20.100000000000001" customHeight="1">
      <c r="A181" s="19"/>
    </row>
    <row r="182" spans="1:3" ht="20.100000000000001" customHeight="1" thickBot="1">
      <c r="A182" s="19"/>
      <c r="C182" s="21"/>
    </row>
  </sheetData>
  <mergeCells count="21">
    <mergeCell ref="C21:E21"/>
    <mergeCell ref="C13:E13"/>
    <mergeCell ref="G13:H13"/>
    <mergeCell ref="C15:E15"/>
    <mergeCell ref="G15:H15"/>
    <mergeCell ref="C17:E17"/>
    <mergeCell ref="C19:E19"/>
    <mergeCell ref="G19:H19"/>
    <mergeCell ref="C7:E7"/>
    <mergeCell ref="G7:H7"/>
    <mergeCell ref="C9:E9"/>
    <mergeCell ref="G9:H9"/>
    <mergeCell ref="A11:B11"/>
    <mergeCell ref="C11:E11"/>
    <mergeCell ref="G11:H11"/>
    <mergeCell ref="M5:N6"/>
    <mergeCell ref="C2:C3"/>
    <mergeCell ref="E2:F2"/>
    <mergeCell ref="C4:C5"/>
    <mergeCell ref="E4:F4"/>
    <mergeCell ref="E5:F5"/>
  </mergeCells>
  <conditionalFormatting sqref="A24:A25">
    <cfRule type="duplicateValues" dxfId="1" priority="4"/>
  </conditionalFormatting>
  <pageMargins left="0.7" right="0.7" top="0.75" bottom="0.75" header="0.3" footer="0.3"/>
  <pageSetup paperSize="9" scale="38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A6432-E3E3-4A19-82D3-C6DF67157753}">
  <dimension ref="A1:N177"/>
  <sheetViews>
    <sheetView view="pageBreakPreview" topLeftCell="B7" zoomScaleNormal="100" zoomScaleSheetLayoutView="100" workbookViewId="0">
      <selection activeCell="B7" sqref="B7"/>
    </sheetView>
  </sheetViews>
  <sheetFormatPr baseColWidth="10" defaultColWidth="11.42578125" defaultRowHeight="20.100000000000001" customHeight="1"/>
  <cols>
    <col min="1" max="1" width="18" style="6" customWidth="1"/>
    <col min="2" max="2" width="27" style="20" customWidth="1"/>
    <col min="3" max="3" width="91.42578125" style="18" customWidth="1"/>
    <col min="4" max="4" width="18.5703125" style="18" customWidth="1"/>
    <col min="5" max="5" width="17.7109375" style="18" customWidth="1"/>
    <col min="6" max="6" width="13.85546875" style="6" bestFit="1" customWidth="1"/>
    <col min="7" max="7" width="19.14062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2"/>
      <c r="B2" s="23"/>
      <c r="C2" s="82" t="s">
        <v>20</v>
      </c>
      <c r="D2" s="78" t="s">
        <v>19</v>
      </c>
      <c r="E2" s="79"/>
      <c r="F2" s="1"/>
      <c r="G2" s="1"/>
      <c r="H2" s="1"/>
      <c r="I2" s="1"/>
      <c r="J2" s="2"/>
      <c r="K2" s="3"/>
    </row>
    <row r="3" spans="1:14" customFormat="1" ht="20.100000000000001" customHeight="1" thickBot="1">
      <c r="A3" s="26"/>
      <c r="B3" s="27"/>
      <c r="C3" s="83"/>
      <c r="D3" s="29" t="s">
        <v>22</v>
      </c>
      <c r="E3" s="28"/>
      <c r="F3" s="1"/>
      <c r="G3" s="1"/>
      <c r="H3" s="1"/>
      <c r="I3" s="1"/>
      <c r="J3" s="2"/>
      <c r="K3" s="3"/>
    </row>
    <row r="4" spans="1:14" customFormat="1" ht="20.100000000000001" customHeight="1" thickBot="1">
      <c r="A4" s="26"/>
      <c r="B4" s="27"/>
      <c r="C4" s="80" t="s">
        <v>21</v>
      </c>
      <c r="D4" s="84" t="s">
        <v>23</v>
      </c>
      <c r="E4" s="85"/>
      <c r="F4" s="1"/>
      <c r="G4" s="1"/>
      <c r="H4" s="1"/>
      <c r="I4" s="1"/>
      <c r="J4" s="2"/>
      <c r="K4" s="3"/>
    </row>
    <row r="5" spans="1:14" customFormat="1" ht="20.100000000000001" customHeight="1" thickBot="1">
      <c r="A5" s="24"/>
      <c r="B5" s="25"/>
      <c r="C5" s="81"/>
      <c r="D5" s="86" t="s">
        <v>24</v>
      </c>
      <c r="E5" s="87"/>
      <c r="F5" s="4"/>
      <c r="G5" s="4"/>
      <c r="H5" s="4"/>
      <c r="I5" s="4"/>
      <c r="J5" s="4"/>
      <c r="K5" s="4"/>
      <c r="L5" s="94"/>
      <c r="M5" s="94"/>
      <c r="N5" s="6"/>
    </row>
    <row r="6" spans="1:14" ht="20.100000000000001" customHeight="1">
      <c r="A6" s="7"/>
      <c r="B6" s="7"/>
      <c r="C6" s="7"/>
      <c r="D6" s="7"/>
      <c r="E6" s="7"/>
      <c r="L6" s="94"/>
      <c r="M6" s="94"/>
    </row>
    <row r="7" spans="1:14" ht="20.100000000000001" customHeight="1">
      <c r="A7" s="8" t="s">
        <v>0</v>
      </c>
      <c r="B7" s="8"/>
      <c r="C7" s="95">
        <f ca="1">NOW()</f>
        <v>45100.886824768517</v>
      </c>
      <c r="D7" s="95"/>
      <c r="E7" s="8" t="s">
        <v>1</v>
      </c>
      <c r="F7" s="96">
        <v>20230600798</v>
      </c>
      <c r="G7" s="97"/>
      <c r="L7" s="5"/>
      <c r="M7" s="5"/>
    </row>
    <row r="8" spans="1:14" ht="20.100000000000001" customHeight="1">
      <c r="A8" s="9"/>
      <c r="B8" s="9"/>
      <c r="C8" s="9"/>
      <c r="D8" s="6"/>
      <c r="E8" s="9"/>
      <c r="F8" s="9"/>
      <c r="L8" s="5"/>
      <c r="M8" s="5"/>
    </row>
    <row r="9" spans="1:14" ht="20.100000000000001" customHeight="1">
      <c r="A9" s="8" t="s">
        <v>2</v>
      </c>
      <c r="B9" s="8"/>
      <c r="C9" s="90" t="s">
        <v>33</v>
      </c>
      <c r="D9" s="90"/>
      <c r="E9" s="10" t="s">
        <v>3</v>
      </c>
      <c r="F9" s="99" t="s">
        <v>35</v>
      </c>
      <c r="G9" s="100"/>
      <c r="L9" s="5"/>
      <c r="M9" s="5"/>
    </row>
    <row r="10" spans="1:14" ht="20.100000000000001" customHeight="1">
      <c r="A10" s="9"/>
      <c r="B10" s="9"/>
      <c r="C10" s="9"/>
      <c r="D10" s="6"/>
      <c r="E10" s="9"/>
      <c r="F10" s="9"/>
      <c r="G10" s="15"/>
      <c r="L10" s="5"/>
      <c r="M10" s="5"/>
    </row>
    <row r="11" spans="1:14" ht="20.100000000000001" customHeight="1">
      <c r="A11" s="88" t="s">
        <v>17</v>
      </c>
      <c r="B11" s="89"/>
      <c r="C11" s="90" t="s">
        <v>33</v>
      </c>
      <c r="D11" s="90"/>
      <c r="E11" s="10" t="s">
        <v>18</v>
      </c>
      <c r="F11" s="101" t="s">
        <v>36</v>
      </c>
      <c r="G11" s="102"/>
      <c r="L11" s="5"/>
      <c r="M11" s="5"/>
    </row>
    <row r="12" spans="1:14" ht="20.100000000000001" customHeight="1">
      <c r="A12" s="9"/>
      <c r="B12" s="9"/>
      <c r="C12" s="9"/>
      <c r="D12" s="6"/>
      <c r="E12" s="9"/>
      <c r="F12" s="9"/>
      <c r="G12" s="15"/>
      <c r="L12" s="5"/>
      <c r="M12" s="5"/>
    </row>
    <row r="13" spans="1:14" ht="25.5" customHeight="1">
      <c r="A13" s="8" t="s">
        <v>4</v>
      </c>
      <c r="B13" s="8"/>
      <c r="C13" s="98" t="s">
        <v>34</v>
      </c>
      <c r="D13" s="98"/>
      <c r="E13" s="10" t="s">
        <v>5</v>
      </c>
      <c r="F13" s="103" t="s">
        <v>25</v>
      </c>
      <c r="G13" s="104"/>
      <c r="L13" s="5"/>
      <c r="M13" s="5"/>
    </row>
    <row r="14" spans="1:14" ht="20.100000000000001" customHeight="1">
      <c r="A14" s="9"/>
      <c r="B14" s="9"/>
      <c r="C14" s="9"/>
      <c r="D14" s="6"/>
      <c r="E14" s="9"/>
      <c r="F14" s="9"/>
      <c r="G14" s="15"/>
      <c r="L14" s="5"/>
      <c r="M14" s="5"/>
    </row>
    <row r="15" spans="1:14" ht="20.100000000000001" customHeight="1">
      <c r="A15" s="8" t="s">
        <v>6</v>
      </c>
      <c r="B15" s="8"/>
      <c r="C15" s="95">
        <v>45099</v>
      </c>
      <c r="D15" s="95"/>
      <c r="E15" s="10" t="s">
        <v>7</v>
      </c>
      <c r="F15" s="91" t="s">
        <v>71</v>
      </c>
      <c r="G15" s="92"/>
      <c r="L15" s="5"/>
      <c r="M15" s="5"/>
    </row>
    <row r="16" spans="1:14" ht="20.100000000000001" customHeight="1">
      <c r="A16" s="9"/>
      <c r="B16" s="9"/>
      <c r="C16" s="9"/>
      <c r="D16" s="6"/>
      <c r="E16" s="9"/>
      <c r="F16" s="9"/>
      <c r="G16" s="36"/>
      <c r="L16" s="5"/>
      <c r="M16" s="5"/>
    </row>
    <row r="17" spans="1:13" ht="20.100000000000001" customHeight="1">
      <c r="A17" s="8" t="s">
        <v>8</v>
      </c>
      <c r="B17" s="8"/>
      <c r="C17" s="90" t="s">
        <v>47</v>
      </c>
      <c r="D17" s="90"/>
      <c r="E17" s="11"/>
      <c r="F17" s="12"/>
      <c r="G17" s="11"/>
      <c r="L17" s="5"/>
      <c r="M17" s="5"/>
    </row>
    <row r="18" spans="1:13" ht="20.100000000000001" customHeight="1">
      <c r="A18" s="9"/>
      <c r="B18" s="9"/>
      <c r="C18" s="9"/>
      <c r="D18" s="6"/>
      <c r="E18" s="9"/>
      <c r="F18" s="9"/>
      <c r="G18" s="36"/>
      <c r="L18" s="5"/>
      <c r="M18" s="5"/>
    </row>
    <row r="19" spans="1:13" ht="20.100000000000001" customHeight="1">
      <c r="A19" s="8" t="s">
        <v>9</v>
      </c>
      <c r="B19" s="8"/>
      <c r="C19" s="90"/>
      <c r="D19" s="90"/>
      <c r="E19" s="10" t="s">
        <v>15</v>
      </c>
      <c r="F19" s="91"/>
      <c r="G19" s="92"/>
      <c r="L19" s="5"/>
      <c r="M19" s="5"/>
    </row>
    <row r="20" spans="1:13" ht="20.100000000000001" customHeight="1">
      <c r="A20" s="9"/>
      <c r="B20" s="9"/>
      <c r="C20" s="9"/>
      <c r="D20" s="9"/>
      <c r="E20" s="9"/>
      <c r="F20" s="9"/>
      <c r="G20" s="36"/>
      <c r="L20" s="5"/>
      <c r="M20" s="5"/>
    </row>
    <row r="21" spans="1:13" ht="20.100000000000001" customHeight="1">
      <c r="A21" s="8" t="s">
        <v>16</v>
      </c>
      <c r="B21" s="8"/>
      <c r="C21" s="93"/>
      <c r="D21" s="93"/>
      <c r="E21" s="14"/>
      <c r="F21" s="14"/>
      <c r="G21" s="12"/>
      <c r="L21" s="5"/>
      <c r="M21" s="5"/>
    </row>
    <row r="22" spans="1:13" ht="20.100000000000001" customHeight="1">
      <c r="A22" s="15"/>
      <c r="B22" s="16"/>
      <c r="C22" s="15"/>
      <c r="D22" s="15"/>
      <c r="E22" s="15"/>
      <c r="L22" s="13"/>
      <c r="M22" s="13"/>
    </row>
    <row r="23" spans="1:13" ht="31.5">
      <c r="A23" s="17" t="s">
        <v>10</v>
      </c>
      <c r="B23" s="17" t="s">
        <v>11</v>
      </c>
      <c r="C23" s="17" t="s">
        <v>12</v>
      </c>
      <c r="D23" s="17" t="s">
        <v>13</v>
      </c>
      <c r="E23" s="17" t="s">
        <v>14</v>
      </c>
      <c r="F23" s="31" t="s">
        <v>28</v>
      </c>
      <c r="G23" s="31" t="s">
        <v>29</v>
      </c>
      <c r="L23" s="13"/>
      <c r="M23" s="13"/>
    </row>
    <row r="24" spans="1:13" ht="20.100000000000001" customHeight="1">
      <c r="A24" s="59" t="s">
        <v>62</v>
      </c>
      <c r="B24" s="68"/>
      <c r="C24" s="69" t="s">
        <v>63</v>
      </c>
      <c r="D24" s="70">
        <v>1</v>
      </c>
      <c r="E24" s="52"/>
      <c r="F24" s="43">
        <v>80</v>
      </c>
      <c r="G24" s="43">
        <f t="shared" ref="G24" si="0">(D24*F24)</f>
        <v>80</v>
      </c>
      <c r="L24" s="13"/>
      <c r="M24" s="13"/>
    </row>
    <row r="25" spans="1:13" ht="20.100000000000001" customHeight="1">
      <c r="A25" s="32"/>
      <c r="B25" s="32"/>
      <c r="C25" s="32"/>
      <c r="D25" s="32"/>
      <c r="E25" s="32"/>
      <c r="F25" s="33" t="s">
        <v>30</v>
      </c>
      <c r="G25" s="34">
        <f>SUM(G24:G24)</f>
        <v>80</v>
      </c>
    </row>
    <row r="26" spans="1:13" ht="20.100000000000001" customHeight="1">
      <c r="A26" s="32"/>
      <c r="B26" s="32"/>
      <c r="C26" s="32"/>
      <c r="D26" s="32"/>
      <c r="E26" s="32"/>
      <c r="F26" s="35" t="s">
        <v>31</v>
      </c>
      <c r="G26" s="34">
        <f>+G25*0.12</f>
        <v>9.6</v>
      </c>
    </row>
    <row r="27" spans="1:13" ht="20.100000000000001" customHeight="1">
      <c r="A27" s="32"/>
      <c r="B27" s="32"/>
      <c r="C27" s="32"/>
      <c r="D27" s="32"/>
      <c r="E27" s="32"/>
      <c r="F27" s="33" t="s">
        <v>32</v>
      </c>
      <c r="G27" s="34">
        <f>+G25+G26</f>
        <v>89.6</v>
      </c>
    </row>
    <row r="28" spans="1:13" ht="20.100000000000001" customHeight="1">
      <c r="A28" s="19"/>
      <c r="B28" s="46"/>
      <c r="C28" s="47"/>
    </row>
    <row r="29" spans="1:13" ht="20.100000000000001" customHeight="1">
      <c r="A29" s="15"/>
      <c r="B29" s="72"/>
      <c r="C29" s="71" t="s">
        <v>64</v>
      </c>
    </row>
    <row r="30" spans="1:13" ht="20.100000000000001" customHeight="1">
      <c r="A30" s="15"/>
      <c r="B30" s="77" t="s">
        <v>26</v>
      </c>
      <c r="C30" s="71" t="s">
        <v>48</v>
      </c>
    </row>
    <row r="31" spans="1:13" ht="20.100000000000001" customHeight="1">
      <c r="A31" s="15"/>
      <c r="B31" s="50">
        <v>2</v>
      </c>
      <c r="C31" s="73" t="s">
        <v>65</v>
      </c>
    </row>
    <row r="32" spans="1:13" ht="20.100000000000001" customHeight="1">
      <c r="A32" s="15"/>
      <c r="B32" s="50">
        <v>2</v>
      </c>
      <c r="C32" s="73" t="s">
        <v>66</v>
      </c>
    </row>
    <row r="33" spans="1:3" ht="20.100000000000001" customHeight="1">
      <c r="A33" s="15"/>
      <c r="B33" s="50">
        <v>1</v>
      </c>
      <c r="C33" s="73" t="s">
        <v>67</v>
      </c>
    </row>
    <row r="34" spans="1:3" ht="20.100000000000001" customHeight="1">
      <c r="A34" s="15"/>
      <c r="B34" s="50">
        <v>1</v>
      </c>
      <c r="C34" s="73" t="s">
        <v>68</v>
      </c>
    </row>
    <row r="35" spans="1:3" ht="20.100000000000001" customHeight="1">
      <c r="A35" s="15"/>
      <c r="B35" s="50">
        <v>1</v>
      </c>
      <c r="C35" s="73" t="s">
        <v>69</v>
      </c>
    </row>
    <row r="36" spans="1:3" ht="20.100000000000001" customHeight="1">
      <c r="A36" s="15"/>
      <c r="B36" s="50">
        <v>1</v>
      </c>
      <c r="C36" s="73" t="s">
        <v>53</v>
      </c>
    </row>
    <row r="37" spans="1:3" ht="20.100000000000001" customHeight="1">
      <c r="A37" s="15"/>
      <c r="B37" s="50">
        <v>1</v>
      </c>
      <c r="C37" s="73" t="s">
        <v>49</v>
      </c>
    </row>
    <row r="38" spans="1:3" ht="20.100000000000001" customHeight="1">
      <c r="A38" s="15"/>
      <c r="B38" s="72"/>
      <c r="C38" s="73"/>
    </row>
    <row r="39" spans="1:3" ht="20.100000000000001" customHeight="1">
      <c r="A39" s="15"/>
      <c r="B39" s="15"/>
      <c r="C39" s="15"/>
    </row>
    <row r="40" spans="1:3" ht="20.100000000000001" customHeight="1" thickBot="1">
      <c r="A40" s="15" t="s">
        <v>42</v>
      </c>
      <c r="B40" s="74"/>
      <c r="C40" s="75"/>
    </row>
    <row r="41" spans="1:3" ht="20.100000000000001" customHeight="1">
      <c r="A41" s="15"/>
      <c r="B41" s="74"/>
      <c r="C41" s="74"/>
    </row>
    <row r="42" spans="1:3" ht="20.100000000000001" customHeight="1">
      <c r="A42" s="15"/>
      <c r="B42" s="74"/>
      <c r="C42" s="74"/>
    </row>
    <row r="43" spans="1:3" ht="20.100000000000001" customHeight="1">
      <c r="A43" s="15"/>
      <c r="B43" s="74"/>
      <c r="C43" s="74"/>
    </row>
    <row r="44" spans="1:3" ht="20.100000000000001" customHeight="1" thickBot="1">
      <c r="A44" s="15" t="s">
        <v>43</v>
      </c>
      <c r="B44" s="74"/>
      <c r="C44" s="75"/>
    </row>
    <row r="45" spans="1:3" ht="20.100000000000001" customHeight="1">
      <c r="A45" s="15"/>
      <c r="B45" s="74"/>
      <c r="C45" s="74"/>
    </row>
    <row r="46" spans="1:3" ht="20.100000000000001" customHeight="1">
      <c r="A46" s="15"/>
      <c r="B46"/>
      <c r="C46"/>
    </row>
    <row r="47" spans="1:3" ht="20.100000000000001" customHeight="1">
      <c r="A47" s="15"/>
      <c r="B47"/>
      <c r="C47"/>
    </row>
    <row r="48" spans="1:3" ht="20.100000000000001" customHeight="1" thickBot="1">
      <c r="A48" s="15" t="s">
        <v>44</v>
      </c>
      <c r="B48" s="74"/>
      <c r="C48" s="75"/>
    </row>
    <row r="49" spans="1:3" ht="20.100000000000001" customHeight="1">
      <c r="A49" s="15"/>
      <c r="B49" s="74"/>
      <c r="C49" s="74"/>
    </row>
    <row r="50" spans="1:3" ht="20.100000000000001" customHeight="1">
      <c r="A50" s="15"/>
      <c r="B50" s="74"/>
      <c r="C50" s="74"/>
    </row>
    <row r="51" spans="1:3" ht="20.100000000000001" customHeight="1">
      <c r="A51" s="41"/>
      <c r="B51" s="41"/>
      <c r="C51" s="42"/>
    </row>
    <row r="52" spans="1:3" ht="20.100000000000001" customHeight="1" thickBot="1">
      <c r="A52" s="15" t="s">
        <v>45</v>
      </c>
      <c r="B52" s="74"/>
      <c r="C52" s="75"/>
    </row>
    <row r="53" spans="1:3" ht="20.100000000000001" customHeight="1">
      <c r="A53" s="15"/>
      <c r="B53" s="15"/>
      <c r="C53" s="15"/>
    </row>
    <row r="54" spans="1:3" ht="20.100000000000001" customHeight="1">
      <c r="A54" s="15"/>
      <c r="B54" s="15"/>
      <c r="C54" s="15"/>
    </row>
    <row r="55" spans="1:3" ht="20.100000000000001" customHeight="1">
      <c r="A55" s="15"/>
      <c r="B55"/>
      <c r="C55"/>
    </row>
    <row r="56" spans="1:3" ht="20.100000000000001" customHeight="1" thickBot="1">
      <c r="A56" s="15" t="s">
        <v>70</v>
      </c>
      <c r="B56"/>
      <c r="C56" s="76"/>
    </row>
    <row r="57" spans="1:3" ht="20.100000000000001" customHeight="1">
      <c r="A57" s="19"/>
    </row>
    <row r="58" spans="1:3" ht="20.100000000000001" customHeight="1">
      <c r="A58" s="19"/>
    </row>
    <row r="59" spans="1:3" ht="20.100000000000001" customHeight="1">
      <c r="A59" s="19"/>
    </row>
    <row r="60" spans="1:3" ht="20.100000000000001" customHeight="1">
      <c r="A60" s="19"/>
    </row>
    <row r="61" spans="1:3" ht="20.100000000000001" customHeight="1">
      <c r="A61" s="19"/>
    </row>
    <row r="62" spans="1:3" ht="20.100000000000001" customHeight="1">
      <c r="A62" s="19"/>
    </row>
    <row r="63" spans="1:3" ht="20.100000000000001" customHeight="1">
      <c r="A63" s="19"/>
    </row>
    <row r="64" spans="1:3" ht="20.100000000000001" customHeight="1">
      <c r="A64" s="19"/>
    </row>
    <row r="65" spans="1:1" ht="20.100000000000001" customHeight="1">
      <c r="A65" s="19"/>
    </row>
    <row r="66" spans="1:1" ht="20.100000000000001" customHeight="1">
      <c r="A66" s="19"/>
    </row>
    <row r="67" spans="1:1" ht="20.100000000000001" customHeight="1">
      <c r="A67" s="19"/>
    </row>
    <row r="68" spans="1:1" ht="20.100000000000001" customHeight="1">
      <c r="A68" s="19"/>
    </row>
    <row r="69" spans="1:1" ht="20.100000000000001" customHeight="1">
      <c r="A69" s="19"/>
    </row>
    <row r="70" spans="1:1" ht="20.100000000000001" customHeight="1">
      <c r="A70" s="19"/>
    </row>
    <row r="71" spans="1:1" ht="20.100000000000001" customHeight="1">
      <c r="A71" s="19"/>
    </row>
    <row r="72" spans="1:1" ht="20.100000000000001" customHeight="1">
      <c r="A72" s="19"/>
    </row>
    <row r="73" spans="1:1" ht="20.100000000000001" customHeight="1">
      <c r="A73" s="19"/>
    </row>
    <row r="74" spans="1:1" ht="20.100000000000001" customHeight="1">
      <c r="A74" s="19"/>
    </row>
    <row r="75" spans="1:1" ht="20.100000000000001" customHeight="1">
      <c r="A75" s="19"/>
    </row>
    <row r="76" spans="1:1" ht="20.100000000000001" customHeight="1">
      <c r="A76" s="19"/>
    </row>
    <row r="77" spans="1:1" ht="20.100000000000001" customHeight="1">
      <c r="A77" s="19"/>
    </row>
    <row r="78" spans="1:1" ht="20.100000000000001" customHeight="1">
      <c r="A78" s="19"/>
    </row>
    <row r="79" spans="1:1" ht="20.100000000000001" customHeight="1">
      <c r="A79" s="19"/>
    </row>
    <row r="80" spans="1:1" ht="20.100000000000001" customHeight="1">
      <c r="A80" s="19"/>
    </row>
    <row r="81" spans="1:1" ht="20.100000000000001" customHeight="1">
      <c r="A81" s="19"/>
    </row>
    <row r="82" spans="1:1" ht="20.100000000000001" customHeight="1">
      <c r="A82" s="19"/>
    </row>
    <row r="83" spans="1:1" ht="20.100000000000001" customHeight="1">
      <c r="A83" s="19"/>
    </row>
    <row r="84" spans="1:1" ht="20.100000000000001" customHeight="1">
      <c r="A84" s="19"/>
    </row>
    <row r="85" spans="1:1" ht="20.100000000000001" customHeight="1">
      <c r="A85" s="19"/>
    </row>
    <row r="86" spans="1:1" ht="20.100000000000001" customHeight="1">
      <c r="A86" s="19"/>
    </row>
    <row r="87" spans="1:1" ht="20.100000000000001" customHeight="1">
      <c r="A87" s="19"/>
    </row>
    <row r="88" spans="1:1" ht="20.100000000000001" customHeight="1">
      <c r="A88" s="19"/>
    </row>
    <row r="89" spans="1:1" ht="20.100000000000001" customHeight="1">
      <c r="A89" s="19"/>
    </row>
    <row r="90" spans="1:1" ht="20.100000000000001" customHeight="1">
      <c r="A90" s="19"/>
    </row>
    <row r="91" spans="1:1" ht="20.100000000000001" customHeight="1">
      <c r="A91" s="19"/>
    </row>
    <row r="92" spans="1:1" ht="20.100000000000001" customHeight="1">
      <c r="A92" s="19"/>
    </row>
    <row r="93" spans="1:1" ht="20.100000000000001" customHeight="1">
      <c r="A93" s="19"/>
    </row>
    <row r="94" spans="1:1" ht="20.100000000000001" customHeight="1">
      <c r="A94" s="19"/>
    </row>
    <row r="95" spans="1:1" ht="20.100000000000001" customHeight="1">
      <c r="A95" s="19"/>
    </row>
    <row r="96" spans="1:1" ht="20.100000000000001" customHeight="1">
      <c r="A96" s="19"/>
    </row>
    <row r="97" spans="1:1" ht="20.100000000000001" customHeight="1">
      <c r="A97" s="19"/>
    </row>
    <row r="98" spans="1:1" ht="20.100000000000001" customHeight="1">
      <c r="A98" s="19"/>
    </row>
    <row r="99" spans="1:1" ht="20.100000000000001" customHeight="1">
      <c r="A99" s="19"/>
    </row>
    <row r="100" spans="1:1" ht="20.100000000000001" customHeight="1">
      <c r="A100" s="19"/>
    </row>
    <row r="101" spans="1:1" ht="20.100000000000001" customHeight="1">
      <c r="A101" s="19"/>
    </row>
    <row r="102" spans="1:1" ht="20.100000000000001" customHeight="1">
      <c r="A102" s="19"/>
    </row>
    <row r="103" spans="1:1" ht="20.100000000000001" customHeight="1">
      <c r="A103" s="19"/>
    </row>
    <row r="104" spans="1:1" ht="20.100000000000001" customHeight="1">
      <c r="A104" s="19"/>
    </row>
    <row r="105" spans="1:1" ht="20.100000000000001" customHeight="1">
      <c r="A105" s="19"/>
    </row>
    <row r="106" spans="1:1" ht="20.100000000000001" customHeight="1">
      <c r="A106" s="19"/>
    </row>
    <row r="107" spans="1:1" ht="20.100000000000001" customHeight="1">
      <c r="A107" s="19"/>
    </row>
    <row r="108" spans="1:1" ht="20.100000000000001" customHeight="1">
      <c r="A108" s="19"/>
    </row>
    <row r="109" spans="1:1" ht="20.100000000000001" customHeight="1">
      <c r="A109" s="19"/>
    </row>
    <row r="110" spans="1:1" ht="20.100000000000001" customHeight="1">
      <c r="A110" s="19"/>
    </row>
    <row r="111" spans="1:1" ht="20.100000000000001" customHeight="1">
      <c r="A111" s="19"/>
    </row>
    <row r="112" spans="1:1" ht="20.100000000000001" customHeight="1">
      <c r="A112" s="19"/>
    </row>
    <row r="113" spans="1:1" ht="20.100000000000001" customHeight="1">
      <c r="A113" s="19"/>
    </row>
    <row r="114" spans="1:1" ht="20.100000000000001" customHeight="1">
      <c r="A114" s="19"/>
    </row>
    <row r="115" spans="1:1" ht="20.100000000000001" customHeight="1">
      <c r="A115" s="19"/>
    </row>
    <row r="116" spans="1:1" ht="20.100000000000001" customHeight="1">
      <c r="A116" s="19"/>
    </row>
    <row r="117" spans="1:1" ht="20.100000000000001" customHeight="1">
      <c r="A117" s="19"/>
    </row>
    <row r="118" spans="1:1" ht="20.100000000000001" customHeight="1">
      <c r="A118" s="19"/>
    </row>
    <row r="119" spans="1:1" ht="20.100000000000001" customHeight="1">
      <c r="A119" s="19"/>
    </row>
    <row r="120" spans="1:1" ht="20.100000000000001" customHeight="1">
      <c r="A120" s="19"/>
    </row>
    <row r="121" spans="1:1" ht="20.100000000000001" customHeight="1">
      <c r="A121" s="19"/>
    </row>
    <row r="122" spans="1:1" ht="20.100000000000001" customHeight="1">
      <c r="A122" s="19"/>
    </row>
    <row r="123" spans="1:1" ht="20.100000000000001" customHeight="1">
      <c r="A123" s="19"/>
    </row>
    <row r="124" spans="1:1" ht="20.100000000000001" customHeight="1">
      <c r="A124" s="19"/>
    </row>
    <row r="125" spans="1:1" ht="20.100000000000001" customHeight="1">
      <c r="A125" s="19"/>
    </row>
    <row r="126" spans="1:1" ht="20.100000000000001" customHeight="1">
      <c r="A126" s="19"/>
    </row>
    <row r="127" spans="1:1" ht="20.100000000000001" customHeight="1">
      <c r="A127" s="19"/>
    </row>
    <row r="128" spans="1:1" ht="20.100000000000001" customHeight="1">
      <c r="A128" s="19"/>
    </row>
    <row r="129" spans="1:1" ht="20.100000000000001" customHeight="1">
      <c r="A129" s="19"/>
    </row>
    <row r="130" spans="1:1" ht="20.100000000000001" customHeight="1">
      <c r="A130" s="19"/>
    </row>
    <row r="131" spans="1:1" ht="20.100000000000001" customHeight="1">
      <c r="A131" s="19"/>
    </row>
    <row r="132" spans="1:1" ht="20.100000000000001" customHeight="1">
      <c r="A132" s="19"/>
    </row>
    <row r="133" spans="1:1" ht="20.100000000000001" customHeight="1">
      <c r="A133" s="19"/>
    </row>
    <row r="134" spans="1:1" ht="20.100000000000001" customHeight="1">
      <c r="A134" s="19"/>
    </row>
    <row r="135" spans="1:1" ht="20.100000000000001" customHeight="1">
      <c r="A135" s="19"/>
    </row>
    <row r="136" spans="1:1" ht="20.100000000000001" customHeight="1">
      <c r="A136" s="19"/>
    </row>
    <row r="137" spans="1:1" ht="20.100000000000001" customHeight="1">
      <c r="A137" s="19"/>
    </row>
    <row r="138" spans="1:1" ht="20.100000000000001" customHeight="1">
      <c r="A138" s="19"/>
    </row>
    <row r="139" spans="1:1" ht="20.100000000000001" customHeight="1">
      <c r="A139" s="19"/>
    </row>
    <row r="140" spans="1:1" ht="20.100000000000001" customHeight="1">
      <c r="A140" s="19"/>
    </row>
    <row r="141" spans="1:1" ht="20.100000000000001" customHeight="1">
      <c r="A141" s="19"/>
    </row>
    <row r="142" spans="1:1" ht="20.100000000000001" customHeight="1">
      <c r="A142" s="19"/>
    </row>
    <row r="143" spans="1:1" ht="20.100000000000001" customHeight="1">
      <c r="A143" s="19"/>
    </row>
    <row r="144" spans="1:1" ht="20.100000000000001" customHeight="1">
      <c r="A144" s="19"/>
    </row>
    <row r="145" spans="1:1" ht="20.100000000000001" customHeight="1">
      <c r="A145" s="19"/>
    </row>
    <row r="146" spans="1:1" ht="20.100000000000001" customHeight="1">
      <c r="A146" s="19"/>
    </row>
    <row r="147" spans="1:1" ht="20.100000000000001" customHeight="1">
      <c r="A147" s="19"/>
    </row>
    <row r="148" spans="1:1" ht="20.100000000000001" customHeight="1">
      <c r="A148" s="19"/>
    </row>
    <row r="149" spans="1:1" ht="20.100000000000001" customHeight="1">
      <c r="A149" s="19"/>
    </row>
    <row r="150" spans="1:1" ht="20.100000000000001" customHeight="1">
      <c r="A150" s="19"/>
    </row>
    <row r="151" spans="1:1" ht="20.100000000000001" customHeight="1">
      <c r="A151" s="19"/>
    </row>
    <row r="152" spans="1:1" ht="20.100000000000001" customHeight="1">
      <c r="A152" s="19"/>
    </row>
    <row r="153" spans="1:1" ht="20.100000000000001" customHeight="1">
      <c r="A153" s="19"/>
    </row>
    <row r="154" spans="1:1" ht="20.100000000000001" customHeight="1">
      <c r="A154" s="19"/>
    </row>
    <row r="155" spans="1:1" ht="20.100000000000001" customHeight="1">
      <c r="A155" s="19"/>
    </row>
    <row r="156" spans="1:1" ht="20.100000000000001" customHeight="1">
      <c r="A156" s="19"/>
    </row>
    <row r="157" spans="1:1" ht="20.100000000000001" customHeight="1">
      <c r="A157" s="19"/>
    </row>
    <row r="158" spans="1:1" ht="20.100000000000001" customHeight="1">
      <c r="A158" s="19"/>
    </row>
    <row r="159" spans="1:1" ht="20.100000000000001" customHeight="1">
      <c r="A159" s="19"/>
    </row>
    <row r="160" spans="1:1" ht="20.100000000000001" customHeight="1">
      <c r="A160" s="19"/>
    </row>
    <row r="161" spans="1:1" ht="20.100000000000001" customHeight="1">
      <c r="A161" s="19"/>
    </row>
    <row r="162" spans="1:1" ht="20.100000000000001" customHeight="1">
      <c r="A162" s="19"/>
    </row>
    <row r="163" spans="1:1" ht="20.100000000000001" customHeight="1">
      <c r="A163" s="19"/>
    </row>
    <row r="164" spans="1:1" ht="20.100000000000001" customHeight="1">
      <c r="A164" s="19"/>
    </row>
    <row r="165" spans="1:1" ht="20.100000000000001" customHeight="1">
      <c r="A165" s="19"/>
    </row>
    <row r="166" spans="1:1" ht="20.100000000000001" customHeight="1">
      <c r="A166" s="19"/>
    </row>
    <row r="167" spans="1:1" ht="20.100000000000001" customHeight="1">
      <c r="A167" s="19"/>
    </row>
    <row r="168" spans="1:1" ht="20.100000000000001" customHeight="1">
      <c r="A168" s="19"/>
    </row>
    <row r="169" spans="1:1" ht="20.100000000000001" customHeight="1">
      <c r="A169" s="19"/>
    </row>
    <row r="170" spans="1:1" ht="20.100000000000001" customHeight="1">
      <c r="A170" s="19"/>
    </row>
    <row r="171" spans="1:1" ht="20.100000000000001" customHeight="1">
      <c r="A171" s="19"/>
    </row>
    <row r="172" spans="1:1" ht="20.100000000000001" customHeight="1">
      <c r="A172" s="19"/>
    </row>
    <row r="173" spans="1:1" ht="20.100000000000001" customHeight="1">
      <c r="A173" s="19"/>
    </row>
    <row r="174" spans="1:1" ht="20.100000000000001" customHeight="1">
      <c r="A174" s="19"/>
    </row>
    <row r="175" spans="1:1" ht="20.100000000000001" customHeight="1">
      <c r="A175" s="19"/>
    </row>
    <row r="176" spans="1:1" ht="20.100000000000001" customHeight="1">
      <c r="A176" s="19"/>
    </row>
    <row r="177" spans="1:3" ht="20.100000000000001" customHeight="1" thickBot="1">
      <c r="A177" s="19"/>
      <c r="C177" s="21"/>
    </row>
  </sheetData>
  <mergeCells count="21">
    <mergeCell ref="L5:M6"/>
    <mergeCell ref="C2:C3"/>
    <mergeCell ref="D2:E2"/>
    <mergeCell ref="C4:C5"/>
    <mergeCell ref="D4:E4"/>
    <mergeCell ref="D5:E5"/>
    <mergeCell ref="C7:D7"/>
    <mergeCell ref="F7:G7"/>
    <mergeCell ref="C9:D9"/>
    <mergeCell ref="F9:G9"/>
    <mergeCell ref="A11:B11"/>
    <mergeCell ref="C11:D11"/>
    <mergeCell ref="F11:G11"/>
    <mergeCell ref="C21:D21"/>
    <mergeCell ref="C13:D13"/>
    <mergeCell ref="F13:G13"/>
    <mergeCell ref="C15:D15"/>
    <mergeCell ref="F15:G15"/>
    <mergeCell ref="C17:D17"/>
    <mergeCell ref="C19:D19"/>
    <mergeCell ref="F19:G19"/>
  </mergeCells>
  <conditionalFormatting sqref="A24">
    <cfRule type="duplicateValues" dxfId="0" priority="5"/>
  </conditionalFormatting>
  <pageMargins left="0.7" right="0.7" top="0.75" bottom="0.75" header="0.3" footer="0.3"/>
  <pageSetup paperSize="9" scale="41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Hoja2</vt:lpstr>
      <vt:lpstr>Hoja3</vt:lpstr>
      <vt:lpstr>Hoja1!Área_de_impresión</vt:lpstr>
      <vt:lpstr>Hoja2!Área_de_impresión</vt:lpstr>
      <vt:lpstr>Hoja3!Área_de_impresión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2023-06-23T23:54:11Z</cp:lastPrinted>
  <dcterms:created xsi:type="dcterms:W3CDTF">2023-01-26T13:28:36Z</dcterms:created>
  <dcterms:modified xsi:type="dcterms:W3CDTF">2023-06-24T02:17:09Z</dcterms:modified>
</cp:coreProperties>
</file>