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2C796E70-77DC-46DE-A82E-69C683F37E4E}" xr6:coauthVersionLast="47" xr6:coauthVersionMax="47" xr10:uidLastSave="{00000000-0000-0000-0000-000000000000}"/>
  <bookViews>
    <workbookView xWindow="-120" yWindow="-120" windowWidth="24240" windowHeight="13140" xr2:uid="{3861F94D-2BA2-4643-B3B7-BFF1799FFD41}"/>
  </bookViews>
  <sheets>
    <sheet name="Hoja1" sheetId="1" r:id="rId1"/>
  </sheets>
  <definedNames>
    <definedName name="_xlnm.Print_Area" localSheetId="0">Hoja1!$A$1:$G$355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5" i="1" l="1"/>
  <c r="B290" i="1"/>
  <c r="B273" i="1"/>
  <c r="D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D175" i="1"/>
  <c r="G174" i="1"/>
  <c r="G173" i="1"/>
  <c r="G172" i="1"/>
  <c r="G171" i="1"/>
  <c r="G170" i="1"/>
  <c r="G169" i="1"/>
  <c r="G168" i="1"/>
  <c r="G167" i="1"/>
  <c r="G166" i="1"/>
  <c r="G165" i="1"/>
  <c r="D164" i="1"/>
  <c r="G163" i="1"/>
  <c r="G162" i="1"/>
  <c r="G161" i="1"/>
  <c r="G160" i="1"/>
  <c r="G159" i="1"/>
  <c r="G158" i="1"/>
  <c r="G157" i="1"/>
  <c r="G156" i="1"/>
  <c r="D155" i="1"/>
  <c r="G154" i="1"/>
  <c r="G153" i="1"/>
  <c r="G152" i="1"/>
  <c r="G151" i="1"/>
  <c r="G150" i="1"/>
  <c r="G149" i="1"/>
  <c r="G148" i="1"/>
  <c r="G147" i="1"/>
  <c r="D146" i="1"/>
  <c r="G145" i="1"/>
  <c r="G144" i="1"/>
  <c r="G143" i="1"/>
  <c r="G142" i="1"/>
  <c r="G141" i="1"/>
  <c r="G140" i="1"/>
  <c r="G139" i="1"/>
  <c r="G138" i="1"/>
  <c r="D137" i="1"/>
  <c r="G136" i="1"/>
  <c r="G135" i="1"/>
  <c r="G134" i="1"/>
  <c r="G133" i="1"/>
  <c r="G132" i="1"/>
  <c r="G131" i="1"/>
  <c r="G130" i="1"/>
  <c r="G129" i="1"/>
  <c r="D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D115" i="1" l="1"/>
  <c r="G82" i="1"/>
  <c r="G83" i="1"/>
  <c r="G84" i="1"/>
  <c r="G63" i="1"/>
  <c r="G73" i="1"/>
  <c r="G24" i="1"/>
  <c r="B333" i="1" l="1"/>
  <c r="B256" i="1"/>
  <c r="B228" i="1"/>
  <c r="B207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D85" i="1"/>
  <c r="G81" i="1"/>
  <c r="G80" i="1"/>
  <c r="G79" i="1"/>
  <c r="G78" i="1"/>
  <c r="G77" i="1"/>
  <c r="G76" i="1"/>
  <c r="G75" i="1"/>
  <c r="G74" i="1"/>
  <c r="D72" i="1"/>
  <c r="G71" i="1"/>
  <c r="G70" i="1"/>
  <c r="G69" i="1"/>
  <c r="G68" i="1"/>
  <c r="G67" i="1"/>
  <c r="G66" i="1"/>
  <c r="G65" i="1"/>
  <c r="D64" i="1"/>
  <c r="G62" i="1"/>
  <c r="G61" i="1"/>
  <c r="G60" i="1"/>
  <c r="G59" i="1"/>
  <c r="G58" i="1"/>
  <c r="G57" i="1"/>
  <c r="D56" i="1"/>
  <c r="G55" i="1"/>
  <c r="G54" i="1"/>
  <c r="G53" i="1"/>
  <c r="G52" i="1"/>
  <c r="G51" i="1"/>
  <c r="G50" i="1"/>
  <c r="G49" i="1"/>
  <c r="D48" i="1"/>
  <c r="G47" i="1"/>
  <c r="G46" i="1"/>
  <c r="G45" i="1"/>
  <c r="G44" i="1"/>
  <c r="G43" i="1"/>
  <c r="G42" i="1"/>
  <c r="G41" i="1"/>
  <c r="G40" i="1"/>
  <c r="D39" i="1"/>
  <c r="G38" i="1"/>
  <c r="G37" i="1"/>
  <c r="G36" i="1"/>
  <c r="G35" i="1"/>
  <c r="G34" i="1"/>
  <c r="G33" i="1"/>
  <c r="G32" i="1"/>
  <c r="D31" i="1"/>
  <c r="G30" i="1"/>
  <c r="G29" i="1"/>
  <c r="G28" i="1"/>
  <c r="G27" i="1"/>
  <c r="G26" i="1"/>
  <c r="G25" i="1"/>
  <c r="G190" i="1" l="1"/>
  <c r="G191" i="1" s="1"/>
  <c r="G19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BE42B4-6A19-4EB6-8A21-EFE210FD529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E3AFF86-6CFC-4596-A371-3B6216AFE29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<sst xmlns="http://schemas.openxmlformats.org/spreadsheetml/2006/main" count="595" uniqueCount="576">
  <si>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</si>
  <si>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</si>
  <si>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</si>
  <si>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</si>
  <si>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</si>
  <si>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</si>
  <si>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</si>
  <si>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</si>
  <si>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</si>
  <si>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</si>
  <si>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</si>
  <si>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</si>
  <si>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</si>
  <si>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</si>
  <si>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</si>
  <si>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</si>
  <si>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</si>
  <si>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</si>
  <si>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</si>
  <si>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</si>
  <si>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</si>
  <si>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</si>
  <si>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</si>
  <si>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</si>
  <si>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</si>
  <si>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</si>
  <si>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</si>
  <si>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</si>
  <si>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</si>
  <si>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</si>
  <si>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</si>
  <si>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</si>
  <si>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</si>
  <si>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</si>
  <si>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</si>
  <si>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</si>
  <si>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</si>
  <si>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</si>
  <si>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</si>
  <si>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M2234120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</si>
  <si>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</si>
  <si>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</si>
  <si>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</si>
  <si>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</si>
  <si>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</si>
  <si>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</si>
  <si>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</si>
  <si>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</si>
  <si>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</si>
  <si>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</si>
  <si>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 xml:space="preserve">CLAVO FEMUR EXPERT  9*300mm IZQ TIT. </t>
  </si>
  <si>
    <t>070931320</t>
  </si>
  <si>
    <t>2102345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</si>
  <si>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</si>
  <si>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</si>
  <si>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</si>
  <si>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</si>
  <si>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</si>
  <si>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</si>
  <si>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</si>
  <si>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</si>
  <si>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</si>
  <si>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</si>
  <si>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</si>
  <si>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</si>
  <si>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</si>
  <si>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</si>
  <si>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</si>
  <si>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</si>
  <si>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</si>
  <si>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</si>
  <si>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</si>
  <si>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</si>
  <si>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</si>
  <si>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</si>
  <si>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</si>
  <si>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</si>
  <si>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</si>
  <si>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</si>
  <si>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</si>
  <si>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</si>
  <si>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</si>
  <si>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</si>
  <si>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</si>
  <si>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</si>
  <si>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</si>
  <si>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</si>
  <si>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</si>
  <si>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</si>
  <si>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</si>
  <si>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</si>
  <si>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</si>
  <si>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</si>
  <si>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</si>
  <si>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</si>
  <si>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</si>
  <si>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</si>
  <si>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</si>
  <si>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</si>
  <si>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</si>
  <si>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K2100607</t>
  </si>
  <si>
    <t xml:space="preserve">CLAVO FEMUR EXPERT 10*360mm IZQ TIT. </t>
  </si>
  <si>
    <t>070941380</t>
  </si>
  <si>
    <t>H2107217</t>
  </si>
  <si>
    <t xml:space="preserve">CLAVO FEMUR EXPERT 10*380mm IZQ TIT. </t>
  </si>
  <si>
    <t>070941400</t>
  </si>
  <si>
    <t>200709437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</si>
  <si>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</si>
  <si>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</si>
  <si>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</si>
  <si>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</si>
  <si>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</si>
  <si>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</si>
  <si>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</si>
  <si>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</si>
  <si>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</si>
  <si>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</si>
  <si>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</si>
  <si>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</si>
  <si>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</si>
  <si>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</si>
  <si>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</si>
  <si>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</si>
  <si>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</si>
  <si>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</si>
  <si>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</si>
  <si>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</si>
  <si>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</si>
  <si>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</si>
  <si>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</si>
  <si>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</si>
  <si>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</si>
  <si>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</si>
  <si>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</si>
  <si>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</si>
  <si>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</si>
  <si>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</si>
  <si>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</si>
  <si>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</si>
  <si>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</si>
  <si>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</si>
  <si>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</si>
  <si>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</si>
  <si>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</si>
  <si>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</si>
  <si>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</si>
  <si>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</si>
  <si>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</si>
  <si>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</si>
  <si>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</si>
  <si>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</si>
  <si>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</si>
  <si>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</si>
  <si>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</si>
  <si>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</si>
  <si>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</si>
  <si>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</si>
  <si>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</si>
  <si>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</si>
  <si>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</si>
  <si>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</si>
  <si>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</si>
  <si>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</si>
  <si>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</si>
  <si>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</si>
  <si>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</si>
  <si>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</si>
  <si>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</si>
  <si>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</si>
  <si>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</si>
  <si>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</si>
  <si>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</si>
  <si>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</si>
  <si>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</si>
  <si>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</si>
  <si>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</si>
  <si>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</si>
  <si>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</si>
  <si>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</si>
  <si>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 *100mm TITANIO </t>
  </si>
  <si>
    <t>071220105</t>
  </si>
  <si>
    <t>C2104602</t>
  </si>
  <si>
    <t xml:space="preserve">TORNILLO DE CUELLO FEMORAL EXPERT 6.9 *105mm TITANIO </t>
  </si>
  <si>
    <t>071220110</t>
  </si>
  <si>
    <t>C2104614</t>
  </si>
  <si>
    <t xml:space="preserve">TORNILLO DE CUELLO FEMORAL EXPERT 6.9 *110mm TITANIO </t>
  </si>
  <si>
    <t>071220115</t>
  </si>
  <si>
    <t>B2206797</t>
  </si>
  <si>
    <t xml:space="preserve">TORNILLO DE CUELLO FEMORAL EXPERT 6.9 *115mm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</si>
  <si>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</si>
  <si>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</si>
  <si>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</si>
  <si>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</si>
  <si>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</si>
  <si>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</si>
  <si>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</si>
  <si>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</si>
  <si>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</si>
  <si>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</si>
  <si>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</si>
  <si>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</si>
  <si>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</si>
  <si>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</si>
  <si>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</si>
  <si>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</si>
  <si>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</si>
  <si>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</si>
  <si>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</si>
  <si>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</si>
  <si>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</si>
  <si>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</si>
  <si>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</si>
  <si>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</si>
  <si>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</si>
  <si>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</si>
  <si>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</si>
  <si>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</si>
  <si>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</si>
  <si>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</si>
  <si>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</si>
  <si>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</si>
  <si>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</si>
  <si>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J2102849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</si>
  <si>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</si>
  <si>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</si>
  <si>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</si>
  <si>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</si>
  <si>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</si>
  <si>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</si>
  <si>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</si>
  <si>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</si>
  <si>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J2102869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</si>
  <si>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</si>
  <si>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</si>
  <si>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</si>
  <si>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</si>
  <si>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</si>
  <si>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</si>
  <si>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</si>
  <si>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</si>
  <si>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</si>
  <si>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</si>
  <si>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</si>
  <si>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</si>
  <si>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</si>
  <si>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</si>
  <si>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</si>
  <si>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</si>
  <si>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</si>
  <si>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</si>
  <si>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</si>
  <si>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</si>
  <si>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</si>
  <si>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</si>
  <si>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</si>
  <si>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</si>
  <si>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</si>
  <si>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</si>
  <si>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</si>
  <si>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</si>
  <si>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</si>
  <si>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</si>
  <si>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</si>
  <si>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</si>
  <si>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L200712104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</si>
  <si>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</si>
  <si>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</si>
  <si>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</si>
  <si>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</si>
  <si>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</si>
  <si>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</si>
  <si>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</si>
  <si>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</si>
  <si>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</si>
  <si>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</si>
  <si>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SUBTOTAL</t>
  </si>
  <si>
    <t>IVA 12%</t>
  </si>
  <si>
    <t>TOTAL</t>
  </si>
  <si>
    <t>INSTRUMENTAL CLAVO EXPERT  FEMUR # 2</t>
  </si>
  <si>
    <t>CANTIDAD</t>
  </si>
  <si>
    <t>DESCRIPCION</t>
  </si>
  <si>
    <t>BANDEJA SUPERIOR</t>
  </si>
  <si>
    <t>MANGO MULTIAGUJEROS</t>
  </si>
  <si>
    <t>MANGO DE PROTECCION</t>
  </si>
  <si>
    <t>PUNZON 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</si>
  <si>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</si>
  <si>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</si>
  <si>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</si>
  <si>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</si>
  <si>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</si>
  <si>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</si>
  <si>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</si>
  <si>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</si>
  <si>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</si>
  <si>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</si>
  <si>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</si>
  <si>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</si>
  <si>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</si>
  <si>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</si>
  <si>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</si>
  <si>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</si>
  <si>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</si>
  <si>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</si>
  <si>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</si>
  <si>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</si>
  <si>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</si>
  <si>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</si>
  <si>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</si>
  <si>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</si>
  <si>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</si>
  <si>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</si>
  <si>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</si>
  <si>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</si>
  <si>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</si>
  <si>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 (FICHA)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</si>
  <si>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</si>
  <si>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</si>
  <si>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</si>
  <si>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</si>
  <si>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</si>
  <si>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</si>
  <si>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</si>
  <si>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</si>
  <si>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</si>
  <si>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</si>
  <si>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</si>
  <si>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</si>
  <si>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</si>
  <si>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</si>
  <si>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</si>
  <si>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</si>
  <si>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</si>
  <si>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</si>
  <si>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</si>
  <si>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</si>
  <si>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</si>
  <si>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</si>
  <si>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</si>
  <si>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 xml:space="preserve">MOTOR CANULADO </t>
  </si>
  <si>
    <t>ADAPTADORES ANCLAJE RAPIDO</t>
  </si>
  <si>
    <t xml:space="preserve">LLAVE JACOBS </t>
  </si>
  <si>
    <t xml:space="preserve">PROTECTOR DE BATERIAS </t>
  </si>
  <si>
    <t>INTERCAMBIADOR DE BATERIA</t>
  </si>
  <si>
    <t xml:space="preserve">CONTENEDOR 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</si>
  <si>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</si>
  <si>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</si>
  <si>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</si>
  <si>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OBSERVACIONES</t>
  </si>
  <si>
    <t>FIDEICOMISO TITULARIZACION OMNIHOSPITAL</t>
  </si>
  <si>
    <t>O992426187001</t>
  </si>
  <si>
    <t>AV. ROMEO CASTILLO S/N Y AV. JUAN TANCCA MARENGO</t>
  </si>
  <si>
    <t>2:00PM</t>
  </si>
  <si>
    <t>071810170</t>
  </si>
  <si>
    <t>CLAVO PFNA 9*170mm TIT.</t>
  </si>
  <si>
    <t>071810200</t>
  </si>
  <si>
    <t>M2234147</t>
  </si>
  <si>
    <t>CLAVO PFNA 9*200mm TIT.</t>
  </si>
  <si>
    <t>071810240</t>
  </si>
  <si>
    <t>M2234146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</si>
  <si>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</si>
  <si>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</si>
  <si>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</si>
  <si>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</si>
  <si>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</si>
  <si>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</si>
  <si>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</si>
  <si>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</si>
  <si>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</si>
  <si>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</si>
  <si>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</si>
  <si>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</si>
  <si>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</si>
  <si>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</si>
  <si>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</si>
  <si>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</si>
  <si>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</si>
  <si>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</si>
  <si>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</si>
  <si>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180718402</t>
  </si>
  <si>
    <t>CLAVO PFNA 12*240mm TIT.</t>
  </si>
  <si>
    <t>T071851300</t>
  </si>
  <si>
    <t>CLAVO PFNA 9*300mm IZQ TIT.</t>
  </si>
  <si>
    <t>T071852300</t>
  </si>
  <si>
    <t>CLAVO PFNA 9*300mm DER TIT.</t>
  </si>
  <si>
    <t>T071851340</t>
  </si>
  <si>
    <t xml:space="preserve">CLAVO PFNA  9*340mm IZQ TIT. </t>
  </si>
  <si>
    <t>T071852340</t>
  </si>
  <si>
    <t>200718502</t>
  </si>
  <si>
    <t xml:space="preserve">CLAVO PFNA 9*340mm DER TIT. </t>
  </si>
  <si>
    <t>T071851380</t>
  </si>
  <si>
    <t xml:space="preserve">CLAVO PFNA 9*380mm IZQ TIT. </t>
  </si>
  <si>
    <t>T071852380</t>
  </si>
  <si>
    <t>1506071854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</si>
  <si>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</si>
  <si>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</si>
  <si>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</si>
  <si>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</si>
  <si>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</si>
  <si>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T071861300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</si>
  <si>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</si>
  <si>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</si>
  <si>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</si>
  <si>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</si>
  <si>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</si>
  <si>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</si>
  <si>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</si>
  <si>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</si>
  <si>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</si>
  <si>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</si>
  <si>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</si>
  <si>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</si>
  <si>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</si>
  <si>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</si>
  <si>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</si>
  <si>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</si>
  <si>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</si>
  <si>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</si>
  <si>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</si>
  <si>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</si>
  <si>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</si>
  <si>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</si>
  <si>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</si>
  <si>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T071871380</t>
  </si>
  <si>
    <t xml:space="preserve">CLAVO PFNA 11*380mm IZQ TIT. </t>
  </si>
  <si>
    <t>T071872380</t>
  </si>
  <si>
    <t xml:space="preserve">CLAVO PFNA 11*380mm DER TIT.  </t>
  </si>
  <si>
    <t>T071872420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</si>
  <si>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</si>
  <si>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</si>
  <si>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</si>
  <si>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</si>
  <si>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</si>
  <si>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</si>
  <si>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</si>
  <si>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</si>
  <si>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</si>
  <si>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</si>
  <si>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</si>
  <si>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</si>
  <si>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</si>
  <si>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</si>
  <si>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</si>
  <si>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</si>
  <si>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</si>
  <si>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</si>
  <si>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</si>
  <si>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</si>
  <si>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</si>
  <si>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</si>
  <si>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</si>
  <si>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</si>
  <si>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</si>
  <si>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</si>
  <si>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</si>
  <si>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</si>
  <si>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</si>
  <si>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H2107530</t>
  </si>
  <si>
    <t>HOJA HELICOIDAL PFNA *90mm TITANIO</t>
  </si>
  <si>
    <t>070370095</t>
  </si>
  <si>
    <t>H2200679</t>
  </si>
  <si>
    <t>HOJA HELICOIDAL PFNA *95mm TITANIO</t>
  </si>
  <si>
    <t>070370100</t>
  </si>
  <si>
    <t>H2200684</t>
  </si>
  <si>
    <t>HOJA HELICOIDAL PFNA *100mm TITANIO</t>
  </si>
  <si>
    <t>070370105</t>
  </si>
  <si>
    <t>K2204420</t>
  </si>
  <si>
    <t>HOJA HELICOIDAL PFNA *105mm TITANIO</t>
  </si>
  <si>
    <t>070370110</t>
  </si>
  <si>
    <t>C200703758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</si>
  <si>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</si>
  <si>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</si>
  <si>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</si>
  <si>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</si>
  <si>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</si>
  <si>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</si>
  <si>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</si>
  <si>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</si>
  <si>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</si>
  <si>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</si>
  <si>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</si>
  <si>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</si>
  <si>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</si>
  <si>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</si>
  <si>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</si>
  <si>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</si>
  <si>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</si>
  <si>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</si>
  <si>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</si>
  <si>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</si>
  <si>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</si>
  <si>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</si>
  <si>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</si>
  <si>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</si>
  <si>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TORNILLO DE BLOQUEO 4.9 *50mm TITANIO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</si>
  <si>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</si>
  <si>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</si>
  <si>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</si>
  <si>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</si>
  <si>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</si>
  <si>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</si>
  <si>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</si>
  <si>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</si>
  <si>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</si>
  <si>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</si>
  <si>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</si>
  <si>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</si>
  <si>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</si>
  <si>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</si>
  <si>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</si>
  <si>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</si>
  <si>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</si>
  <si>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</si>
  <si>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1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</si>
  <si>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</si>
  <si>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</si>
  <si>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</si>
  <si>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</si>
  <si>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</si>
  <si>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</si>
  <si>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</si>
  <si>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</si>
  <si>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</si>
  <si>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</si>
  <si>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</si>
  <si>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</si>
  <si>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</si>
  <si>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</si>
  <si>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</si>
  <si>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</si>
  <si>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</si>
  <si>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</si>
  <si>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</si>
  <si>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</si>
  <si>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</si>
  <si>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</si>
  <si>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</si>
  <si>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</si>
  <si>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</si>
  <si>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</si>
  <si>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</si>
  <si>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</si>
  <si>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</si>
  <si>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</si>
  <si>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</si>
  <si>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</si>
  <si>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</si>
  <si>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</si>
  <si>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</si>
  <si>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</si>
  <si>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</si>
  <si>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</si>
  <si>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</si>
  <si>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</si>
  <si>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</si>
  <si>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</si>
  <si>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</si>
  <si>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</si>
  <si>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</si>
  <si>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</si>
  <si>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</si>
  <si>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</si>
  <si>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</si>
  <si>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</si>
  <si>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</si>
  <si>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</si>
  <si>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</si>
  <si>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</si>
  <si>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</si>
  <si>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</si>
  <si>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</si>
  <si>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</si>
  <si>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 xml:space="preserve">ENTREGADO </t>
  </si>
  <si>
    <t xml:space="preserve">RECIBIDO </t>
  </si>
  <si>
    <t>INSTRUMENTADOR</t>
  </si>
  <si>
    <t xml:space="preserve">VERIFICADO </t>
  </si>
  <si>
    <t>DR. GALARZA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</si>
</sst>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&quot;$&quot;#,##0.00"/>
    <numFmt numFmtId="166" formatCode="_ &quot;$&quot;* #,##0.00_ ;_ &quot;$&quot;* \-#,##0.00_ ;_ &quot;$&quot;* &quot;-&quot;??_ ;_ @_ "/>
    <numFmt numFmtId="167" formatCode="&quot;$&quot;#,##0.00;&quot;$&quot;\-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4">
    <xf numFmtId="0" fontId="0" fillId="0" borderId="0"/>
    <xf numFmtId="0" fontId="8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2" borderId="12" xfId="0" applyNumberFormat="1" applyFont="1" applyFill="1" applyBorder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1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/>
    <xf numFmtId="0" fontId="11" fillId="0" borderId="12" xfId="0" applyFont="1" applyBorder="1" applyAlignment="1">
      <alignment vertical="center" wrapText="1"/>
    </xf>
    <xf numFmtId="0" fontId="14" fillId="0" borderId="0" xfId="0" applyFont="1" applyAlignment="1">
      <alignment horizontal="center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5" fillId="0" borderId="0" xfId="0" applyNumberFormat="1" applyFont="1" applyAlignment="1">
      <alignment vertical="center"/>
    </xf>
    <xf numFmtId="49" fontId="12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5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2" fontId="19" fillId="2" borderId="12" xfId="0" applyNumberFormat="1" applyFont="1" applyFill="1" applyBorder="1" applyAlignment="1">
      <alignment horizontal="center"/>
    </xf>
    <xf numFmtId="2" fontId="19" fillId="2" borderId="14" xfId="0" applyNumberFormat="1" applyFont="1" applyFill="1" applyBorder="1" applyAlignment="1">
      <alignment horizontal="center"/>
    </xf>
    <xf numFmtId="49" fontId="19" fillId="6" borderId="12" xfId="0" applyNumberFormat="1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3" fillId="2" borderId="12" xfId="0" applyFont="1" applyFill="1" applyBorder="1"/>
    <xf numFmtId="165" fontId="19" fillId="0" borderId="12" xfId="0" applyNumberFormat="1" applyFont="1" applyBorder="1"/>
    <xf numFmtId="0" fontId="3" fillId="0" borderId="0" xfId="0" applyFont="1" applyAlignment="1">
      <alignment horizontal="center" readingOrder="1"/>
    </xf>
    <xf numFmtId="49" fontId="19" fillId="6" borderId="12" xfId="0" applyNumberFormat="1" applyFont="1" applyFill="1" applyBorder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49" fontId="19" fillId="2" borderId="12" xfId="0" applyNumberFormat="1" applyFont="1" applyFill="1" applyBorder="1" applyAlignment="1">
      <alignment horizontal="left"/>
    </xf>
    <xf numFmtId="49" fontId="19" fillId="6" borderId="14" xfId="0" applyNumberFormat="1" applyFont="1" applyFill="1" applyBorder="1" applyAlignment="1">
      <alignment horizontal="center"/>
    </xf>
    <xf numFmtId="0" fontId="20" fillId="2" borderId="12" xfId="0" applyFont="1" applyFill="1" applyBorder="1" applyAlignment="1">
      <alignment horizontal="center"/>
    </xf>
    <xf numFmtId="49" fontId="19" fillId="2" borderId="14" xfId="0" applyNumberFormat="1" applyFont="1" applyFill="1" applyBorder="1" applyAlignment="1">
      <alignment horizontal="center"/>
    </xf>
    <xf numFmtId="0" fontId="2" fillId="6" borderId="12" xfId="0" applyFont="1" applyFill="1" applyBorder="1"/>
    <xf numFmtId="0" fontId="2" fillId="0" borderId="12" xfId="0" applyFont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2" fillId="2" borderId="12" xfId="0" applyFont="1" applyFill="1" applyBorder="1"/>
    <xf numFmtId="0" fontId="19" fillId="6" borderId="12" xfId="0" applyFont="1" applyFill="1" applyBorder="1" applyAlignment="1">
      <alignment horizontal="left"/>
    </xf>
    <xf numFmtId="0" fontId="20" fillId="0" borderId="12" xfId="0" applyFont="1" applyBorder="1" applyAlignment="1">
      <alignment horizontal="center"/>
    </xf>
    <xf numFmtId="49" fontId="13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0" borderId="0" xfId="0" applyFont="1" applyAlignment="1">
      <alignment horizontal="center"/>
    </xf>
    <xf numFmtId="165" fontId="4" fillId="0" borderId="15" xfId="0" applyNumberFormat="1" applyFont="1" applyBorder="1"/>
    <xf numFmtId="165" fontId="4" fillId="0" borderId="16" xfId="2" applyNumberFormat="1" applyFont="1" applyBorder="1"/>
    <xf numFmtId="166" fontId="4" fillId="0" borderId="12" xfId="2" applyFont="1" applyBorder="1"/>
    <xf numFmtId="0" fontId="14" fillId="0" borderId="16" xfId="0" applyFont="1" applyBorder="1"/>
    <xf numFmtId="0" fontId="14" fillId="0" borderId="0" xfId="0" applyFont="1"/>
    <xf numFmtId="166" fontId="4" fillId="0" borderId="0" xfId="2" applyFont="1" applyBorder="1"/>
    <xf numFmtId="49" fontId="13" fillId="2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49" fontId="15" fillId="2" borderId="12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3" fillId="0" borderId="12" xfId="0" applyFont="1" applyBorder="1" applyAlignment="1">
      <alignment horizontal="left" readingOrder="1"/>
    </xf>
    <xf numFmtId="0" fontId="15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2" xfId="0" applyFont="1" applyBorder="1"/>
    <xf numFmtId="0" fontId="1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13" fillId="0" borderId="12" xfId="0" applyFont="1" applyBorder="1" applyAlignment="1">
      <alignment horizontal="left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left" wrapText="1"/>
    </xf>
    <xf numFmtId="0" fontId="21" fillId="0" borderId="17" xfId="0" applyFont="1" applyBorder="1"/>
    <xf numFmtId="0" fontId="21" fillId="0" borderId="0" xfId="0" applyFont="1"/>
    <xf numFmtId="0" fontId="3" fillId="0" borderId="17" xfId="0" applyFont="1" applyBorder="1" applyAlignment="1">
      <alignment wrapText="1"/>
    </xf>
    <xf numFmtId="0" fontId="3" fillId="0" borderId="0" xfId="0" applyFont="1" applyAlignment="1">
      <alignment horizontal="left"/>
    </xf>
    <xf numFmtId="0" fontId="20" fillId="0" borderId="18" xfId="0" applyFont="1" applyBorder="1" applyAlignment="1">
      <alignment horizontal="left"/>
    </xf>
    <xf numFmtId="49" fontId="11" fillId="0" borderId="12" xfId="0" applyNumberFormat="1" applyFont="1" applyBorder="1" applyAlignment="1">
      <alignment horizontal="left" vertical="center"/>
    </xf>
    <xf numFmtId="0" fontId="19" fillId="0" borderId="12" xfId="0" applyFont="1" applyBorder="1"/>
    <xf numFmtId="166" fontId="19" fillId="0" borderId="12" xfId="3" applyFont="1" applyFill="1" applyBorder="1" applyAlignment="1"/>
    <xf numFmtId="0" fontId="2" fillId="2" borderId="14" xfId="0" applyFont="1" applyFill="1" applyBorder="1" applyAlignment="1">
      <alignment horizontal="center"/>
    </xf>
    <xf numFmtId="0" fontId="2" fillId="2" borderId="14" xfId="0" applyFont="1" applyFill="1" applyBorder="1"/>
    <xf numFmtId="0" fontId="4" fillId="0" borderId="12" xfId="1" applyFont="1" applyBorder="1" applyAlignment="1">
      <alignment wrapText="1"/>
    </xf>
    <xf numFmtId="167" fontId="4" fillId="0" borderId="12" xfId="2" applyNumberFormat="1" applyFont="1" applyBorder="1" applyAlignment="1"/>
    <xf numFmtId="0" fontId="15" fillId="0" borderId="12" xfId="0" applyFont="1" applyBorder="1"/>
    <xf numFmtId="0" fontId="1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</cellXfs>
  <cellStyles count="4">
    <cellStyle name="Moneda 2" xfId="2" xr:uid="{96A4FE0C-6DD1-4193-BF59-46E45F17CEDA}"/>
    <cellStyle name="Moneda 3" xfId="3" xr:uid="{222602A6-46BF-4E45-8EF6-E10046F46E8C}"/>
    <cellStyle name="Normal" xfId="0" builtinId="0"/>
    <cellStyle name="Normal 2" xfId="1" xr:uid="{37E3154C-AAF1-410E-A845-EE216D7C13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1C6BC18-C90F-4F16-AD0C-0323F28474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A7BC1-7EAD-4C2B-832E-40301371EAD3}">
  <dimension ref="A1:N355"/>
  <sheetViews>
    <sheetView tabSelected="1" view="pageBreakPreview" topLeftCell="A164" zoomScaleNormal="100" zoomScaleSheetLayoutView="100" workbookViewId="0">
      <selection activeCell="E172" sqref="E172"/>
    </sheetView>
  </sheetViews>
  <sheetFormatPr baseColWidth="10" defaultColWidth="11.42578125" defaultRowHeight="24.95" customHeight="1" x14ac:dyDescent="0.25"/>
  <cols>
    <col min="1" max="1" width="26" style="4" customWidth="1"/>
    <col min="2" max="2" width="25.7109375" style="87" customWidth="1"/>
    <col min="3" max="3" width="85.42578125" style="77" customWidth="1"/>
    <col min="4" max="4" width="17.85546875" style="77" customWidth="1"/>
    <col min="5" max="5" width="18.42578125" style="77" customWidth="1"/>
    <col min="6" max="6" width="17.85546875" style="4" customWidth="1"/>
    <col min="7" max="7" width="19.42578125" style="4" customWidth="1"/>
    <col min="8" max="8" width="11.42578125" style="4"/>
    <col min="9" max="9" width="14.5703125" style="4" bestFit="1" customWidth="1"/>
    <col min="10" max="10" width="16.5703125" style="4" bestFit="1" customWidth="1"/>
    <col min="11" max="11" width="82" style="4" bestFit="1" customWidth="1"/>
    <col min="12" max="12" width="14.42578125" style="4" bestFit="1" customWidth="1"/>
    <col min="13" max="13" width="50.140625" style="4" bestFit="1" customWidth="1"/>
    <col min="14" max="258" width="11.42578125" style="4"/>
    <col min="259" max="259" width="13.140625" style="4" customWidth="1"/>
    <col min="260" max="260" width="15.140625" style="4" customWidth="1"/>
    <col min="261" max="261" width="42" style="4" customWidth="1"/>
    <col min="262" max="262" width="11.42578125" style="4"/>
    <col min="263" max="263" width="13.140625" style="4" customWidth="1"/>
    <col min="264" max="514" width="11.42578125" style="4"/>
    <col min="515" max="515" width="13.140625" style="4" customWidth="1"/>
    <col min="516" max="516" width="15.140625" style="4" customWidth="1"/>
    <col min="517" max="517" width="42" style="4" customWidth="1"/>
    <col min="518" max="518" width="11.42578125" style="4"/>
    <col min="519" max="519" width="13.140625" style="4" customWidth="1"/>
    <col min="520" max="770" width="11.42578125" style="4"/>
    <col min="771" max="771" width="13.140625" style="4" customWidth="1"/>
    <col min="772" max="772" width="15.140625" style="4" customWidth="1"/>
    <col min="773" max="773" width="42" style="4" customWidth="1"/>
    <col min="774" max="774" width="11.42578125" style="4"/>
    <col min="775" max="775" width="13.140625" style="4" customWidth="1"/>
    <col min="776" max="1026" width="11.42578125" style="4"/>
    <col min="1027" max="1027" width="13.140625" style="4" customWidth="1"/>
    <col min="1028" max="1028" width="15.140625" style="4" customWidth="1"/>
    <col min="1029" max="1029" width="42" style="4" customWidth="1"/>
    <col min="1030" max="1030" width="11.42578125" style="4"/>
    <col min="1031" max="1031" width="13.140625" style="4" customWidth="1"/>
    <col min="1032" max="1282" width="11.42578125" style="4"/>
    <col min="1283" max="1283" width="13.140625" style="4" customWidth="1"/>
    <col min="1284" max="1284" width="15.140625" style="4" customWidth="1"/>
    <col min="1285" max="1285" width="42" style="4" customWidth="1"/>
    <col min="1286" max="1286" width="11.42578125" style="4"/>
    <col min="1287" max="1287" width="13.140625" style="4" customWidth="1"/>
    <col min="1288" max="1538" width="11.42578125" style="4"/>
    <col min="1539" max="1539" width="13.140625" style="4" customWidth="1"/>
    <col min="1540" max="1540" width="15.140625" style="4" customWidth="1"/>
    <col min="1541" max="1541" width="42" style="4" customWidth="1"/>
    <col min="1542" max="1542" width="11.42578125" style="4"/>
    <col min="1543" max="1543" width="13.140625" style="4" customWidth="1"/>
    <col min="1544" max="1794" width="11.42578125" style="4"/>
    <col min="1795" max="1795" width="13.140625" style="4" customWidth="1"/>
    <col min="1796" max="1796" width="15.140625" style="4" customWidth="1"/>
    <col min="1797" max="1797" width="42" style="4" customWidth="1"/>
    <col min="1798" max="1798" width="11.42578125" style="4"/>
    <col min="1799" max="1799" width="13.140625" style="4" customWidth="1"/>
    <col min="1800" max="2050" width="11.42578125" style="4"/>
    <col min="2051" max="2051" width="13.140625" style="4" customWidth="1"/>
    <col min="2052" max="2052" width="15.140625" style="4" customWidth="1"/>
    <col min="2053" max="2053" width="42" style="4" customWidth="1"/>
    <col min="2054" max="2054" width="11.42578125" style="4"/>
    <col min="2055" max="2055" width="13.140625" style="4" customWidth="1"/>
    <col min="2056" max="2306" width="11.42578125" style="4"/>
    <col min="2307" max="2307" width="13.140625" style="4" customWidth="1"/>
    <col min="2308" max="2308" width="15.140625" style="4" customWidth="1"/>
    <col min="2309" max="2309" width="42" style="4" customWidth="1"/>
    <col min="2310" max="2310" width="11.42578125" style="4"/>
    <col min="2311" max="2311" width="13.140625" style="4" customWidth="1"/>
    <col min="2312" max="2562" width="11.42578125" style="4"/>
    <col min="2563" max="2563" width="13.140625" style="4" customWidth="1"/>
    <col min="2564" max="2564" width="15.140625" style="4" customWidth="1"/>
    <col min="2565" max="2565" width="42" style="4" customWidth="1"/>
    <col min="2566" max="2566" width="11.42578125" style="4"/>
    <col min="2567" max="2567" width="13.140625" style="4" customWidth="1"/>
    <col min="2568" max="2818" width="11.42578125" style="4"/>
    <col min="2819" max="2819" width="13.140625" style="4" customWidth="1"/>
    <col min="2820" max="2820" width="15.140625" style="4" customWidth="1"/>
    <col min="2821" max="2821" width="42" style="4" customWidth="1"/>
    <col min="2822" max="2822" width="11.42578125" style="4"/>
    <col min="2823" max="2823" width="13.140625" style="4" customWidth="1"/>
    <col min="2824" max="3074" width="11.42578125" style="4"/>
    <col min="3075" max="3075" width="13.140625" style="4" customWidth="1"/>
    <col min="3076" max="3076" width="15.140625" style="4" customWidth="1"/>
    <col min="3077" max="3077" width="42" style="4" customWidth="1"/>
    <col min="3078" max="3078" width="11.42578125" style="4"/>
    <col min="3079" max="3079" width="13.140625" style="4" customWidth="1"/>
    <col min="3080" max="3330" width="11.42578125" style="4"/>
    <col min="3331" max="3331" width="13.140625" style="4" customWidth="1"/>
    <col min="3332" max="3332" width="15.140625" style="4" customWidth="1"/>
    <col min="3333" max="3333" width="42" style="4" customWidth="1"/>
    <col min="3334" max="3334" width="11.42578125" style="4"/>
    <col min="3335" max="3335" width="13.140625" style="4" customWidth="1"/>
    <col min="3336" max="3586" width="11.42578125" style="4"/>
    <col min="3587" max="3587" width="13.140625" style="4" customWidth="1"/>
    <col min="3588" max="3588" width="15.140625" style="4" customWidth="1"/>
    <col min="3589" max="3589" width="42" style="4" customWidth="1"/>
    <col min="3590" max="3590" width="11.42578125" style="4"/>
    <col min="3591" max="3591" width="13.140625" style="4" customWidth="1"/>
    <col min="3592" max="3842" width="11.42578125" style="4"/>
    <col min="3843" max="3843" width="13.140625" style="4" customWidth="1"/>
    <col min="3844" max="3844" width="15.140625" style="4" customWidth="1"/>
    <col min="3845" max="3845" width="42" style="4" customWidth="1"/>
    <col min="3846" max="3846" width="11.42578125" style="4"/>
    <col min="3847" max="3847" width="13.140625" style="4" customWidth="1"/>
    <col min="3848" max="4098" width="11.42578125" style="4"/>
    <col min="4099" max="4099" width="13.140625" style="4" customWidth="1"/>
    <col min="4100" max="4100" width="15.140625" style="4" customWidth="1"/>
    <col min="4101" max="4101" width="42" style="4" customWidth="1"/>
    <col min="4102" max="4102" width="11.42578125" style="4"/>
    <col min="4103" max="4103" width="13.140625" style="4" customWidth="1"/>
    <col min="4104" max="4354" width="11.42578125" style="4"/>
    <col min="4355" max="4355" width="13.140625" style="4" customWidth="1"/>
    <col min="4356" max="4356" width="15.140625" style="4" customWidth="1"/>
    <col min="4357" max="4357" width="42" style="4" customWidth="1"/>
    <col min="4358" max="4358" width="11.42578125" style="4"/>
    <col min="4359" max="4359" width="13.140625" style="4" customWidth="1"/>
    <col min="4360" max="4610" width="11.42578125" style="4"/>
    <col min="4611" max="4611" width="13.140625" style="4" customWidth="1"/>
    <col min="4612" max="4612" width="15.140625" style="4" customWidth="1"/>
    <col min="4613" max="4613" width="42" style="4" customWidth="1"/>
    <col min="4614" max="4614" width="11.42578125" style="4"/>
    <col min="4615" max="4615" width="13.140625" style="4" customWidth="1"/>
    <col min="4616" max="4866" width="11.42578125" style="4"/>
    <col min="4867" max="4867" width="13.140625" style="4" customWidth="1"/>
    <col min="4868" max="4868" width="15.140625" style="4" customWidth="1"/>
    <col min="4869" max="4869" width="42" style="4" customWidth="1"/>
    <col min="4870" max="4870" width="11.42578125" style="4"/>
    <col min="4871" max="4871" width="13.140625" style="4" customWidth="1"/>
    <col min="4872" max="5122" width="11.42578125" style="4"/>
    <col min="5123" max="5123" width="13.140625" style="4" customWidth="1"/>
    <col min="5124" max="5124" width="15.140625" style="4" customWidth="1"/>
    <col min="5125" max="5125" width="42" style="4" customWidth="1"/>
    <col min="5126" max="5126" width="11.42578125" style="4"/>
    <col min="5127" max="5127" width="13.140625" style="4" customWidth="1"/>
    <col min="5128" max="5378" width="11.42578125" style="4"/>
    <col min="5379" max="5379" width="13.140625" style="4" customWidth="1"/>
    <col min="5380" max="5380" width="15.140625" style="4" customWidth="1"/>
    <col min="5381" max="5381" width="42" style="4" customWidth="1"/>
    <col min="5382" max="5382" width="11.42578125" style="4"/>
    <col min="5383" max="5383" width="13.140625" style="4" customWidth="1"/>
    <col min="5384" max="5634" width="11.42578125" style="4"/>
    <col min="5635" max="5635" width="13.140625" style="4" customWidth="1"/>
    <col min="5636" max="5636" width="15.140625" style="4" customWidth="1"/>
    <col min="5637" max="5637" width="42" style="4" customWidth="1"/>
    <col min="5638" max="5638" width="11.42578125" style="4"/>
    <col min="5639" max="5639" width="13.140625" style="4" customWidth="1"/>
    <col min="5640" max="5890" width="11.42578125" style="4"/>
    <col min="5891" max="5891" width="13.140625" style="4" customWidth="1"/>
    <col min="5892" max="5892" width="15.140625" style="4" customWidth="1"/>
    <col min="5893" max="5893" width="42" style="4" customWidth="1"/>
    <col min="5894" max="5894" width="11.42578125" style="4"/>
    <col min="5895" max="5895" width="13.140625" style="4" customWidth="1"/>
    <col min="5896" max="6146" width="11.42578125" style="4"/>
    <col min="6147" max="6147" width="13.140625" style="4" customWidth="1"/>
    <col min="6148" max="6148" width="15.140625" style="4" customWidth="1"/>
    <col min="6149" max="6149" width="42" style="4" customWidth="1"/>
    <col min="6150" max="6150" width="11.42578125" style="4"/>
    <col min="6151" max="6151" width="13.140625" style="4" customWidth="1"/>
    <col min="6152" max="6402" width="11.42578125" style="4"/>
    <col min="6403" max="6403" width="13.140625" style="4" customWidth="1"/>
    <col min="6404" max="6404" width="15.140625" style="4" customWidth="1"/>
    <col min="6405" max="6405" width="42" style="4" customWidth="1"/>
    <col min="6406" max="6406" width="11.42578125" style="4"/>
    <col min="6407" max="6407" width="13.140625" style="4" customWidth="1"/>
    <col min="6408" max="6658" width="11.42578125" style="4"/>
    <col min="6659" max="6659" width="13.140625" style="4" customWidth="1"/>
    <col min="6660" max="6660" width="15.140625" style="4" customWidth="1"/>
    <col min="6661" max="6661" width="42" style="4" customWidth="1"/>
    <col min="6662" max="6662" width="11.42578125" style="4"/>
    <col min="6663" max="6663" width="13.140625" style="4" customWidth="1"/>
    <col min="6664" max="6914" width="11.42578125" style="4"/>
    <col min="6915" max="6915" width="13.140625" style="4" customWidth="1"/>
    <col min="6916" max="6916" width="15.140625" style="4" customWidth="1"/>
    <col min="6917" max="6917" width="42" style="4" customWidth="1"/>
    <col min="6918" max="6918" width="11.42578125" style="4"/>
    <col min="6919" max="6919" width="13.140625" style="4" customWidth="1"/>
    <col min="6920" max="7170" width="11.42578125" style="4"/>
    <col min="7171" max="7171" width="13.140625" style="4" customWidth="1"/>
    <col min="7172" max="7172" width="15.140625" style="4" customWidth="1"/>
    <col min="7173" max="7173" width="42" style="4" customWidth="1"/>
    <col min="7174" max="7174" width="11.42578125" style="4"/>
    <col min="7175" max="7175" width="13.140625" style="4" customWidth="1"/>
    <col min="7176" max="7426" width="11.42578125" style="4"/>
    <col min="7427" max="7427" width="13.140625" style="4" customWidth="1"/>
    <col min="7428" max="7428" width="15.140625" style="4" customWidth="1"/>
    <col min="7429" max="7429" width="42" style="4" customWidth="1"/>
    <col min="7430" max="7430" width="11.42578125" style="4"/>
    <col min="7431" max="7431" width="13.140625" style="4" customWidth="1"/>
    <col min="7432" max="7682" width="11.42578125" style="4"/>
    <col min="7683" max="7683" width="13.140625" style="4" customWidth="1"/>
    <col min="7684" max="7684" width="15.140625" style="4" customWidth="1"/>
    <col min="7685" max="7685" width="42" style="4" customWidth="1"/>
    <col min="7686" max="7686" width="11.42578125" style="4"/>
    <col min="7687" max="7687" width="13.140625" style="4" customWidth="1"/>
    <col min="7688" max="7938" width="11.42578125" style="4"/>
    <col min="7939" max="7939" width="13.140625" style="4" customWidth="1"/>
    <col min="7940" max="7940" width="15.140625" style="4" customWidth="1"/>
    <col min="7941" max="7941" width="42" style="4" customWidth="1"/>
    <col min="7942" max="7942" width="11.42578125" style="4"/>
    <col min="7943" max="7943" width="13.140625" style="4" customWidth="1"/>
    <col min="7944" max="8194" width="11.42578125" style="4"/>
    <col min="8195" max="8195" width="13.140625" style="4" customWidth="1"/>
    <col min="8196" max="8196" width="15.140625" style="4" customWidth="1"/>
    <col min="8197" max="8197" width="42" style="4" customWidth="1"/>
    <col min="8198" max="8198" width="11.42578125" style="4"/>
    <col min="8199" max="8199" width="13.140625" style="4" customWidth="1"/>
    <col min="8200" max="8450" width="11.42578125" style="4"/>
    <col min="8451" max="8451" width="13.140625" style="4" customWidth="1"/>
    <col min="8452" max="8452" width="15.140625" style="4" customWidth="1"/>
    <col min="8453" max="8453" width="42" style="4" customWidth="1"/>
    <col min="8454" max="8454" width="11.42578125" style="4"/>
    <col min="8455" max="8455" width="13.140625" style="4" customWidth="1"/>
    <col min="8456" max="8706" width="11.42578125" style="4"/>
    <col min="8707" max="8707" width="13.140625" style="4" customWidth="1"/>
    <col min="8708" max="8708" width="15.140625" style="4" customWidth="1"/>
    <col min="8709" max="8709" width="42" style="4" customWidth="1"/>
    <col min="8710" max="8710" width="11.42578125" style="4"/>
    <col min="8711" max="8711" width="13.140625" style="4" customWidth="1"/>
    <col min="8712" max="8962" width="11.42578125" style="4"/>
    <col min="8963" max="8963" width="13.140625" style="4" customWidth="1"/>
    <col min="8964" max="8964" width="15.140625" style="4" customWidth="1"/>
    <col min="8965" max="8965" width="42" style="4" customWidth="1"/>
    <col min="8966" max="8966" width="11.42578125" style="4"/>
    <col min="8967" max="8967" width="13.140625" style="4" customWidth="1"/>
    <col min="8968" max="9218" width="11.42578125" style="4"/>
    <col min="9219" max="9219" width="13.140625" style="4" customWidth="1"/>
    <col min="9220" max="9220" width="15.140625" style="4" customWidth="1"/>
    <col min="9221" max="9221" width="42" style="4" customWidth="1"/>
    <col min="9222" max="9222" width="11.42578125" style="4"/>
    <col min="9223" max="9223" width="13.140625" style="4" customWidth="1"/>
    <col min="9224" max="9474" width="11.42578125" style="4"/>
    <col min="9475" max="9475" width="13.140625" style="4" customWidth="1"/>
    <col min="9476" max="9476" width="15.140625" style="4" customWidth="1"/>
    <col min="9477" max="9477" width="42" style="4" customWidth="1"/>
    <col min="9478" max="9478" width="11.42578125" style="4"/>
    <col min="9479" max="9479" width="13.140625" style="4" customWidth="1"/>
    <col min="9480" max="9730" width="11.42578125" style="4"/>
    <col min="9731" max="9731" width="13.140625" style="4" customWidth="1"/>
    <col min="9732" max="9732" width="15.140625" style="4" customWidth="1"/>
    <col min="9733" max="9733" width="42" style="4" customWidth="1"/>
    <col min="9734" max="9734" width="11.42578125" style="4"/>
    <col min="9735" max="9735" width="13.140625" style="4" customWidth="1"/>
    <col min="9736" max="9986" width="11.42578125" style="4"/>
    <col min="9987" max="9987" width="13.140625" style="4" customWidth="1"/>
    <col min="9988" max="9988" width="15.140625" style="4" customWidth="1"/>
    <col min="9989" max="9989" width="42" style="4" customWidth="1"/>
    <col min="9990" max="9990" width="11.42578125" style="4"/>
    <col min="9991" max="9991" width="13.140625" style="4" customWidth="1"/>
    <col min="9992" max="10242" width="11.42578125" style="4"/>
    <col min="10243" max="10243" width="13.140625" style="4" customWidth="1"/>
    <col min="10244" max="10244" width="15.140625" style="4" customWidth="1"/>
    <col min="10245" max="10245" width="42" style="4" customWidth="1"/>
    <col min="10246" max="10246" width="11.42578125" style="4"/>
    <col min="10247" max="10247" width="13.140625" style="4" customWidth="1"/>
    <col min="10248" max="10498" width="11.42578125" style="4"/>
    <col min="10499" max="10499" width="13.140625" style="4" customWidth="1"/>
    <col min="10500" max="10500" width="15.140625" style="4" customWidth="1"/>
    <col min="10501" max="10501" width="42" style="4" customWidth="1"/>
    <col min="10502" max="10502" width="11.42578125" style="4"/>
    <col min="10503" max="10503" width="13.140625" style="4" customWidth="1"/>
    <col min="10504" max="10754" width="11.42578125" style="4"/>
    <col min="10755" max="10755" width="13.140625" style="4" customWidth="1"/>
    <col min="10756" max="10756" width="15.140625" style="4" customWidth="1"/>
    <col min="10757" max="10757" width="42" style="4" customWidth="1"/>
    <col min="10758" max="10758" width="11.42578125" style="4"/>
    <col min="10759" max="10759" width="13.140625" style="4" customWidth="1"/>
    <col min="10760" max="11010" width="11.42578125" style="4"/>
    <col min="11011" max="11011" width="13.140625" style="4" customWidth="1"/>
    <col min="11012" max="11012" width="15.140625" style="4" customWidth="1"/>
    <col min="11013" max="11013" width="42" style="4" customWidth="1"/>
    <col min="11014" max="11014" width="11.42578125" style="4"/>
    <col min="11015" max="11015" width="13.140625" style="4" customWidth="1"/>
    <col min="11016" max="11266" width="11.42578125" style="4"/>
    <col min="11267" max="11267" width="13.140625" style="4" customWidth="1"/>
    <col min="11268" max="11268" width="15.140625" style="4" customWidth="1"/>
    <col min="11269" max="11269" width="42" style="4" customWidth="1"/>
    <col min="11270" max="11270" width="11.42578125" style="4"/>
    <col min="11271" max="11271" width="13.140625" style="4" customWidth="1"/>
    <col min="11272" max="11522" width="11.42578125" style="4"/>
    <col min="11523" max="11523" width="13.140625" style="4" customWidth="1"/>
    <col min="11524" max="11524" width="15.140625" style="4" customWidth="1"/>
    <col min="11525" max="11525" width="42" style="4" customWidth="1"/>
    <col min="11526" max="11526" width="11.42578125" style="4"/>
    <col min="11527" max="11527" width="13.140625" style="4" customWidth="1"/>
    <col min="11528" max="11778" width="11.42578125" style="4"/>
    <col min="11779" max="11779" width="13.140625" style="4" customWidth="1"/>
    <col min="11780" max="11780" width="15.140625" style="4" customWidth="1"/>
    <col min="11781" max="11781" width="42" style="4" customWidth="1"/>
    <col min="11782" max="11782" width="11.42578125" style="4"/>
    <col min="11783" max="11783" width="13.140625" style="4" customWidth="1"/>
    <col min="11784" max="12034" width="11.42578125" style="4"/>
    <col min="12035" max="12035" width="13.140625" style="4" customWidth="1"/>
    <col min="12036" max="12036" width="15.140625" style="4" customWidth="1"/>
    <col min="12037" max="12037" width="42" style="4" customWidth="1"/>
    <col min="12038" max="12038" width="11.42578125" style="4"/>
    <col min="12039" max="12039" width="13.140625" style="4" customWidth="1"/>
    <col min="12040" max="12290" width="11.42578125" style="4"/>
    <col min="12291" max="12291" width="13.140625" style="4" customWidth="1"/>
    <col min="12292" max="12292" width="15.140625" style="4" customWidth="1"/>
    <col min="12293" max="12293" width="42" style="4" customWidth="1"/>
    <col min="12294" max="12294" width="11.42578125" style="4"/>
    <col min="12295" max="12295" width="13.140625" style="4" customWidth="1"/>
    <col min="12296" max="12546" width="11.42578125" style="4"/>
    <col min="12547" max="12547" width="13.140625" style="4" customWidth="1"/>
    <col min="12548" max="12548" width="15.140625" style="4" customWidth="1"/>
    <col min="12549" max="12549" width="42" style="4" customWidth="1"/>
    <col min="12550" max="12550" width="11.42578125" style="4"/>
    <col min="12551" max="12551" width="13.140625" style="4" customWidth="1"/>
    <col min="12552" max="12802" width="11.42578125" style="4"/>
    <col min="12803" max="12803" width="13.140625" style="4" customWidth="1"/>
    <col min="12804" max="12804" width="15.140625" style="4" customWidth="1"/>
    <col min="12805" max="12805" width="42" style="4" customWidth="1"/>
    <col min="12806" max="12806" width="11.42578125" style="4"/>
    <col min="12807" max="12807" width="13.140625" style="4" customWidth="1"/>
    <col min="12808" max="13058" width="11.42578125" style="4"/>
    <col min="13059" max="13059" width="13.140625" style="4" customWidth="1"/>
    <col min="13060" max="13060" width="15.140625" style="4" customWidth="1"/>
    <col min="13061" max="13061" width="42" style="4" customWidth="1"/>
    <col min="13062" max="13062" width="11.42578125" style="4"/>
    <col min="13063" max="13063" width="13.140625" style="4" customWidth="1"/>
    <col min="13064" max="13314" width="11.42578125" style="4"/>
    <col min="13315" max="13315" width="13.140625" style="4" customWidth="1"/>
    <col min="13316" max="13316" width="15.140625" style="4" customWidth="1"/>
    <col min="13317" max="13317" width="42" style="4" customWidth="1"/>
    <col min="13318" max="13318" width="11.42578125" style="4"/>
    <col min="13319" max="13319" width="13.140625" style="4" customWidth="1"/>
    <col min="13320" max="13570" width="11.42578125" style="4"/>
    <col min="13571" max="13571" width="13.140625" style="4" customWidth="1"/>
    <col min="13572" max="13572" width="15.140625" style="4" customWidth="1"/>
    <col min="13573" max="13573" width="42" style="4" customWidth="1"/>
    <col min="13574" max="13574" width="11.42578125" style="4"/>
    <col min="13575" max="13575" width="13.140625" style="4" customWidth="1"/>
    <col min="13576" max="13826" width="11.42578125" style="4"/>
    <col min="13827" max="13827" width="13.140625" style="4" customWidth="1"/>
    <col min="13828" max="13828" width="15.140625" style="4" customWidth="1"/>
    <col min="13829" max="13829" width="42" style="4" customWidth="1"/>
    <col min="13830" max="13830" width="11.42578125" style="4"/>
    <col min="13831" max="13831" width="13.140625" style="4" customWidth="1"/>
    <col min="13832" max="14082" width="11.42578125" style="4"/>
    <col min="14083" max="14083" width="13.140625" style="4" customWidth="1"/>
    <col min="14084" max="14084" width="15.140625" style="4" customWidth="1"/>
    <col min="14085" max="14085" width="42" style="4" customWidth="1"/>
    <col min="14086" max="14086" width="11.42578125" style="4"/>
    <col min="14087" max="14087" width="13.140625" style="4" customWidth="1"/>
    <col min="14088" max="14338" width="11.42578125" style="4"/>
    <col min="14339" max="14339" width="13.140625" style="4" customWidth="1"/>
    <col min="14340" max="14340" width="15.140625" style="4" customWidth="1"/>
    <col min="14341" max="14341" width="42" style="4" customWidth="1"/>
    <col min="14342" max="14342" width="11.42578125" style="4"/>
    <col min="14343" max="14343" width="13.140625" style="4" customWidth="1"/>
    <col min="14344" max="14594" width="11.42578125" style="4"/>
    <col min="14595" max="14595" width="13.140625" style="4" customWidth="1"/>
    <col min="14596" max="14596" width="15.140625" style="4" customWidth="1"/>
    <col min="14597" max="14597" width="42" style="4" customWidth="1"/>
    <col min="14598" max="14598" width="11.42578125" style="4"/>
    <col min="14599" max="14599" width="13.140625" style="4" customWidth="1"/>
    <col min="14600" max="14850" width="11.42578125" style="4"/>
    <col min="14851" max="14851" width="13.140625" style="4" customWidth="1"/>
    <col min="14852" max="14852" width="15.140625" style="4" customWidth="1"/>
    <col min="14853" max="14853" width="42" style="4" customWidth="1"/>
    <col min="14854" max="14854" width="11.42578125" style="4"/>
    <col min="14855" max="14855" width="13.140625" style="4" customWidth="1"/>
    <col min="14856" max="15106" width="11.42578125" style="4"/>
    <col min="15107" max="15107" width="13.140625" style="4" customWidth="1"/>
    <col min="15108" max="15108" width="15.140625" style="4" customWidth="1"/>
    <col min="15109" max="15109" width="42" style="4" customWidth="1"/>
    <col min="15110" max="15110" width="11.42578125" style="4"/>
    <col min="15111" max="15111" width="13.140625" style="4" customWidth="1"/>
    <col min="15112" max="15362" width="11.42578125" style="4"/>
    <col min="15363" max="15363" width="13.140625" style="4" customWidth="1"/>
    <col min="15364" max="15364" width="15.140625" style="4" customWidth="1"/>
    <col min="15365" max="15365" width="42" style="4" customWidth="1"/>
    <col min="15366" max="15366" width="11.42578125" style="4"/>
    <col min="15367" max="15367" width="13.140625" style="4" customWidth="1"/>
    <col min="15368" max="15618" width="11.42578125" style="4"/>
    <col min="15619" max="15619" width="13.140625" style="4" customWidth="1"/>
    <col min="15620" max="15620" width="15.140625" style="4" customWidth="1"/>
    <col min="15621" max="15621" width="42" style="4" customWidth="1"/>
    <col min="15622" max="15622" width="11.42578125" style="4"/>
    <col min="15623" max="15623" width="13.140625" style="4" customWidth="1"/>
    <col min="15624" max="15874" width="11.42578125" style="4"/>
    <col min="15875" max="15875" width="13.140625" style="4" customWidth="1"/>
    <col min="15876" max="15876" width="15.140625" style="4" customWidth="1"/>
    <col min="15877" max="15877" width="42" style="4" customWidth="1"/>
    <col min="15878" max="15878" width="11.42578125" style="4"/>
    <col min="15879" max="15879" width="13.140625" style="4" customWidth="1"/>
    <col min="15880" max="16130" width="11.42578125" style="4"/>
    <col min="16131" max="16131" width="13.140625" style="4" customWidth="1"/>
    <col min="16132" max="16132" width="15.140625" style="4" customWidth="1"/>
    <col min="16133" max="16133" width="42" style="4" customWidth="1"/>
    <col min="16134" max="16134" width="11.42578125" style="4"/>
    <col min="16135" max="16135" width="13.140625" style="4" customWidth="1"/>
    <col min="16136" max="16384" width="11.42578125" style="4"/>
  </cols>
  <sheetData>
    <row r="1" spans="1:14" ht="24.95" customHeight="1" thickBot="1" x14ac:dyDescent="0.3">
      <c r="A1" s="1"/>
      <c r="B1" s="2"/>
      <c r="C1" s="3"/>
      <c r="D1" s="3"/>
      <c r="E1" s="3"/>
    </row>
    <row r="2" spans="1:14" ht="24.95" customHeight="1" thickBot="1" x14ac:dyDescent="0.3">
      <c r="A2" s="5"/>
      <c r="B2" s="6"/>
      <c r="C2" s="98" t="s">
        <v>0</v>
      </c>
      <c r="D2" s="100" t="s">
        <v>1</v>
      </c>
      <c r="E2" s="101"/>
    </row>
    <row r="3" spans="1:14" ht="24.95" customHeight="1" thickBot="1" x14ac:dyDescent="0.3">
      <c r="A3" s="7"/>
      <c r="B3" s="8"/>
      <c r="C3" s="99"/>
      <c r="D3" s="9" t="s">
        <v>2</v>
      </c>
      <c r="E3" s="10"/>
    </row>
    <row r="4" spans="1:14" ht="24.95" customHeight="1" thickBot="1" x14ac:dyDescent="0.3">
      <c r="A4" s="7"/>
      <c r="B4" s="8"/>
      <c r="C4" s="102" t="s">
        <v>3</v>
      </c>
      <c r="D4" s="104" t="s">
        <v>4</v>
      </c>
      <c r="E4" s="105"/>
    </row>
    <row r="5" spans="1:14" ht="24.95" customHeight="1" thickBot="1" x14ac:dyDescent="0.3">
      <c r="A5" s="11"/>
      <c r="B5" s="12"/>
      <c r="C5" s="103"/>
      <c r="D5" s="106" t="s">
        <v>5</v>
      </c>
      <c r="E5" s="107"/>
    </row>
    <row r="6" spans="1:14" ht="24.95" customHeight="1" x14ac:dyDescent="0.25">
      <c r="A6" s="13"/>
      <c r="B6" s="13"/>
      <c r="C6" s="13"/>
      <c r="D6" s="13"/>
      <c r="E6" s="13"/>
    </row>
    <row r="7" spans="1:14" ht="24.95" customHeight="1" x14ac:dyDescent="0.25">
      <c r="A7" s="14" t="s">
        <v>6</v>
      </c>
      <c r="B7" s="14"/>
      <c r="C7" s="15">
        <v>45112</v>
      </c>
      <c r="D7" s="14" t="s">
        <v>7</v>
      </c>
      <c r="E7" s="16">
        <v>20230700909</v>
      </c>
    </row>
    <row r="8" spans="1:14" ht="24.95" customHeight="1" thickBot="1" x14ac:dyDescent="0.3">
      <c r="A8" s="17"/>
      <c r="B8" s="17"/>
      <c r="C8" s="17"/>
      <c r="D8" s="17"/>
      <c r="E8" s="17"/>
    </row>
    <row r="9" spans="1:14" ht="24.95" customHeight="1" thickBot="1" x14ac:dyDescent="0.3">
      <c r="A9" s="14" t="s">
        <v>8</v>
      </c>
      <c r="B9" s="14"/>
      <c r="C9" s="88" t="s">
        <v>348</v>
      </c>
      <c r="D9" s="19" t="s">
        <v>9</v>
      </c>
      <c r="E9" s="89" t="s">
        <v>349</v>
      </c>
    </row>
    <row r="10" spans="1:14" ht="24.95" customHeight="1" thickBot="1" x14ac:dyDescent="0.3">
      <c r="A10" s="17"/>
      <c r="B10" s="17"/>
      <c r="C10" s="17"/>
      <c r="D10" s="17"/>
      <c r="E10" s="17"/>
    </row>
    <row r="11" spans="1:14" s="24" customFormat="1" ht="24.95" customHeight="1" thickBot="1" x14ac:dyDescent="0.3">
      <c r="A11" s="108" t="s">
        <v>10</v>
      </c>
      <c r="B11" s="109"/>
      <c r="C11" s="88" t="s">
        <v>348</v>
      </c>
      <c r="D11" s="19" t="s">
        <v>11</v>
      </c>
      <c r="E11" s="20" t="s">
        <v>12</v>
      </c>
      <c r="F11" s="21"/>
      <c r="G11" s="21"/>
      <c r="H11" s="21"/>
      <c r="I11" s="21"/>
      <c r="J11" s="22"/>
      <c r="K11" s="23"/>
    </row>
    <row r="12" spans="1:14" s="24" customFormat="1" ht="24.95" customHeight="1" x14ac:dyDescent="0.25">
      <c r="A12" s="17"/>
      <c r="B12" s="17"/>
      <c r="C12" s="17"/>
      <c r="D12" s="17"/>
      <c r="E12" s="17"/>
      <c r="F12" s="13"/>
      <c r="G12" s="21"/>
      <c r="H12" s="21"/>
      <c r="I12" s="21"/>
      <c r="J12" s="22"/>
      <c r="K12" s="23"/>
    </row>
    <row r="13" spans="1:14" s="24" customFormat="1" ht="24.95" customHeight="1" x14ac:dyDescent="0.25">
      <c r="A13" s="14" t="s">
        <v>13</v>
      </c>
      <c r="B13" s="14"/>
      <c r="C13" s="25" t="s">
        <v>350</v>
      </c>
      <c r="D13" s="19" t="s">
        <v>14</v>
      </c>
      <c r="E13" s="18" t="s">
        <v>15</v>
      </c>
      <c r="F13" s="13"/>
      <c r="G13" s="13"/>
      <c r="H13" s="13"/>
      <c r="I13" s="13"/>
      <c r="J13" s="13"/>
      <c r="K13" s="13"/>
    </row>
    <row r="14" spans="1:14" s="24" customFormat="1" ht="24.95" customHeight="1" x14ac:dyDescent="0.25">
      <c r="A14" s="17"/>
      <c r="B14" s="17"/>
      <c r="C14" s="17"/>
      <c r="D14" s="17"/>
      <c r="E14" s="17"/>
      <c r="F14" s="13"/>
      <c r="G14" s="13"/>
      <c r="H14" s="13"/>
      <c r="I14" s="13"/>
      <c r="J14" s="13"/>
      <c r="K14" s="13"/>
      <c r="L14" s="97"/>
      <c r="M14" s="97"/>
      <c r="N14" s="4"/>
    </row>
    <row r="15" spans="1:14" ht="24.95" customHeight="1" x14ac:dyDescent="0.25">
      <c r="A15" s="14" t="s">
        <v>16</v>
      </c>
      <c r="B15" s="14"/>
      <c r="C15" s="15">
        <v>45112</v>
      </c>
      <c r="D15" s="19" t="s">
        <v>17</v>
      </c>
      <c r="E15" s="27" t="s">
        <v>351</v>
      </c>
      <c r="L15" s="26"/>
      <c r="M15" s="26"/>
    </row>
    <row r="16" spans="1:14" ht="24.95" customHeight="1" x14ac:dyDescent="0.25">
      <c r="A16" s="17"/>
      <c r="B16" s="17"/>
      <c r="C16" s="17"/>
      <c r="D16" s="17"/>
      <c r="E16" s="17"/>
      <c r="L16" s="26"/>
      <c r="M16" s="26"/>
    </row>
    <row r="17" spans="1:13" ht="24.95" customHeight="1" x14ac:dyDescent="0.25">
      <c r="A17" s="14" t="s">
        <v>18</v>
      </c>
      <c r="B17" s="14"/>
      <c r="C17" s="18" t="s">
        <v>575</v>
      </c>
      <c r="D17" s="28"/>
      <c r="E17" s="29"/>
      <c r="L17" s="26"/>
      <c r="M17" s="26"/>
    </row>
    <row r="18" spans="1:13" ht="39" customHeight="1" x14ac:dyDescent="0.25">
      <c r="A18" s="17"/>
      <c r="B18" s="17"/>
      <c r="C18" s="17"/>
      <c r="D18" s="17"/>
      <c r="E18" s="17"/>
      <c r="F18" s="30"/>
      <c r="L18" s="26"/>
      <c r="M18" s="26"/>
    </row>
    <row r="19" spans="1:13" ht="24.95" customHeight="1" x14ac:dyDescent="0.25">
      <c r="A19" s="14" t="s">
        <v>19</v>
      </c>
      <c r="B19" s="14"/>
      <c r="C19" s="18"/>
      <c r="D19" s="19" t="s">
        <v>20</v>
      </c>
      <c r="E19" s="27"/>
      <c r="L19" s="26"/>
      <c r="M19" s="26"/>
    </row>
    <row r="20" spans="1:13" ht="24.95" customHeight="1" x14ac:dyDescent="0.25">
      <c r="A20" s="17"/>
      <c r="B20" s="17"/>
      <c r="C20" s="17"/>
      <c r="D20" s="17"/>
      <c r="E20" s="17"/>
      <c r="L20" s="26"/>
      <c r="M20" s="26"/>
    </row>
    <row r="21" spans="1:13" ht="24.95" customHeight="1" x14ac:dyDescent="0.25">
      <c r="A21" s="14" t="s">
        <v>21</v>
      </c>
      <c r="B21" s="14"/>
      <c r="C21" s="31"/>
      <c r="D21" s="32"/>
      <c r="E21" s="33"/>
      <c r="L21" s="34"/>
      <c r="M21" s="34"/>
    </row>
    <row r="22" spans="1:13" ht="24.95" customHeight="1" x14ac:dyDescent="0.25">
      <c r="A22" s="24"/>
      <c r="B22" s="35"/>
      <c r="C22" s="24"/>
      <c r="D22" s="24"/>
      <c r="E22" s="24"/>
      <c r="L22" s="36"/>
      <c r="M22" s="36"/>
    </row>
    <row r="23" spans="1:13" ht="39" customHeight="1" x14ac:dyDescent="0.25">
      <c r="A23" s="37" t="s">
        <v>22</v>
      </c>
      <c r="B23" s="37" t="s">
        <v>23</v>
      </c>
      <c r="C23" s="37" t="s">
        <v>24</v>
      </c>
      <c r="D23" s="37" t="s">
        <v>25</v>
      </c>
      <c r="E23" s="37" t="s">
        <v>26</v>
      </c>
      <c r="F23" s="38" t="s">
        <v>27</v>
      </c>
      <c r="G23" s="38" t="s">
        <v>28</v>
      </c>
      <c r="L23" s="36"/>
      <c r="M23" s="36"/>
    </row>
    <row r="24" spans="1:13" s="45" customFormat="1" ht="24.95" customHeight="1" x14ac:dyDescent="0.25">
      <c r="A24" s="39" t="s">
        <v>29</v>
      </c>
      <c r="B24" s="40" t="s">
        <v>30</v>
      </c>
      <c r="C24" s="41" t="s">
        <v>31</v>
      </c>
      <c r="D24" s="42">
        <v>1</v>
      </c>
      <c r="E24" s="43"/>
      <c r="F24" s="44">
        <v>1406.16</v>
      </c>
      <c r="G24" s="44">
        <f>F24*D24</f>
        <v>1406.16</v>
      </c>
      <c r="L24" s="36"/>
      <c r="M24" s="36"/>
    </row>
    <row r="25" spans="1:13" s="45" customFormat="1" ht="24.95" customHeight="1" x14ac:dyDescent="0.25">
      <c r="A25" s="39" t="s">
        <v>32</v>
      </c>
      <c r="B25" s="40" t="s">
        <v>33</v>
      </c>
      <c r="C25" s="41" t="s">
        <v>34</v>
      </c>
      <c r="D25" s="42">
        <v>1</v>
      </c>
      <c r="E25" s="43"/>
      <c r="F25" s="44">
        <v>1406.16</v>
      </c>
      <c r="G25" s="44">
        <f t="shared" ref="G25:G89" si="0">F25*D25</f>
        <v>1406.16</v>
      </c>
      <c r="L25" s="36"/>
      <c r="M25" s="36"/>
    </row>
    <row r="26" spans="1:13" s="45" customFormat="1" ht="24.95" customHeight="1" x14ac:dyDescent="0.25">
      <c r="A26" s="46" t="s">
        <v>35</v>
      </c>
      <c r="B26" s="46" t="s">
        <v>36</v>
      </c>
      <c r="C26" s="41" t="s">
        <v>37</v>
      </c>
      <c r="D26" s="42">
        <v>1</v>
      </c>
      <c r="E26" s="43"/>
      <c r="F26" s="44">
        <v>1406.16</v>
      </c>
      <c r="G26" s="44">
        <f t="shared" si="0"/>
        <v>1406.16</v>
      </c>
      <c r="L26" s="36"/>
      <c r="M26" s="36"/>
    </row>
    <row r="27" spans="1:13" s="45" customFormat="1" ht="24.95" customHeight="1" x14ac:dyDescent="0.25">
      <c r="A27" s="47" t="s">
        <v>38</v>
      </c>
      <c r="B27" s="47" t="s">
        <v>39</v>
      </c>
      <c r="C27" s="48" t="s">
        <v>40</v>
      </c>
      <c r="D27" s="42">
        <v>1</v>
      </c>
      <c r="E27" s="43"/>
      <c r="F27" s="44">
        <v>1406.16</v>
      </c>
      <c r="G27" s="44">
        <f t="shared" si="0"/>
        <v>1406.16</v>
      </c>
      <c r="L27" s="36"/>
      <c r="M27" s="36"/>
    </row>
    <row r="28" spans="1:13" s="45" customFormat="1" ht="24.95" customHeight="1" x14ac:dyDescent="0.25">
      <c r="A28" s="46" t="s">
        <v>41</v>
      </c>
      <c r="B28" s="46" t="s">
        <v>42</v>
      </c>
      <c r="C28" s="41" t="s">
        <v>43</v>
      </c>
      <c r="D28" s="42">
        <v>1</v>
      </c>
      <c r="E28" s="43"/>
      <c r="F28" s="44">
        <v>1406.16</v>
      </c>
      <c r="G28" s="44">
        <f t="shared" si="0"/>
        <v>1406.16</v>
      </c>
      <c r="L28" s="36"/>
      <c r="M28" s="36"/>
    </row>
    <row r="29" spans="1:13" s="45" customFormat="1" ht="24.95" customHeight="1" x14ac:dyDescent="0.25">
      <c r="A29" s="47" t="s">
        <v>44</v>
      </c>
      <c r="B29" s="47" t="s">
        <v>45</v>
      </c>
      <c r="C29" s="48" t="s">
        <v>46</v>
      </c>
      <c r="D29" s="42">
        <v>1</v>
      </c>
      <c r="E29" s="43"/>
      <c r="F29" s="44">
        <v>1406.16</v>
      </c>
      <c r="G29" s="44">
        <f t="shared" si="0"/>
        <v>1406.16</v>
      </c>
      <c r="L29" s="36"/>
      <c r="M29" s="36"/>
    </row>
    <row r="30" spans="1:13" s="45" customFormat="1" ht="24.95" customHeight="1" x14ac:dyDescent="0.25">
      <c r="A30" s="46" t="s">
        <v>47</v>
      </c>
      <c r="B30" s="46" t="s">
        <v>48</v>
      </c>
      <c r="C30" s="41" t="s">
        <v>49</v>
      </c>
      <c r="D30" s="42">
        <v>1</v>
      </c>
      <c r="E30" s="43"/>
      <c r="F30" s="44">
        <v>1406.16</v>
      </c>
      <c r="G30" s="44">
        <f t="shared" si="0"/>
        <v>1406.16</v>
      </c>
      <c r="L30" s="36"/>
      <c r="M30" s="36"/>
    </row>
    <row r="31" spans="1:13" s="45" customFormat="1" ht="24.95" customHeight="1" x14ac:dyDescent="0.25">
      <c r="A31" s="46"/>
      <c r="B31" s="49"/>
      <c r="C31" s="41"/>
      <c r="D31" s="50">
        <f>SUM(D24:D30)</f>
        <v>7</v>
      </c>
      <c r="E31" s="43"/>
      <c r="F31" s="44"/>
      <c r="G31" s="44"/>
      <c r="L31" s="36"/>
      <c r="M31" s="36"/>
    </row>
    <row r="32" spans="1:13" s="45" customFormat="1" ht="24.95" customHeight="1" x14ac:dyDescent="0.25">
      <c r="A32" s="46" t="s">
        <v>29</v>
      </c>
      <c r="B32" s="40" t="s">
        <v>30</v>
      </c>
      <c r="C32" s="48" t="s">
        <v>50</v>
      </c>
      <c r="D32" s="42">
        <v>1</v>
      </c>
      <c r="E32" s="43"/>
      <c r="F32" s="44">
        <v>1406.16</v>
      </c>
      <c r="G32" s="44">
        <f t="shared" si="0"/>
        <v>1406.16</v>
      </c>
      <c r="L32" s="36"/>
      <c r="M32" s="36"/>
    </row>
    <row r="33" spans="1:13" s="45" customFormat="1" ht="24.95" customHeight="1" x14ac:dyDescent="0.25">
      <c r="A33" s="47" t="s">
        <v>51</v>
      </c>
      <c r="B33" s="47" t="s">
        <v>52</v>
      </c>
      <c r="C33" s="48" t="s">
        <v>53</v>
      </c>
      <c r="D33" s="42">
        <v>1</v>
      </c>
      <c r="E33" s="43"/>
      <c r="F33" s="44">
        <v>1406.16</v>
      </c>
      <c r="G33" s="44">
        <f t="shared" si="0"/>
        <v>1406.16</v>
      </c>
      <c r="L33" s="36"/>
      <c r="M33" s="36"/>
    </row>
    <row r="34" spans="1:13" s="45" customFormat="1" ht="24.95" customHeight="1" x14ac:dyDescent="0.25">
      <c r="A34" s="46" t="s">
        <v>54</v>
      </c>
      <c r="B34" s="46" t="s">
        <v>55</v>
      </c>
      <c r="C34" s="41" t="s">
        <v>56</v>
      </c>
      <c r="D34" s="42">
        <v>1</v>
      </c>
      <c r="E34" s="43"/>
      <c r="F34" s="44">
        <v>1406.16</v>
      </c>
      <c r="G34" s="44">
        <f t="shared" si="0"/>
        <v>1406.16</v>
      </c>
      <c r="L34" s="36"/>
      <c r="M34" s="36"/>
    </row>
    <row r="35" spans="1:13" s="45" customFormat="1" ht="24.95" customHeight="1" x14ac:dyDescent="0.25">
      <c r="A35" s="47" t="s">
        <v>57</v>
      </c>
      <c r="B35" s="47" t="s">
        <v>58</v>
      </c>
      <c r="C35" s="48" t="s">
        <v>59</v>
      </c>
      <c r="D35" s="42">
        <v>1</v>
      </c>
      <c r="E35" s="43"/>
      <c r="F35" s="44">
        <v>1406.16</v>
      </c>
      <c r="G35" s="44">
        <f t="shared" si="0"/>
        <v>1406.16</v>
      </c>
      <c r="L35" s="36"/>
      <c r="M35" s="36"/>
    </row>
    <row r="36" spans="1:13" s="45" customFormat="1" ht="24.95" customHeight="1" x14ac:dyDescent="0.25">
      <c r="A36" s="46" t="s">
        <v>60</v>
      </c>
      <c r="B36" s="46" t="s">
        <v>61</v>
      </c>
      <c r="C36" s="41" t="s">
        <v>62</v>
      </c>
      <c r="D36" s="42">
        <v>1</v>
      </c>
      <c r="E36" s="43"/>
      <c r="F36" s="44">
        <v>1406.16</v>
      </c>
      <c r="G36" s="44">
        <f t="shared" si="0"/>
        <v>1406.16</v>
      </c>
      <c r="L36" s="36"/>
      <c r="M36" s="36"/>
    </row>
    <row r="37" spans="1:13" s="45" customFormat="1" ht="24.95" customHeight="1" x14ac:dyDescent="0.25">
      <c r="A37" s="47" t="s">
        <v>63</v>
      </c>
      <c r="B37" s="47" t="s">
        <v>64</v>
      </c>
      <c r="C37" s="48" t="s">
        <v>65</v>
      </c>
      <c r="D37" s="42">
        <v>1</v>
      </c>
      <c r="E37" s="43"/>
      <c r="F37" s="44">
        <v>1406.16</v>
      </c>
      <c r="G37" s="44">
        <f t="shared" si="0"/>
        <v>1406.16</v>
      </c>
      <c r="L37" s="36"/>
      <c r="M37" s="36"/>
    </row>
    <row r="38" spans="1:13" s="45" customFormat="1" ht="24.95" customHeight="1" x14ac:dyDescent="0.25">
      <c r="A38" s="46" t="s">
        <v>66</v>
      </c>
      <c r="B38" s="46" t="s">
        <v>64</v>
      </c>
      <c r="C38" s="41" t="s">
        <v>67</v>
      </c>
      <c r="D38" s="42">
        <v>1</v>
      </c>
      <c r="E38" s="43"/>
      <c r="F38" s="44">
        <v>1406.16</v>
      </c>
      <c r="G38" s="44">
        <f t="shared" si="0"/>
        <v>1406.16</v>
      </c>
      <c r="L38" s="36"/>
      <c r="M38" s="36"/>
    </row>
    <row r="39" spans="1:13" s="45" customFormat="1" ht="24.95" customHeight="1" x14ac:dyDescent="0.25">
      <c r="A39" s="46"/>
      <c r="B39" s="49"/>
      <c r="C39" s="41"/>
      <c r="D39" s="50">
        <f>SUM(D32:D38)</f>
        <v>7</v>
      </c>
      <c r="E39" s="43"/>
      <c r="F39" s="44"/>
      <c r="G39" s="44"/>
      <c r="L39" s="36"/>
      <c r="M39" s="36"/>
    </row>
    <row r="40" spans="1:13" s="45" customFormat="1" ht="24.95" customHeight="1" x14ac:dyDescent="0.25">
      <c r="A40" s="39" t="s">
        <v>68</v>
      </c>
      <c r="B40" s="40" t="s">
        <v>69</v>
      </c>
      <c r="C40" s="48" t="s">
        <v>70</v>
      </c>
      <c r="D40" s="42">
        <v>1</v>
      </c>
      <c r="E40" s="43"/>
      <c r="F40" s="44">
        <v>1406.16</v>
      </c>
      <c r="G40" s="44">
        <f t="shared" si="0"/>
        <v>1406.16</v>
      </c>
      <c r="L40" s="36"/>
      <c r="M40" s="36"/>
    </row>
    <row r="41" spans="1:13" s="45" customFormat="1" ht="24.95" customHeight="1" x14ac:dyDescent="0.25">
      <c r="A41" s="47" t="s">
        <v>71</v>
      </c>
      <c r="B41" s="47" t="s">
        <v>72</v>
      </c>
      <c r="C41" s="48" t="s">
        <v>73</v>
      </c>
      <c r="D41" s="42">
        <v>1</v>
      </c>
      <c r="E41" s="43"/>
      <c r="F41" s="44">
        <v>1406.16</v>
      </c>
      <c r="G41" s="44">
        <f t="shared" si="0"/>
        <v>1406.16</v>
      </c>
      <c r="L41" s="36"/>
      <c r="M41" s="36"/>
    </row>
    <row r="42" spans="1:13" s="45" customFormat="1" ht="24.95" customHeight="1" x14ac:dyDescent="0.25">
      <c r="A42" s="46" t="s">
        <v>74</v>
      </c>
      <c r="B42" s="46" t="s">
        <v>75</v>
      </c>
      <c r="C42" s="41" t="s">
        <v>76</v>
      </c>
      <c r="D42" s="42">
        <v>1</v>
      </c>
      <c r="E42" s="43"/>
      <c r="F42" s="44">
        <v>1406.16</v>
      </c>
      <c r="G42" s="44">
        <f t="shared" si="0"/>
        <v>1406.16</v>
      </c>
      <c r="L42" s="36"/>
      <c r="M42" s="36"/>
    </row>
    <row r="43" spans="1:13" s="45" customFormat="1" ht="24.95" customHeight="1" x14ac:dyDescent="0.25">
      <c r="A43" s="47" t="s">
        <v>77</v>
      </c>
      <c r="B43" s="47" t="s">
        <v>78</v>
      </c>
      <c r="C43" s="48" t="s">
        <v>79</v>
      </c>
      <c r="D43" s="42">
        <v>1</v>
      </c>
      <c r="E43" s="43"/>
      <c r="F43" s="44">
        <v>1406.16</v>
      </c>
      <c r="G43" s="44">
        <f t="shared" si="0"/>
        <v>1406.16</v>
      </c>
      <c r="L43" s="36"/>
      <c r="M43" s="36"/>
    </row>
    <row r="44" spans="1:13" s="45" customFormat="1" ht="24.95" customHeight="1" x14ac:dyDescent="0.25">
      <c r="A44" s="46" t="s">
        <v>80</v>
      </c>
      <c r="B44" s="46" t="s">
        <v>81</v>
      </c>
      <c r="C44" s="41" t="s">
        <v>82</v>
      </c>
      <c r="D44" s="42">
        <v>1</v>
      </c>
      <c r="E44" s="43"/>
      <c r="F44" s="44">
        <v>1406.16</v>
      </c>
      <c r="G44" s="44">
        <f t="shared" si="0"/>
        <v>1406.16</v>
      </c>
      <c r="L44" s="36"/>
      <c r="M44" s="36"/>
    </row>
    <row r="45" spans="1:13" s="45" customFormat="1" ht="24.95" customHeight="1" x14ac:dyDescent="0.25">
      <c r="A45" s="47" t="s">
        <v>83</v>
      </c>
      <c r="B45" s="47" t="s">
        <v>81</v>
      </c>
      <c r="C45" s="48" t="s">
        <v>84</v>
      </c>
      <c r="D45" s="42">
        <v>1</v>
      </c>
      <c r="E45" s="43"/>
      <c r="F45" s="44">
        <v>1406.16</v>
      </c>
      <c r="G45" s="44">
        <f t="shared" si="0"/>
        <v>1406.16</v>
      </c>
      <c r="L45" s="36"/>
      <c r="M45" s="36"/>
    </row>
    <row r="46" spans="1:13" s="45" customFormat="1" ht="24.95" customHeight="1" x14ac:dyDescent="0.25">
      <c r="A46" s="46" t="s">
        <v>85</v>
      </c>
      <c r="B46" s="46" t="s">
        <v>81</v>
      </c>
      <c r="C46" s="41" t="s">
        <v>86</v>
      </c>
      <c r="D46" s="42">
        <v>1</v>
      </c>
      <c r="E46" s="43"/>
      <c r="F46" s="44">
        <v>1406.16</v>
      </c>
      <c r="G46" s="44">
        <f t="shared" si="0"/>
        <v>1406.16</v>
      </c>
      <c r="L46" s="36"/>
      <c r="M46" s="36"/>
    </row>
    <row r="47" spans="1:13" s="45" customFormat="1" ht="24.95" customHeight="1" x14ac:dyDescent="0.25">
      <c r="A47" s="47" t="s">
        <v>87</v>
      </c>
      <c r="B47" s="47" t="s">
        <v>88</v>
      </c>
      <c r="C47" s="48" t="s">
        <v>89</v>
      </c>
      <c r="D47" s="42">
        <v>1</v>
      </c>
      <c r="E47" s="43"/>
      <c r="F47" s="44">
        <v>1406.16</v>
      </c>
      <c r="G47" s="44">
        <f t="shared" si="0"/>
        <v>1406.16</v>
      </c>
      <c r="L47" s="36"/>
      <c r="M47" s="36"/>
    </row>
    <row r="48" spans="1:13" s="45" customFormat="1" ht="24.95" customHeight="1" x14ac:dyDescent="0.25">
      <c r="A48" s="47"/>
      <c r="B48" s="51"/>
      <c r="C48" s="48"/>
      <c r="D48" s="50">
        <f>SUM(D40:D47)</f>
        <v>8</v>
      </c>
      <c r="E48" s="43"/>
      <c r="F48" s="44"/>
      <c r="G48" s="44"/>
      <c r="L48" s="36"/>
      <c r="M48" s="36"/>
    </row>
    <row r="49" spans="1:13" s="45" customFormat="1" ht="24.95" customHeight="1" x14ac:dyDescent="0.25">
      <c r="A49" s="39" t="s">
        <v>90</v>
      </c>
      <c r="B49" s="40" t="s">
        <v>91</v>
      </c>
      <c r="C49" s="48" t="s">
        <v>92</v>
      </c>
      <c r="D49" s="42">
        <v>1</v>
      </c>
      <c r="E49" s="43"/>
      <c r="F49" s="44">
        <v>1406.16</v>
      </c>
      <c r="G49" s="44">
        <f t="shared" si="0"/>
        <v>1406.16</v>
      </c>
      <c r="L49" s="36"/>
      <c r="M49" s="36"/>
    </row>
    <row r="50" spans="1:13" s="45" customFormat="1" ht="24.95" customHeight="1" x14ac:dyDescent="0.25">
      <c r="A50" s="47" t="s">
        <v>93</v>
      </c>
      <c r="B50" s="47" t="s">
        <v>94</v>
      </c>
      <c r="C50" s="48" t="s">
        <v>95</v>
      </c>
      <c r="D50" s="42">
        <v>1</v>
      </c>
      <c r="E50" s="43"/>
      <c r="F50" s="44">
        <v>1406.16</v>
      </c>
      <c r="G50" s="44">
        <f t="shared" si="0"/>
        <v>1406.16</v>
      </c>
      <c r="L50" s="36"/>
      <c r="M50" s="36"/>
    </row>
    <row r="51" spans="1:13" s="45" customFormat="1" ht="24.95" customHeight="1" x14ac:dyDescent="0.25">
      <c r="A51" s="46" t="s">
        <v>96</v>
      </c>
      <c r="B51" s="46" t="s">
        <v>97</v>
      </c>
      <c r="C51" s="41" t="s">
        <v>98</v>
      </c>
      <c r="D51" s="42">
        <v>1</v>
      </c>
      <c r="E51" s="43"/>
      <c r="F51" s="44">
        <v>1406.16</v>
      </c>
      <c r="G51" s="44">
        <f t="shared" si="0"/>
        <v>1406.16</v>
      </c>
      <c r="L51" s="36"/>
      <c r="M51" s="36"/>
    </row>
    <row r="52" spans="1:13" s="45" customFormat="1" ht="24.95" customHeight="1" x14ac:dyDescent="0.25">
      <c r="A52" s="47" t="s">
        <v>99</v>
      </c>
      <c r="B52" s="47" t="s">
        <v>100</v>
      </c>
      <c r="C52" s="48" t="s">
        <v>101</v>
      </c>
      <c r="D52" s="42">
        <v>1</v>
      </c>
      <c r="E52" s="43"/>
      <c r="F52" s="44">
        <v>1406.16</v>
      </c>
      <c r="G52" s="44">
        <f t="shared" si="0"/>
        <v>1406.16</v>
      </c>
      <c r="L52" s="36"/>
      <c r="M52" s="36"/>
    </row>
    <row r="53" spans="1:13" s="45" customFormat="1" ht="24.95" customHeight="1" x14ac:dyDescent="0.25">
      <c r="A53" s="46" t="s">
        <v>102</v>
      </c>
      <c r="B53" s="46" t="s">
        <v>103</v>
      </c>
      <c r="C53" s="41" t="s">
        <v>104</v>
      </c>
      <c r="D53" s="42">
        <v>1</v>
      </c>
      <c r="E53" s="43"/>
      <c r="F53" s="44">
        <v>1406.16</v>
      </c>
      <c r="G53" s="44">
        <f t="shared" si="0"/>
        <v>1406.16</v>
      </c>
      <c r="L53" s="36"/>
      <c r="M53" s="36"/>
    </row>
    <row r="54" spans="1:13" s="45" customFormat="1" ht="24.95" customHeight="1" x14ac:dyDescent="0.25">
      <c r="A54" s="47" t="s">
        <v>105</v>
      </c>
      <c r="B54" s="47" t="s">
        <v>106</v>
      </c>
      <c r="C54" s="48" t="s">
        <v>107</v>
      </c>
      <c r="D54" s="42">
        <v>1</v>
      </c>
      <c r="E54" s="43"/>
      <c r="F54" s="44">
        <v>1406.16</v>
      </c>
      <c r="G54" s="44">
        <f t="shared" si="0"/>
        <v>1406.16</v>
      </c>
      <c r="L54" s="36"/>
      <c r="M54" s="36"/>
    </row>
    <row r="55" spans="1:13" s="45" customFormat="1" ht="24.95" customHeight="1" x14ac:dyDescent="0.25">
      <c r="A55" s="46" t="s">
        <v>108</v>
      </c>
      <c r="B55" s="46" t="s">
        <v>109</v>
      </c>
      <c r="C55" s="41" t="s">
        <v>110</v>
      </c>
      <c r="D55" s="42">
        <v>1</v>
      </c>
      <c r="E55" s="43"/>
      <c r="F55" s="44">
        <v>1406.16</v>
      </c>
      <c r="G55" s="44">
        <f t="shared" si="0"/>
        <v>1406.16</v>
      </c>
      <c r="L55" s="36"/>
      <c r="M55" s="36"/>
    </row>
    <row r="56" spans="1:13" s="45" customFormat="1" ht="24.95" customHeight="1" x14ac:dyDescent="0.25">
      <c r="A56" s="46"/>
      <c r="B56" s="49"/>
      <c r="C56" s="41"/>
      <c r="D56" s="50">
        <f>SUM(D49:D55)</f>
        <v>7</v>
      </c>
      <c r="E56" s="43"/>
      <c r="F56" s="44"/>
      <c r="G56" s="44"/>
      <c r="L56" s="36"/>
      <c r="M56" s="36"/>
    </row>
    <row r="57" spans="1:13" s="45" customFormat="1" ht="24.95" customHeight="1" x14ac:dyDescent="0.25">
      <c r="A57" s="39" t="s">
        <v>111</v>
      </c>
      <c r="B57" s="40" t="s">
        <v>112</v>
      </c>
      <c r="C57" s="41" t="s">
        <v>113</v>
      </c>
      <c r="D57" s="42">
        <v>1</v>
      </c>
      <c r="E57" s="43"/>
      <c r="F57" s="44">
        <v>1406.16</v>
      </c>
      <c r="G57" s="44">
        <f t="shared" si="0"/>
        <v>1406.16</v>
      </c>
      <c r="L57" s="36"/>
      <c r="M57" s="36"/>
    </row>
    <row r="58" spans="1:13" s="45" customFormat="1" ht="24.95" customHeight="1" x14ac:dyDescent="0.25">
      <c r="A58" s="46" t="s">
        <v>114</v>
      </c>
      <c r="B58" s="46" t="s">
        <v>115</v>
      </c>
      <c r="C58" s="41" t="s">
        <v>116</v>
      </c>
      <c r="D58" s="42">
        <v>1</v>
      </c>
      <c r="E58" s="43"/>
      <c r="F58" s="44">
        <v>1406.16</v>
      </c>
      <c r="G58" s="44">
        <f t="shared" si="0"/>
        <v>1406.16</v>
      </c>
      <c r="L58" s="36"/>
      <c r="M58" s="36"/>
    </row>
    <row r="59" spans="1:13" s="45" customFormat="1" ht="24.95" customHeight="1" x14ac:dyDescent="0.25">
      <c r="A59" s="47" t="s">
        <v>117</v>
      </c>
      <c r="B59" s="47" t="s">
        <v>118</v>
      </c>
      <c r="C59" s="48" t="s">
        <v>119</v>
      </c>
      <c r="D59" s="42">
        <v>1</v>
      </c>
      <c r="E59" s="43"/>
      <c r="F59" s="44">
        <v>1406.16</v>
      </c>
      <c r="G59" s="44">
        <f t="shared" si="0"/>
        <v>1406.16</v>
      </c>
      <c r="L59" s="36"/>
      <c r="M59" s="36"/>
    </row>
    <row r="60" spans="1:13" s="45" customFormat="1" ht="24.95" customHeight="1" x14ac:dyDescent="0.25">
      <c r="A60" s="46" t="s">
        <v>120</v>
      </c>
      <c r="B60" s="46" t="s">
        <v>121</v>
      </c>
      <c r="C60" s="41" t="s">
        <v>122</v>
      </c>
      <c r="D60" s="42">
        <v>1</v>
      </c>
      <c r="E60" s="43"/>
      <c r="F60" s="44">
        <v>1406.16</v>
      </c>
      <c r="G60" s="44">
        <f t="shared" si="0"/>
        <v>1406.16</v>
      </c>
      <c r="L60" s="36"/>
      <c r="M60" s="36"/>
    </row>
    <row r="61" spans="1:13" s="45" customFormat="1" ht="24.95" customHeight="1" x14ac:dyDescent="0.25">
      <c r="A61" s="47" t="s">
        <v>123</v>
      </c>
      <c r="B61" s="47" t="s">
        <v>124</v>
      </c>
      <c r="C61" s="48" t="s">
        <v>125</v>
      </c>
      <c r="D61" s="42">
        <v>1</v>
      </c>
      <c r="E61" s="43"/>
      <c r="F61" s="44">
        <v>1406.16</v>
      </c>
      <c r="G61" s="44">
        <f t="shared" si="0"/>
        <v>1406.16</v>
      </c>
      <c r="L61" s="36"/>
      <c r="M61" s="36"/>
    </row>
    <row r="62" spans="1:13" s="45" customFormat="1" ht="24.95" customHeight="1" x14ac:dyDescent="0.25">
      <c r="A62" s="46" t="s">
        <v>126</v>
      </c>
      <c r="B62" s="46" t="s">
        <v>127</v>
      </c>
      <c r="C62" s="41" t="s">
        <v>128</v>
      </c>
      <c r="D62" s="42">
        <v>1</v>
      </c>
      <c r="E62" s="43"/>
      <c r="F62" s="44">
        <v>1406.16</v>
      </c>
      <c r="G62" s="44">
        <f t="shared" si="0"/>
        <v>1406.16</v>
      </c>
      <c r="L62" s="36"/>
      <c r="M62" s="36"/>
    </row>
    <row r="63" spans="1:13" s="45" customFormat="1" ht="24.95" customHeight="1" x14ac:dyDescent="0.25">
      <c r="A63" s="46" t="s">
        <v>129</v>
      </c>
      <c r="B63" s="49" t="s">
        <v>130</v>
      </c>
      <c r="C63" s="41" t="s">
        <v>131</v>
      </c>
      <c r="D63" s="42">
        <v>1</v>
      </c>
      <c r="E63" s="43"/>
      <c r="F63" s="44">
        <v>1406.16</v>
      </c>
      <c r="G63" s="44">
        <f t="shared" si="0"/>
        <v>1406.16</v>
      </c>
      <c r="L63" s="36"/>
      <c r="M63" s="36"/>
    </row>
    <row r="64" spans="1:13" s="45" customFormat="1" ht="24.95" customHeight="1" x14ac:dyDescent="0.25">
      <c r="A64" s="46"/>
      <c r="B64" s="49"/>
      <c r="C64" s="41"/>
      <c r="D64" s="50">
        <f>SUM(D57:D63)</f>
        <v>7</v>
      </c>
      <c r="E64" s="43"/>
      <c r="F64" s="44"/>
      <c r="G64" s="44"/>
      <c r="L64" s="36"/>
      <c r="M64" s="36"/>
    </row>
    <row r="65" spans="1:13" s="45" customFormat="1" ht="24.95" customHeight="1" x14ac:dyDescent="0.25">
      <c r="A65" s="39" t="s">
        <v>132</v>
      </c>
      <c r="B65" s="40" t="s">
        <v>133</v>
      </c>
      <c r="C65" s="48" t="s">
        <v>134</v>
      </c>
      <c r="D65" s="42">
        <v>1</v>
      </c>
      <c r="E65" s="43"/>
      <c r="F65" s="44">
        <v>1406.16</v>
      </c>
      <c r="G65" s="44">
        <f t="shared" si="0"/>
        <v>1406.16</v>
      </c>
      <c r="L65" s="36"/>
      <c r="M65" s="36"/>
    </row>
    <row r="66" spans="1:13" s="45" customFormat="1" ht="24.95" customHeight="1" x14ac:dyDescent="0.25">
      <c r="A66" s="47" t="s">
        <v>135</v>
      </c>
      <c r="B66" s="47" t="s">
        <v>136</v>
      </c>
      <c r="C66" s="48" t="s">
        <v>137</v>
      </c>
      <c r="D66" s="42">
        <v>1</v>
      </c>
      <c r="E66" s="43"/>
      <c r="F66" s="44">
        <v>1406.16</v>
      </c>
      <c r="G66" s="44">
        <f t="shared" si="0"/>
        <v>1406.16</v>
      </c>
      <c r="L66" s="36"/>
      <c r="M66" s="36"/>
    </row>
    <row r="67" spans="1:13" s="45" customFormat="1" ht="24.95" customHeight="1" x14ac:dyDescent="0.25">
      <c r="A67" s="46" t="s">
        <v>138</v>
      </c>
      <c r="B67" s="46" t="s">
        <v>139</v>
      </c>
      <c r="C67" s="41" t="s">
        <v>140</v>
      </c>
      <c r="D67" s="42">
        <v>1</v>
      </c>
      <c r="E67" s="43"/>
      <c r="F67" s="44">
        <v>1406.16</v>
      </c>
      <c r="G67" s="44">
        <f t="shared" si="0"/>
        <v>1406.16</v>
      </c>
      <c r="L67" s="36"/>
      <c r="M67" s="36"/>
    </row>
    <row r="68" spans="1:13" s="45" customFormat="1" ht="24.95" customHeight="1" x14ac:dyDescent="0.25">
      <c r="A68" s="47" t="s">
        <v>141</v>
      </c>
      <c r="B68" s="47" t="s">
        <v>142</v>
      </c>
      <c r="C68" s="48" t="s">
        <v>143</v>
      </c>
      <c r="D68" s="42">
        <v>1</v>
      </c>
      <c r="E68" s="43"/>
      <c r="F68" s="44">
        <v>1406.16</v>
      </c>
      <c r="G68" s="44">
        <f t="shared" si="0"/>
        <v>1406.16</v>
      </c>
      <c r="L68" s="36"/>
      <c r="M68" s="36"/>
    </row>
    <row r="69" spans="1:13" s="45" customFormat="1" ht="24.95" customHeight="1" x14ac:dyDescent="0.25">
      <c r="A69" s="46" t="s">
        <v>144</v>
      </c>
      <c r="B69" s="46" t="s">
        <v>145</v>
      </c>
      <c r="C69" s="41" t="s">
        <v>146</v>
      </c>
      <c r="D69" s="42">
        <v>1</v>
      </c>
      <c r="E69" s="43"/>
      <c r="F69" s="44">
        <v>1406.16</v>
      </c>
      <c r="G69" s="44">
        <f t="shared" si="0"/>
        <v>1406.16</v>
      </c>
      <c r="L69" s="36"/>
      <c r="M69" s="36"/>
    </row>
    <row r="70" spans="1:13" s="45" customFormat="1" ht="24.95" customHeight="1" x14ac:dyDescent="0.25">
      <c r="A70" s="47" t="s">
        <v>147</v>
      </c>
      <c r="B70" s="47" t="s">
        <v>148</v>
      </c>
      <c r="C70" s="48" t="s">
        <v>149</v>
      </c>
      <c r="D70" s="42">
        <v>1</v>
      </c>
      <c r="E70" s="43"/>
      <c r="F70" s="44">
        <v>1406.16</v>
      </c>
      <c r="G70" s="44">
        <f t="shared" si="0"/>
        <v>1406.16</v>
      </c>
      <c r="L70" s="36"/>
      <c r="M70" s="36"/>
    </row>
    <row r="71" spans="1:13" s="45" customFormat="1" ht="24.95" customHeight="1" x14ac:dyDescent="0.25">
      <c r="A71" s="46" t="s">
        <v>150</v>
      </c>
      <c r="B71" s="46" t="s">
        <v>151</v>
      </c>
      <c r="C71" s="41" t="s">
        <v>152</v>
      </c>
      <c r="D71" s="42">
        <v>1</v>
      </c>
      <c r="E71" s="43"/>
      <c r="F71" s="44">
        <v>1406.16</v>
      </c>
      <c r="G71" s="44">
        <f t="shared" si="0"/>
        <v>1406.16</v>
      </c>
      <c r="L71" s="36"/>
      <c r="M71" s="36"/>
    </row>
    <row r="72" spans="1:13" s="45" customFormat="1" ht="24.95" customHeight="1" x14ac:dyDescent="0.25">
      <c r="A72" s="47"/>
      <c r="B72" s="47"/>
      <c r="C72" s="48"/>
      <c r="D72" s="50">
        <f>SUM(D65:D71)</f>
        <v>7</v>
      </c>
      <c r="E72" s="43"/>
      <c r="F72" s="44"/>
      <c r="G72" s="44"/>
      <c r="L72" s="36"/>
      <c r="M72" s="36"/>
    </row>
    <row r="73" spans="1:13" s="45" customFormat="1" ht="24.95" customHeight="1" x14ac:dyDescent="0.25">
      <c r="A73" s="46" t="s">
        <v>153</v>
      </c>
      <c r="B73" s="46" t="s">
        <v>154</v>
      </c>
      <c r="C73" s="52" t="s">
        <v>155</v>
      </c>
      <c r="D73" s="53">
        <v>2</v>
      </c>
      <c r="E73" s="43"/>
      <c r="F73" s="44">
        <v>226.8</v>
      </c>
      <c r="G73" s="44">
        <f t="shared" si="0"/>
        <v>453.6</v>
      </c>
      <c r="L73" s="36"/>
      <c r="M73" s="36"/>
    </row>
    <row r="74" spans="1:13" s="45" customFormat="1" ht="24.95" customHeight="1" x14ac:dyDescent="0.25">
      <c r="A74" s="47" t="s">
        <v>156</v>
      </c>
      <c r="B74" s="47" t="s">
        <v>157</v>
      </c>
      <c r="C74" s="54" t="s">
        <v>158</v>
      </c>
      <c r="D74" s="53">
        <v>2</v>
      </c>
      <c r="E74" s="43"/>
      <c r="F74" s="44">
        <v>226.8</v>
      </c>
      <c r="G74" s="44">
        <f t="shared" si="0"/>
        <v>453.6</v>
      </c>
      <c r="L74" s="36"/>
      <c r="M74" s="36"/>
    </row>
    <row r="75" spans="1:13" s="45" customFormat="1" ht="24.95" customHeight="1" x14ac:dyDescent="0.25">
      <c r="A75" s="46" t="s">
        <v>159</v>
      </c>
      <c r="B75" s="46" t="s">
        <v>160</v>
      </c>
      <c r="C75" s="52" t="s">
        <v>161</v>
      </c>
      <c r="D75" s="53">
        <v>2</v>
      </c>
      <c r="E75" s="43"/>
      <c r="F75" s="44">
        <v>226.8</v>
      </c>
      <c r="G75" s="44">
        <f t="shared" si="0"/>
        <v>453.6</v>
      </c>
      <c r="L75" s="36"/>
      <c r="M75" s="36"/>
    </row>
    <row r="76" spans="1:13" s="45" customFormat="1" ht="24.95" customHeight="1" x14ac:dyDescent="0.25">
      <c r="A76" s="47" t="s">
        <v>162</v>
      </c>
      <c r="B76" s="47" t="s">
        <v>163</v>
      </c>
      <c r="C76" s="55" t="s">
        <v>164</v>
      </c>
      <c r="D76" s="53">
        <v>2</v>
      </c>
      <c r="E76" s="43"/>
      <c r="F76" s="44">
        <v>226.8</v>
      </c>
      <c r="G76" s="44">
        <f t="shared" si="0"/>
        <v>453.6</v>
      </c>
      <c r="L76" s="36"/>
      <c r="M76" s="36"/>
    </row>
    <row r="77" spans="1:13" s="45" customFormat="1" ht="24.95" customHeight="1" x14ac:dyDescent="0.25">
      <c r="A77" s="46" t="s">
        <v>165</v>
      </c>
      <c r="B77" s="46" t="s">
        <v>166</v>
      </c>
      <c r="C77" s="56" t="s">
        <v>167</v>
      </c>
      <c r="D77" s="53">
        <v>2</v>
      </c>
      <c r="E77" s="43"/>
      <c r="F77" s="44">
        <v>226.8</v>
      </c>
      <c r="G77" s="44">
        <f t="shared" si="0"/>
        <v>453.6</v>
      </c>
      <c r="L77" s="36"/>
      <c r="M77" s="36"/>
    </row>
    <row r="78" spans="1:13" s="45" customFormat="1" ht="24.95" customHeight="1" x14ac:dyDescent="0.25">
      <c r="A78" s="47" t="s">
        <v>168</v>
      </c>
      <c r="B78" s="47" t="s">
        <v>169</v>
      </c>
      <c r="C78" s="54" t="s">
        <v>170</v>
      </c>
      <c r="D78" s="53">
        <v>2</v>
      </c>
      <c r="E78" s="43"/>
      <c r="F78" s="44">
        <v>226.8</v>
      </c>
      <c r="G78" s="44">
        <f t="shared" si="0"/>
        <v>453.6</v>
      </c>
      <c r="L78" s="36"/>
      <c r="M78" s="36"/>
    </row>
    <row r="79" spans="1:13" s="45" customFormat="1" ht="24.95" customHeight="1" x14ac:dyDescent="0.25">
      <c r="A79" s="46" t="s">
        <v>171</v>
      </c>
      <c r="B79" s="46" t="s">
        <v>172</v>
      </c>
      <c r="C79" s="56" t="s">
        <v>173</v>
      </c>
      <c r="D79" s="53">
        <v>2</v>
      </c>
      <c r="E79" s="43"/>
      <c r="F79" s="44">
        <v>226.8</v>
      </c>
      <c r="G79" s="44">
        <f t="shared" si="0"/>
        <v>453.6</v>
      </c>
      <c r="L79" s="36"/>
      <c r="M79" s="36"/>
    </row>
    <row r="80" spans="1:13" s="45" customFormat="1" ht="24.95" customHeight="1" x14ac:dyDescent="0.25">
      <c r="A80" s="47" t="s">
        <v>174</v>
      </c>
      <c r="B80" s="47" t="s">
        <v>175</v>
      </c>
      <c r="C80" s="55" t="s">
        <v>176</v>
      </c>
      <c r="D80" s="53">
        <v>2</v>
      </c>
      <c r="E80" s="43"/>
      <c r="F80" s="44">
        <v>226.8</v>
      </c>
      <c r="G80" s="44">
        <f t="shared" si="0"/>
        <v>453.6</v>
      </c>
      <c r="L80" s="36"/>
      <c r="M80" s="36"/>
    </row>
    <row r="81" spans="1:13" s="45" customFormat="1" ht="24.95" customHeight="1" x14ac:dyDescent="0.25">
      <c r="A81" s="46" t="s">
        <v>177</v>
      </c>
      <c r="B81" s="46" t="s">
        <v>178</v>
      </c>
      <c r="C81" s="52" t="s">
        <v>179</v>
      </c>
      <c r="D81" s="53">
        <v>2</v>
      </c>
      <c r="E81" s="43"/>
      <c r="F81" s="44">
        <v>226.8</v>
      </c>
      <c r="G81" s="44">
        <f t="shared" si="0"/>
        <v>453.6</v>
      </c>
      <c r="L81" s="36"/>
      <c r="M81" s="36"/>
    </row>
    <row r="82" spans="1:13" s="45" customFormat="1" ht="24.95" customHeight="1" x14ac:dyDescent="0.25">
      <c r="A82" s="47" t="s">
        <v>180</v>
      </c>
      <c r="B82" s="47" t="s">
        <v>181</v>
      </c>
      <c r="C82" s="55" t="s">
        <v>182</v>
      </c>
      <c r="D82" s="53">
        <v>1</v>
      </c>
      <c r="E82" s="43"/>
      <c r="F82" s="44">
        <v>226.8</v>
      </c>
      <c r="G82" s="44">
        <f t="shared" si="0"/>
        <v>226.8</v>
      </c>
      <c r="L82" s="36"/>
      <c r="M82" s="36"/>
    </row>
    <row r="83" spans="1:13" s="45" customFormat="1" ht="24.95" customHeight="1" x14ac:dyDescent="0.25">
      <c r="A83" s="46" t="s">
        <v>183</v>
      </c>
      <c r="B83" s="46" t="s">
        <v>184</v>
      </c>
      <c r="C83" s="52" t="s">
        <v>185</v>
      </c>
      <c r="D83" s="53">
        <v>1</v>
      </c>
      <c r="E83" s="43"/>
      <c r="F83" s="44">
        <v>226.8</v>
      </c>
      <c r="G83" s="44">
        <f t="shared" si="0"/>
        <v>226.8</v>
      </c>
      <c r="L83" s="36"/>
      <c r="M83" s="36"/>
    </row>
    <row r="84" spans="1:13" s="45" customFormat="1" ht="24.95" customHeight="1" x14ac:dyDescent="0.25">
      <c r="A84" s="46" t="s">
        <v>186</v>
      </c>
      <c r="B84" s="46" t="s">
        <v>187</v>
      </c>
      <c r="C84" s="52" t="s">
        <v>188</v>
      </c>
      <c r="D84" s="45">
        <v>1</v>
      </c>
      <c r="E84" s="43"/>
      <c r="F84" s="44">
        <v>226.8</v>
      </c>
      <c r="G84" s="44">
        <f t="shared" si="0"/>
        <v>226.8</v>
      </c>
      <c r="L84" s="36"/>
      <c r="M84" s="36"/>
    </row>
    <row r="85" spans="1:13" s="45" customFormat="1" ht="24.95" customHeight="1" x14ac:dyDescent="0.25">
      <c r="A85" s="46"/>
      <c r="B85" s="46"/>
      <c r="C85" s="53"/>
      <c r="D85" s="57">
        <f>SUM(D73:D84)</f>
        <v>21</v>
      </c>
      <c r="E85" s="43"/>
      <c r="F85" s="44"/>
      <c r="G85" s="44"/>
      <c r="L85" s="36"/>
      <c r="M85" s="36"/>
    </row>
    <row r="86" spans="1:13" s="45" customFormat="1" ht="24.95" customHeight="1" x14ac:dyDescent="0.25">
      <c r="A86" s="47" t="s">
        <v>189</v>
      </c>
      <c r="B86" s="47" t="s">
        <v>190</v>
      </c>
      <c r="C86" s="55" t="s">
        <v>191</v>
      </c>
      <c r="D86" s="53">
        <v>3</v>
      </c>
      <c r="E86" s="43"/>
      <c r="F86" s="44">
        <v>120.96</v>
      </c>
      <c r="G86" s="44">
        <f t="shared" si="0"/>
        <v>362.88</v>
      </c>
      <c r="L86" s="36"/>
      <c r="M86" s="36"/>
    </row>
    <row r="87" spans="1:13" s="45" customFormat="1" ht="24.95" customHeight="1" x14ac:dyDescent="0.25">
      <c r="A87" s="46" t="s">
        <v>192</v>
      </c>
      <c r="B87" s="46" t="s">
        <v>190</v>
      </c>
      <c r="C87" s="52" t="s">
        <v>193</v>
      </c>
      <c r="D87" s="53">
        <v>3</v>
      </c>
      <c r="E87" s="43"/>
      <c r="F87" s="44">
        <v>120.96</v>
      </c>
      <c r="G87" s="44">
        <f t="shared" si="0"/>
        <v>362.88</v>
      </c>
      <c r="L87" s="36"/>
      <c r="M87" s="36"/>
    </row>
    <row r="88" spans="1:13" s="45" customFormat="1" ht="24.95" customHeight="1" x14ac:dyDescent="0.25">
      <c r="A88" s="47" t="s">
        <v>194</v>
      </c>
      <c r="B88" s="47" t="s">
        <v>195</v>
      </c>
      <c r="C88" s="55" t="s">
        <v>196</v>
      </c>
      <c r="D88" s="53">
        <v>3</v>
      </c>
      <c r="E88" s="43"/>
      <c r="F88" s="44">
        <v>120.96</v>
      </c>
      <c r="G88" s="44">
        <f t="shared" si="0"/>
        <v>362.88</v>
      </c>
      <c r="L88" s="36"/>
      <c r="M88" s="36"/>
    </row>
    <row r="89" spans="1:13" s="45" customFormat="1" ht="24.95" customHeight="1" x14ac:dyDescent="0.25">
      <c r="A89" s="46" t="s">
        <v>197</v>
      </c>
      <c r="B89" s="46" t="s">
        <v>198</v>
      </c>
      <c r="C89" s="52" t="s">
        <v>199</v>
      </c>
      <c r="D89" s="53">
        <v>3</v>
      </c>
      <c r="E89" s="43"/>
      <c r="F89" s="44">
        <v>120.96</v>
      </c>
      <c r="G89" s="44">
        <f t="shared" si="0"/>
        <v>362.88</v>
      </c>
      <c r="L89" s="36"/>
      <c r="M89" s="36"/>
    </row>
    <row r="90" spans="1:13" s="45" customFormat="1" ht="24.95" customHeight="1" x14ac:dyDescent="0.25">
      <c r="A90" s="47" t="s">
        <v>200</v>
      </c>
      <c r="B90" s="47" t="s">
        <v>201</v>
      </c>
      <c r="C90" s="55" t="s">
        <v>202</v>
      </c>
      <c r="D90" s="53">
        <v>3</v>
      </c>
      <c r="E90" s="43"/>
      <c r="F90" s="44">
        <v>120.96</v>
      </c>
      <c r="G90" s="44">
        <f t="shared" ref="G90:G114" si="1">F90*D90</f>
        <v>362.88</v>
      </c>
      <c r="L90" s="36"/>
      <c r="M90" s="36"/>
    </row>
    <row r="91" spans="1:13" s="45" customFormat="1" ht="24.95" customHeight="1" x14ac:dyDescent="0.25">
      <c r="A91" s="46" t="s">
        <v>203</v>
      </c>
      <c r="B91" s="46" t="s">
        <v>204</v>
      </c>
      <c r="C91" s="52" t="s">
        <v>205</v>
      </c>
      <c r="D91" s="53">
        <v>3</v>
      </c>
      <c r="E91" s="43"/>
      <c r="F91" s="44">
        <v>120.96</v>
      </c>
      <c r="G91" s="44">
        <f t="shared" si="1"/>
        <v>362.88</v>
      </c>
      <c r="L91" s="36"/>
      <c r="M91" s="36"/>
    </row>
    <row r="92" spans="1:13" s="45" customFormat="1" ht="24.95" customHeight="1" x14ac:dyDescent="0.25">
      <c r="A92" s="47" t="s">
        <v>206</v>
      </c>
      <c r="B92" s="47" t="s">
        <v>207</v>
      </c>
      <c r="C92" s="55" t="s">
        <v>208</v>
      </c>
      <c r="D92" s="53">
        <v>3</v>
      </c>
      <c r="E92" s="43"/>
      <c r="F92" s="44">
        <v>120.96</v>
      </c>
      <c r="G92" s="44">
        <f t="shared" si="1"/>
        <v>362.88</v>
      </c>
      <c r="L92" s="36"/>
      <c r="M92" s="36"/>
    </row>
    <row r="93" spans="1:13" s="45" customFormat="1" ht="24.95" customHeight="1" x14ac:dyDescent="0.25">
      <c r="A93" s="46" t="s">
        <v>209</v>
      </c>
      <c r="B93" s="46" t="s">
        <v>210</v>
      </c>
      <c r="C93" s="52" t="s">
        <v>211</v>
      </c>
      <c r="D93" s="53">
        <v>3</v>
      </c>
      <c r="E93" s="43"/>
      <c r="F93" s="44">
        <v>120.96</v>
      </c>
      <c r="G93" s="44">
        <f t="shared" si="1"/>
        <v>362.88</v>
      </c>
      <c r="L93" s="36"/>
      <c r="M93" s="36"/>
    </row>
    <row r="94" spans="1:13" s="45" customFormat="1" ht="24.95" customHeight="1" x14ac:dyDescent="0.25">
      <c r="A94" s="47" t="s">
        <v>212</v>
      </c>
      <c r="B94" s="47" t="s">
        <v>213</v>
      </c>
      <c r="C94" s="55" t="s">
        <v>214</v>
      </c>
      <c r="D94" s="53">
        <v>3</v>
      </c>
      <c r="E94" s="43"/>
      <c r="F94" s="44">
        <v>120.96</v>
      </c>
      <c r="G94" s="44">
        <f t="shared" si="1"/>
        <v>362.88</v>
      </c>
      <c r="L94" s="36"/>
      <c r="M94" s="36"/>
    </row>
    <row r="95" spans="1:13" s="45" customFormat="1" ht="24.95" customHeight="1" x14ac:dyDescent="0.25">
      <c r="A95" s="46" t="s">
        <v>215</v>
      </c>
      <c r="B95" s="46" t="s">
        <v>216</v>
      </c>
      <c r="C95" s="52" t="s">
        <v>217</v>
      </c>
      <c r="D95" s="53">
        <v>3</v>
      </c>
      <c r="E95" s="43"/>
      <c r="F95" s="44">
        <v>120.96</v>
      </c>
      <c r="G95" s="44">
        <f t="shared" si="1"/>
        <v>362.88</v>
      </c>
      <c r="L95" s="36"/>
      <c r="M95" s="36"/>
    </row>
    <row r="96" spans="1:13" s="45" customFormat="1" ht="24.95" customHeight="1" x14ac:dyDescent="0.25">
      <c r="A96" s="47" t="s">
        <v>218</v>
      </c>
      <c r="B96" s="47" t="s">
        <v>219</v>
      </c>
      <c r="C96" s="55" t="s">
        <v>220</v>
      </c>
      <c r="D96" s="53">
        <v>3</v>
      </c>
      <c r="E96" s="43"/>
      <c r="F96" s="44">
        <v>120.96</v>
      </c>
      <c r="G96" s="44">
        <f t="shared" si="1"/>
        <v>362.88</v>
      </c>
      <c r="L96" s="36"/>
      <c r="M96" s="36"/>
    </row>
    <row r="97" spans="1:13" s="45" customFormat="1" ht="24.95" customHeight="1" x14ac:dyDescent="0.25">
      <c r="A97" s="46" t="s">
        <v>221</v>
      </c>
      <c r="B97" s="46" t="s">
        <v>222</v>
      </c>
      <c r="C97" s="52" t="s">
        <v>223</v>
      </c>
      <c r="D97" s="53">
        <v>3</v>
      </c>
      <c r="E97" s="43"/>
      <c r="F97" s="44">
        <v>120.96</v>
      </c>
      <c r="G97" s="44">
        <f t="shared" si="1"/>
        <v>362.88</v>
      </c>
      <c r="L97" s="36"/>
      <c r="M97" s="36"/>
    </row>
    <row r="98" spans="1:13" s="45" customFormat="1" ht="24.95" customHeight="1" x14ac:dyDescent="0.25">
      <c r="A98" s="47" t="s">
        <v>224</v>
      </c>
      <c r="B98" s="47" t="s">
        <v>225</v>
      </c>
      <c r="C98" s="55" t="s">
        <v>226</v>
      </c>
      <c r="D98" s="53">
        <v>0</v>
      </c>
      <c r="E98" s="43"/>
      <c r="F98" s="44">
        <v>120.96</v>
      </c>
      <c r="G98" s="44">
        <f t="shared" si="1"/>
        <v>0</v>
      </c>
      <c r="L98" s="36"/>
      <c r="M98" s="36"/>
    </row>
    <row r="99" spans="1:13" s="45" customFormat="1" ht="24.95" customHeight="1" x14ac:dyDescent="0.25">
      <c r="A99" s="46" t="s">
        <v>227</v>
      </c>
      <c r="B99" s="46" t="s">
        <v>228</v>
      </c>
      <c r="C99" s="52" t="s">
        <v>229</v>
      </c>
      <c r="D99" s="53">
        <v>3</v>
      </c>
      <c r="E99" s="43"/>
      <c r="F99" s="44">
        <v>120.96</v>
      </c>
      <c r="G99" s="44">
        <f t="shared" si="1"/>
        <v>362.88</v>
      </c>
      <c r="L99" s="36"/>
      <c r="M99" s="36"/>
    </row>
    <row r="100" spans="1:13" s="45" customFormat="1" ht="24.95" customHeight="1" x14ac:dyDescent="0.25">
      <c r="A100" s="47" t="s">
        <v>230</v>
      </c>
      <c r="B100" s="47" t="s">
        <v>231</v>
      </c>
      <c r="C100" s="55" t="s">
        <v>232</v>
      </c>
      <c r="D100" s="53">
        <v>3</v>
      </c>
      <c r="E100" s="43"/>
      <c r="F100" s="44">
        <v>120.96</v>
      </c>
      <c r="G100" s="44">
        <f t="shared" si="1"/>
        <v>362.88</v>
      </c>
      <c r="L100" s="36"/>
      <c r="M100" s="36"/>
    </row>
    <row r="101" spans="1:13" s="45" customFormat="1" ht="24.95" customHeight="1" x14ac:dyDescent="0.25">
      <c r="A101" s="46" t="s">
        <v>233</v>
      </c>
      <c r="B101" s="46" t="s">
        <v>234</v>
      </c>
      <c r="C101" s="52" t="s">
        <v>235</v>
      </c>
      <c r="D101" s="53">
        <v>3</v>
      </c>
      <c r="E101" s="43"/>
      <c r="F101" s="44">
        <v>120.96</v>
      </c>
      <c r="G101" s="44">
        <f t="shared" si="1"/>
        <v>362.88</v>
      </c>
      <c r="L101" s="36"/>
      <c r="M101" s="36"/>
    </row>
    <row r="102" spans="1:13" s="45" customFormat="1" ht="24.95" customHeight="1" x14ac:dyDescent="0.25">
      <c r="A102" s="47" t="s">
        <v>236</v>
      </c>
      <c r="B102" s="47" t="s">
        <v>237</v>
      </c>
      <c r="C102" s="55" t="s">
        <v>238</v>
      </c>
      <c r="D102" s="53">
        <v>3</v>
      </c>
      <c r="E102" s="43"/>
      <c r="F102" s="44">
        <v>120.96</v>
      </c>
      <c r="G102" s="44">
        <f t="shared" si="1"/>
        <v>362.88</v>
      </c>
      <c r="L102" s="36"/>
      <c r="M102" s="36"/>
    </row>
    <row r="103" spans="1:13" s="45" customFormat="1" ht="24.95" customHeight="1" x14ac:dyDescent="0.25">
      <c r="A103" s="46" t="s">
        <v>239</v>
      </c>
      <c r="B103" s="46" t="s">
        <v>240</v>
      </c>
      <c r="C103" s="52" t="s">
        <v>241</v>
      </c>
      <c r="D103" s="53">
        <v>3</v>
      </c>
      <c r="E103" s="43"/>
      <c r="F103" s="44">
        <v>120.96</v>
      </c>
      <c r="G103" s="44">
        <f t="shared" si="1"/>
        <v>362.88</v>
      </c>
      <c r="L103" s="36"/>
      <c r="M103" s="36"/>
    </row>
    <row r="104" spans="1:13" s="45" customFormat="1" ht="24.95" customHeight="1" x14ac:dyDescent="0.25">
      <c r="A104" s="47" t="s">
        <v>242</v>
      </c>
      <c r="B104" s="47" t="s">
        <v>243</v>
      </c>
      <c r="C104" s="55" t="s">
        <v>244</v>
      </c>
      <c r="D104" s="53">
        <v>3</v>
      </c>
      <c r="E104" s="43"/>
      <c r="F104" s="44">
        <v>120.96</v>
      </c>
      <c r="G104" s="44">
        <f t="shared" si="1"/>
        <v>362.88</v>
      </c>
      <c r="L104" s="36"/>
      <c r="M104" s="36"/>
    </row>
    <row r="105" spans="1:13" s="45" customFormat="1" ht="24.95" customHeight="1" x14ac:dyDescent="0.25">
      <c r="A105" s="46" t="s">
        <v>245</v>
      </c>
      <c r="B105" s="46" t="s">
        <v>246</v>
      </c>
      <c r="C105" s="52" t="s">
        <v>247</v>
      </c>
      <c r="D105" s="53">
        <v>3</v>
      </c>
      <c r="E105" s="43"/>
      <c r="F105" s="44">
        <v>120.96</v>
      </c>
      <c r="G105" s="44">
        <f t="shared" si="1"/>
        <v>362.88</v>
      </c>
      <c r="L105" s="36"/>
      <c r="M105" s="36"/>
    </row>
    <row r="106" spans="1:13" s="45" customFormat="1" ht="24.95" customHeight="1" x14ac:dyDescent="0.25">
      <c r="A106" s="47" t="s">
        <v>248</v>
      </c>
      <c r="B106" s="47" t="s">
        <v>249</v>
      </c>
      <c r="C106" s="55" t="s">
        <v>250</v>
      </c>
      <c r="D106" s="53">
        <v>3</v>
      </c>
      <c r="E106" s="43"/>
      <c r="F106" s="44">
        <v>120.96</v>
      </c>
      <c r="G106" s="44">
        <f t="shared" si="1"/>
        <v>362.88</v>
      </c>
      <c r="L106" s="36"/>
      <c r="M106" s="36"/>
    </row>
    <row r="107" spans="1:13" s="45" customFormat="1" ht="24.95" customHeight="1" x14ac:dyDescent="0.25">
      <c r="A107" s="46" t="s">
        <v>251</v>
      </c>
      <c r="B107" s="46" t="s">
        <v>252</v>
      </c>
      <c r="C107" s="52" t="s">
        <v>253</v>
      </c>
      <c r="D107" s="53">
        <v>3</v>
      </c>
      <c r="E107" s="43"/>
      <c r="F107" s="44">
        <v>120.96</v>
      </c>
      <c r="G107" s="44">
        <f t="shared" si="1"/>
        <v>362.88</v>
      </c>
      <c r="L107" s="36"/>
      <c r="M107" s="36"/>
    </row>
    <row r="108" spans="1:13" s="45" customFormat="1" ht="24.95" customHeight="1" x14ac:dyDescent="0.25">
      <c r="A108" s="47" t="s">
        <v>254</v>
      </c>
      <c r="B108" s="47" t="s">
        <v>255</v>
      </c>
      <c r="C108" s="55" t="s">
        <v>256</v>
      </c>
      <c r="D108" s="53">
        <v>3</v>
      </c>
      <c r="E108" s="43"/>
      <c r="F108" s="44">
        <v>120.96</v>
      </c>
      <c r="G108" s="44">
        <f t="shared" si="1"/>
        <v>362.88</v>
      </c>
      <c r="L108" s="36"/>
      <c r="M108" s="36"/>
    </row>
    <row r="109" spans="1:13" s="45" customFormat="1" ht="24.95" customHeight="1" x14ac:dyDescent="0.25">
      <c r="A109" s="46" t="s">
        <v>257</v>
      </c>
      <c r="B109" s="46" t="s">
        <v>258</v>
      </c>
      <c r="C109" s="52" t="s">
        <v>259</v>
      </c>
      <c r="D109" s="53">
        <v>3</v>
      </c>
      <c r="E109" s="43"/>
      <c r="F109" s="44">
        <v>120.96</v>
      </c>
      <c r="G109" s="44">
        <f t="shared" si="1"/>
        <v>362.88</v>
      </c>
      <c r="L109" s="36"/>
      <c r="M109" s="36"/>
    </row>
    <row r="110" spans="1:13" s="45" customFormat="1" ht="24.95" customHeight="1" x14ac:dyDescent="0.25">
      <c r="A110" s="47" t="s">
        <v>260</v>
      </c>
      <c r="B110" s="47" t="s">
        <v>261</v>
      </c>
      <c r="C110" s="55" t="s">
        <v>262</v>
      </c>
      <c r="D110" s="53">
        <v>3</v>
      </c>
      <c r="E110" s="43"/>
      <c r="F110" s="44">
        <v>120.96</v>
      </c>
      <c r="G110" s="44">
        <f t="shared" si="1"/>
        <v>362.88</v>
      </c>
      <c r="L110" s="36"/>
      <c r="M110" s="36"/>
    </row>
    <row r="111" spans="1:13" s="45" customFormat="1" ht="24.95" customHeight="1" x14ac:dyDescent="0.25">
      <c r="A111" s="46" t="s">
        <v>263</v>
      </c>
      <c r="B111" s="46" t="s">
        <v>264</v>
      </c>
      <c r="C111" s="52" t="s">
        <v>265</v>
      </c>
      <c r="D111" s="53">
        <v>3</v>
      </c>
      <c r="E111" s="43"/>
      <c r="F111" s="44">
        <v>120.96</v>
      </c>
      <c r="G111" s="44">
        <f t="shared" si="1"/>
        <v>362.88</v>
      </c>
      <c r="L111" s="36"/>
      <c r="M111" s="36"/>
    </row>
    <row r="112" spans="1:13" s="45" customFormat="1" ht="24.95" customHeight="1" x14ac:dyDescent="0.25">
      <c r="A112" s="47" t="s">
        <v>266</v>
      </c>
      <c r="B112" s="47" t="s">
        <v>267</v>
      </c>
      <c r="C112" s="55" t="s">
        <v>268</v>
      </c>
      <c r="D112" s="53">
        <v>3</v>
      </c>
      <c r="E112" s="43"/>
      <c r="F112" s="44">
        <v>120.96</v>
      </c>
      <c r="G112" s="44">
        <f t="shared" si="1"/>
        <v>362.88</v>
      </c>
      <c r="L112" s="36"/>
      <c r="M112" s="36"/>
    </row>
    <row r="113" spans="1:13" s="45" customFormat="1" ht="24.95" customHeight="1" x14ac:dyDescent="0.25">
      <c r="A113" s="46" t="s">
        <v>269</v>
      </c>
      <c r="B113" s="46" t="s">
        <v>270</v>
      </c>
      <c r="C113" s="52" t="s">
        <v>271</v>
      </c>
      <c r="D113" s="53">
        <v>3</v>
      </c>
      <c r="E113" s="43"/>
      <c r="F113" s="44">
        <v>120.96</v>
      </c>
      <c r="G113" s="44">
        <f t="shared" si="1"/>
        <v>362.88</v>
      </c>
      <c r="L113" s="36"/>
      <c r="M113" s="36"/>
    </row>
    <row r="114" spans="1:13" s="45" customFormat="1" ht="24.95" customHeight="1" x14ac:dyDescent="0.25">
      <c r="A114" s="47" t="s">
        <v>272</v>
      </c>
      <c r="B114" s="47" t="s">
        <v>273</v>
      </c>
      <c r="C114" s="55" t="s">
        <v>274</v>
      </c>
      <c r="D114" s="53">
        <v>3</v>
      </c>
      <c r="E114" s="43"/>
      <c r="F114" s="44">
        <v>120.96</v>
      </c>
      <c r="G114" s="44">
        <f t="shared" si="1"/>
        <v>362.88</v>
      </c>
      <c r="L114" s="36"/>
      <c r="M114" s="36"/>
    </row>
    <row r="115" spans="1:13" s="45" customFormat="1" ht="24.95" customHeight="1" x14ac:dyDescent="0.25">
      <c r="A115" s="47"/>
      <c r="B115" s="47"/>
      <c r="C115" s="55"/>
      <c r="D115" s="57">
        <f>SUM(D86:D114)</f>
        <v>84</v>
      </c>
      <c r="E115" s="43"/>
      <c r="F115" s="44"/>
      <c r="G115" s="44"/>
      <c r="L115" s="36"/>
      <c r="M115" s="36"/>
    </row>
    <row r="116" spans="1:13" s="45" customFormat="1" ht="24.95" customHeight="1" x14ac:dyDescent="0.25">
      <c r="A116" s="46" t="s">
        <v>352</v>
      </c>
      <c r="B116" s="46">
        <v>200718103</v>
      </c>
      <c r="C116" s="41" t="s">
        <v>353</v>
      </c>
      <c r="D116" s="42">
        <v>1</v>
      </c>
      <c r="E116" s="90"/>
      <c r="F116" s="91">
        <v>1406.16</v>
      </c>
      <c r="G116" s="91">
        <f t="shared" ref="G116:G179" si="2">D116*F116</f>
        <v>1406.16</v>
      </c>
      <c r="L116" s="36"/>
      <c r="M116" s="36"/>
    </row>
    <row r="117" spans="1:13" s="45" customFormat="1" ht="24.95" customHeight="1" x14ac:dyDescent="0.25">
      <c r="A117" s="47" t="s">
        <v>354</v>
      </c>
      <c r="B117" s="47" t="s">
        <v>355</v>
      </c>
      <c r="C117" s="48" t="s">
        <v>356</v>
      </c>
      <c r="D117" s="42">
        <v>1</v>
      </c>
      <c r="E117" s="90"/>
      <c r="F117" s="91">
        <v>1406.16</v>
      </c>
      <c r="G117" s="91">
        <f t="shared" si="2"/>
        <v>1406.16</v>
      </c>
      <c r="L117" s="36"/>
      <c r="M117" s="36"/>
    </row>
    <row r="118" spans="1:13" s="45" customFormat="1" ht="24.95" customHeight="1" x14ac:dyDescent="0.25">
      <c r="A118" s="46" t="s">
        <v>357</v>
      </c>
      <c r="B118" s="46" t="s">
        <v>358</v>
      </c>
      <c r="C118" s="41" t="s">
        <v>359</v>
      </c>
      <c r="D118" s="42">
        <v>1</v>
      </c>
      <c r="E118" s="90"/>
      <c r="F118" s="91">
        <v>1406.16</v>
      </c>
      <c r="G118" s="91">
        <f t="shared" si="2"/>
        <v>1406.16</v>
      </c>
      <c r="L118" s="36"/>
      <c r="M118" s="36"/>
    </row>
    <row r="119" spans="1:13" s="45" customFormat="1" ht="24.95" customHeight="1" x14ac:dyDescent="0.25">
      <c r="A119" s="47" t="s">
        <v>360</v>
      </c>
      <c r="B119" s="47">
        <v>200718202</v>
      </c>
      <c r="C119" s="48" t="s">
        <v>361</v>
      </c>
      <c r="D119" s="42">
        <v>1</v>
      </c>
      <c r="E119" s="90"/>
      <c r="F119" s="91">
        <v>1406.16</v>
      </c>
      <c r="G119" s="91">
        <f t="shared" si="2"/>
        <v>1406.16</v>
      </c>
      <c r="L119" s="36"/>
      <c r="M119" s="36"/>
    </row>
    <row r="120" spans="1:13" s="45" customFormat="1" ht="24.95" customHeight="1" x14ac:dyDescent="0.25">
      <c r="A120" s="46" t="s">
        <v>362</v>
      </c>
      <c r="B120" s="46" t="s">
        <v>363</v>
      </c>
      <c r="C120" s="41" t="s">
        <v>364</v>
      </c>
      <c r="D120" s="42">
        <v>1</v>
      </c>
      <c r="E120" s="90"/>
      <c r="F120" s="91">
        <v>1406.16</v>
      </c>
      <c r="G120" s="91">
        <f t="shared" si="2"/>
        <v>1406.16</v>
      </c>
      <c r="L120" s="36"/>
      <c r="M120" s="36"/>
    </row>
    <row r="121" spans="1:13" s="45" customFormat="1" ht="24.95" customHeight="1" x14ac:dyDescent="0.25">
      <c r="A121" s="47" t="s">
        <v>365</v>
      </c>
      <c r="B121" s="47" t="s">
        <v>358</v>
      </c>
      <c r="C121" s="48" t="s">
        <v>366</v>
      </c>
      <c r="D121" s="42">
        <v>1</v>
      </c>
      <c r="E121" s="90"/>
      <c r="F121" s="91">
        <v>1406.16</v>
      </c>
      <c r="G121" s="91">
        <f t="shared" si="2"/>
        <v>1406.16</v>
      </c>
      <c r="L121" s="36"/>
      <c r="M121" s="36"/>
    </row>
    <row r="122" spans="1:13" s="45" customFormat="1" ht="24.95" customHeight="1" x14ac:dyDescent="0.25">
      <c r="A122" s="46" t="s">
        <v>367</v>
      </c>
      <c r="B122" s="46">
        <v>200718301</v>
      </c>
      <c r="C122" s="41" t="s">
        <v>368</v>
      </c>
      <c r="D122" s="42">
        <v>1</v>
      </c>
      <c r="E122" s="90"/>
      <c r="F122" s="91">
        <v>1406.16</v>
      </c>
      <c r="G122" s="91">
        <f t="shared" si="2"/>
        <v>1406.16</v>
      </c>
      <c r="L122" s="36"/>
      <c r="M122" s="36"/>
    </row>
    <row r="123" spans="1:13" s="45" customFormat="1" ht="24.95" customHeight="1" x14ac:dyDescent="0.25">
      <c r="A123" s="47" t="s">
        <v>369</v>
      </c>
      <c r="B123" s="47">
        <v>190718302</v>
      </c>
      <c r="C123" s="48" t="s">
        <v>370</v>
      </c>
      <c r="D123" s="42">
        <v>1</v>
      </c>
      <c r="E123" s="90"/>
      <c r="F123" s="91">
        <v>1406.16</v>
      </c>
      <c r="G123" s="91">
        <f t="shared" si="2"/>
        <v>1406.16</v>
      </c>
      <c r="L123" s="36"/>
      <c r="M123" s="36"/>
    </row>
    <row r="124" spans="1:13" s="45" customFormat="1" ht="24.95" customHeight="1" x14ac:dyDescent="0.25">
      <c r="A124" s="46" t="s">
        <v>371</v>
      </c>
      <c r="B124" s="46">
        <v>1708071836</v>
      </c>
      <c r="C124" s="41" t="s">
        <v>372</v>
      </c>
      <c r="D124" s="42">
        <v>1</v>
      </c>
      <c r="E124" s="90"/>
      <c r="F124" s="91">
        <v>1406.16</v>
      </c>
      <c r="G124" s="91">
        <f t="shared" si="2"/>
        <v>1406.16</v>
      </c>
      <c r="L124" s="36"/>
      <c r="M124" s="36"/>
    </row>
    <row r="125" spans="1:13" s="45" customFormat="1" ht="24.95" customHeight="1" x14ac:dyDescent="0.25">
      <c r="A125" s="47" t="s">
        <v>373</v>
      </c>
      <c r="B125" s="47">
        <v>180718401</v>
      </c>
      <c r="C125" s="48" t="s">
        <v>374</v>
      </c>
      <c r="D125" s="42">
        <v>1</v>
      </c>
      <c r="E125" s="90"/>
      <c r="F125" s="91">
        <v>1406.16</v>
      </c>
      <c r="G125" s="91">
        <f t="shared" si="2"/>
        <v>1406.16</v>
      </c>
      <c r="L125" s="36"/>
      <c r="M125" s="36"/>
    </row>
    <row r="126" spans="1:13" s="45" customFormat="1" ht="24.95" customHeight="1" x14ac:dyDescent="0.25">
      <c r="A126" s="46" t="s">
        <v>375</v>
      </c>
      <c r="B126" s="46">
        <v>200718404</v>
      </c>
      <c r="C126" s="41" t="s">
        <v>376</v>
      </c>
      <c r="D126" s="42">
        <v>1</v>
      </c>
      <c r="E126" s="90"/>
      <c r="F126" s="91">
        <v>1406.16</v>
      </c>
      <c r="G126" s="91">
        <f t="shared" si="2"/>
        <v>1406.16</v>
      </c>
      <c r="L126" s="36"/>
      <c r="M126" s="36"/>
    </row>
    <row r="127" spans="1:13" s="45" customFormat="1" ht="24.95" customHeight="1" x14ac:dyDescent="0.25">
      <c r="A127" s="47" t="s">
        <v>377</v>
      </c>
      <c r="B127" s="47" t="s">
        <v>378</v>
      </c>
      <c r="C127" s="48" t="s">
        <v>379</v>
      </c>
      <c r="D127" s="42">
        <v>1</v>
      </c>
      <c r="E127" s="90"/>
      <c r="F127" s="91">
        <v>1406.16</v>
      </c>
      <c r="G127" s="91">
        <f t="shared" si="2"/>
        <v>1406.16</v>
      </c>
      <c r="L127" s="36"/>
      <c r="M127" s="36"/>
    </row>
    <row r="128" spans="1:13" s="45" customFormat="1" ht="24.95" customHeight="1" x14ac:dyDescent="0.25">
      <c r="A128" s="47"/>
      <c r="B128" s="47"/>
      <c r="C128" s="48"/>
      <c r="D128" s="50">
        <f>SUM(D116:D127)</f>
        <v>12</v>
      </c>
      <c r="E128" s="90"/>
      <c r="F128" s="91"/>
      <c r="G128" s="91"/>
      <c r="L128" s="36"/>
      <c r="M128" s="36"/>
    </row>
    <row r="129" spans="1:13" s="45" customFormat="1" ht="24.95" customHeight="1" x14ac:dyDescent="0.25">
      <c r="A129" s="46" t="s">
        <v>380</v>
      </c>
      <c r="B129" s="46">
        <v>200718510</v>
      </c>
      <c r="C129" s="41" t="s">
        <v>381</v>
      </c>
      <c r="D129" s="42">
        <v>1</v>
      </c>
      <c r="E129" s="90"/>
      <c r="F129" s="91">
        <v>1406.16</v>
      </c>
      <c r="G129" s="91">
        <f t="shared" si="2"/>
        <v>1406.16</v>
      </c>
      <c r="L129" s="36"/>
      <c r="M129" s="36"/>
    </row>
    <row r="130" spans="1:13" s="45" customFormat="1" ht="24.95" customHeight="1" x14ac:dyDescent="0.25">
      <c r="A130" s="47" t="s">
        <v>382</v>
      </c>
      <c r="B130" s="47">
        <v>1710071858</v>
      </c>
      <c r="C130" s="48" t="s">
        <v>383</v>
      </c>
      <c r="D130" s="42">
        <v>1</v>
      </c>
      <c r="E130" s="90"/>
      <c r="F130" s="91">
        <v>1406.16</v>
      </c>
      <c r="G130" s="91">
        <f t="shared" si="2"/>
        <v>1406.16</v>
      </c>
      <c r="L130" s="36"/>
      <c r="M130" s="36"/>
    </row>
    <row r="131" spans="1:13" s="45" customFormat="1" ht="24.95" customHeight="1" x14ac:dyDescent="0.25">
      <c r="A131" s="46" t="s">
        <v>384</v>
      </c>
      <c r="B131" s="46">
        <v>2103443</v>
      </c>
      <c r="C131" s="41" t="s">
        <v>385</v>
      </c>
      <c r="D131" s="42">
        <v>1</v>
      </c>
      <c r="E131" s="90"/>
      <c r="F131" s="91">
        <v>1406.16</v>
      </c>
      <c r="G131" s="91">
        <f t="shared" si="2"/>
        <v>1406.16</v>
      </c>
      <c r="L131" s="36"/>
      <c r="M131" s="36"/>
    </row>
    <row r="132" spans="1:13" s="45" customFormat="1" ht="24.95" customHeight="1" x14ac:dyDescent="0.25">
      <c r="A132" s="47" t="s">
        <v>386</v>
      </c>
      <c r="B132" s="47" t="s">
        <v>387</v>
      </c>
      <c r="C132" s="48" t="s">
        <v>388</v>
      </c>
      <c r="D132" s="42">
        <v>1</v>
      </c>
      <c r="E132" s="90"/>
      <c r="F132" s="91">
        <v>1406.16</v>
      </c>
      <c r="G132" s="91">
        <f t="shared" si="2"/>
        <v>1406.16</v>
      </c>
      <c r="L132" s="36"/>
      <c r="M132" s="36"/>
    </row>
    <row r="133" spans="1:13" s="45" customFormat="1" ht="24.95" customHeight="1" x14ac:dyDescent="0.25">
      <c r="A133" s="46" t="s">
        <v>389</v>
      </c>
      <c r="B133" s="46">
        <v>1411071854</v>
      </c>
      <c r="C133" s="41" t="s">
        <v>390</v>
      </c>
      <c r="D133" s="42">
        <v>1</v>
      </c>
      <c r="E133" s="90"/>
      <c r="F133" s="91">
        <v>1406.16</v>
      </c>
      <c r="G133" s="91">
        <f t="shared" si="2"/>
        <v>1406.16</v>
      </c>
      <c r="L133" s="36"/>
      <c r="M133" s="36"/>
    </row>
    <row r="134" spans="1:13" s="45" customFormat="1" ht="24.95" customHeight="1" x14ac:dyDescent="0.25">
      <c r="A134" s="47" t="s">
        <v>391</v>
      </c>
      <c r="B134" s="47" t="s">
        <v>392</v>
      </c>
      <c r="C134" s="48" t="s">
        <v>393</v>
      </c>
      <c r="D134" s="42">
        <v>1</v>
      </c>
      <c r="E134" s="90"/>
      <c r="F134" s="91">
        <v>1406.16</v>
      </c>
      <c r="G134" s="91">
        <f t="shared" si="2"/>
        <v>1406.16</v>
      </c>
      <c r="L134" s="36"/>
      <c r="M134" s="36"/>
    </row>
    <row r="135" spans="1:13" s="45" customFormat="1" ht="24.95" customHeight="1" x14ac:dyDescent="0.25">
      <c r="A135" s="46" t="s">
        <v>394</v>
      </c>
      <c r="B135" s="46">
        <v>200718508</v>
      </c>
      <c r="C135" s="41" t="s">
        <v>395</v>
      </c>
      <c r="D135" s="42">
        <v>1</v>
      </c>
      <c r="E135" s="90"/>
      <c r="F135" s="91">
        <v>1406.16</v>
      </c>
      <c r="G135" s="91">
        <f t="shared" si="2"/>
        <v>1406.16</v>
      </c>
      <c r="L135" s="36"/>
      <c r="M135" s="36"/>
    </row>
    <row r="136" spans="1:13" s="45" customFormat="1" ht="24.95" customHeight="1" x14ac:dyDescent="0.25">
      <c r="A136" s="47" t="s">
        <v>396</v>
      </c>
      <c r="B136" s="47">
        <v>200718511</v>
      </c>
      <c r="C136" s="48" t="s">
        <v>397</v>
      </c>
      <c r="D136" s="42">
        <v>1</v>
      </c>
      <c r="E136" s="90"/>
      <c r="F136" s="91">
        <v>1406.16</v>
      </c>
      <c r="G136" s="91">
        <f t="shared" si="2"/>
        <v>1406.16</v>
      </c>
      <c r="L136" s="36"/>
      <c r="M136" s="36"/>
    </row>
    <row r="137" spans="1:13" s="45" customFormat="1" ht="24.95" customHeight="1" x14ac:dyDescent="0.25">
      <c r="A137" s="47"/>
      <c r="B137" s="47"/>
      <c r="C137" s="48"/>
      <c r="D137" s="50">
        <f>SUM(D129:D136)</f>
        <v>8</v>
      </c>
      <c r="E137" s="90"/>
      <c r="F137" s="91"/>
      <c r="G137" s="91"/>
      <c r="L137" s="36"/>
      <c r="M137" s="36"/>
    </row>
    <row r="138" spans="1:13" s="45" customFormat="1" ht="24.95" customHeight="1" x14ac:dyDescent="0.25">
      <c r="A138" s="46" t="s">
        <v>398</v>
      </c>
      <c r="B138" s="46">
        <v>200718611</v>
      </c>
      <c r="C138" s="41" t="s">
        <v>399</v>
      </c>
      <c r="D138" s="42">
        <v>1</v>
      </c>
      <c r="E138" s="90"/>
      <c r="F138" s="91">
        <v>1406.16</v>
      </c>
      <c r="G138" s="91">
        <f t="shared" si="2"/>
        <v>1406.16</v>
      </c>
      <c r="L138" s="36"/>
      <c r="M138" s="36"/>
    </row>
    <row r="139" spans="1:13" s="45" customFormat="1" ht="24.95" customHeight="1" x14ac:dyDescent="0.25">
      <c r="A139" s="47" t="s">
        <v>400</v>
      </c>
      <c r="B139" s="47">
        <v>180718601</v>
      </c>
      <c r="C139" s="48" t="s">
        <v>401</v>
      </c>
      <c r="D139" s="42">
        <v>1</v>
      </c>
      <c r="E139" s="90"/>
      <c r="F139" s="91">
        <v>1406.16</v>
      </c>
      <c r="G139" s="91">
        <f t="shared" si="2"/>
        <v>1406.16</v>
      </c>
      <c r="L139" s="36"/>
      <c r="M139" s="36"/>
    </row>
    <row r="140" spans="1:13" s="45" customFormat="1" ht="24.95" customHeight="1" x14ac:dyDescent="0.25">
      <c r="A140" s="46" t="s">
        <v>402</v>
      </c>
      <c r="B140" s="46">
        <v>180718601</v>
      </c>
      <c r="C140" s="41" t="s">
        <v>403</v>
      </c>
      <c r="D140" s="42">
        <v>1</v>
      </c>
      <c r="E140" s="90"/>
      <c r="F140" s="91">
        <v>1406.16</v>
      </c>
      <c r="G140" s="91">
        <f t="shared" si="2"/>
        <v>1406.16</v>
      </c>
      <c r="L140" s="36"/>
      <c r="M140" s="36"/>
    </row>
    <row r="141" spans="1:13" s="45" customFormat="1" ht="24.95" customHeight="1" x14ac:dyDescent="0.25">
      <c r="A141" s="47" t="s">
        <v>404</v>
      </c>
      <c r="B141" s="47">
        <v>190718601</v>
      </c>
      <c r="C141" s="48" t="s">
        <v>405</v>
      </c>
      <c r="D141" s="42">
        <v>1</v>
      </c>
      <c r="E141" s="90"/>
      <c r="F141" s="91">
        <v>1406.16</v>
      </c>
      <c r="G141" s="91">
        <f t="shared" si="2"/>
        <v>1406.16</v>
      </c>
      <c r="L141" s="36"/>
      <c r="M141" s="36"/>
    </row>
    <row r="142" spans="1:13" s="45" customFormat="1" ht="24.95" customHeight="1" x14ac:dyDescent="0.25">
      <c r="A142" s="46" t="s">
        <v>406</v>
      </c>
      <c r="B142" s="46">
        <v>190718604</v>
      </c>
      <c r="C142" s="41" t="s">
        <v>407</v>
      </c>
      <c r="D142" s="42">
        <v>1</v>
      </c>
      <c r="E142" s="90"/>
      <c r="F142" s="91">
        <v>1406.16</v>
      </c>
      <c r="G142" s="91">
        <f t="shared" si="2"/>
        <v>1406.16</v>
      </c>
      <c r="L142" s="36"/>
      <c r="M142" s="36"/>
    </row>
    <row r="143" spans="1:13" s="45" customFormat="1" ht="24.95" customHeight="1" x14ac:dyDescent="0.25">
      <c r="A143" s="47" t="s">
        <v>408</v>
      </c>
      <c r="B143" s="47">
        <v>190718605</v>
      </c>
      <c r="C143" s="48" t="s">
        <v>409</v>
      </c>
      <c r="D143" s="42">
        <v>1</v>
      </c>
      <c r="E143" s="90"/>
      <c r="F143" s="91">
        <v>1406.16</v>
      </c>
      <c r="G143" s="91">
        <f t="shared" si="2"/>
        <v>1406.16</v>
      </c>
      <c r="L143" s="36"/>
      <c r="M143" s="36"/>
    </row>
    <row r="144" spans="1:13" s="45" customFormat="1" ht="24.95" customHeight="1" x14ac:dyDescent="0.25">
      <c r="A144" s="46" t="s">
        <v>410</v>
      </c>
      <c r="B144" s="46">
        <v>200718606</v>
      </c>
      <c r="C144" s="41" t="s">
        <v>411</v>
      </c>
      <c r="D144" s="42">
        <v>1</v>
      </c>
      <c r="E144" s="90"/>
      <c r="F144" s="91">
        <v>1406.16</v>
      </c>
      <c r="G144" s="91">
        <f t="shared" si="2"/>
        <v>1406.16</v>
      </c>
      <c r="L144" s="36"/>
      <c r="M144" s="36"/>
    </row>
    <row r="145" spans="1:13" s="45" customFormat="1" ht="24.95" customHeight="1" x14ac:dyDescent="0.25">
      <c r="A145" s="47" t="s">
        <v>412</v>
      </c>
      <c r="B145" s="47">
        <v>200718609</v>
      </c>
      <c r="C145" s="48" t="s">
        <v>413</v>
      </c>
      <c r="D145" s="42">
        <v>1</v>
      </c>
      <c r="E145" s="90"/>
      <c r="F145" s="91">
        <v>1406.16</v>
      </c>
      <c r="G145" s="91">
        <f t="shared" si="2"/>
        <v>1406.16</v>
      </c>
      <c r="L145" s="36"/>
      <c r="M145" s="36"/>
    </row>
    <row r="146" spans="1:13" s="45" customFormat="1" ht="24.95" customHeight="1" x14ac:dyDescent="0.25">
      <c r="A146" s="47"/>
      <c r="B146" s="47"/>
      <c r="C146" s="48"/>
      <c r="D146" s="50">
        <f>SUM(D138:D145)</f>
        <v>8</v>
      </c>
      <c r="E146" s="90"/>
      <c r="F146" s="91"/>
      <c r="G146" s="91"/>
      <c r="L146" s="36"/>
      <c r="M146" s="36"/>
    </row>
    <row r="147" spans="1:13" s="45" customFormat="1" ht="24.95" customHeight="1" x14ac:dyDescent="0.25">
      <c r="A147" s="46" t="s">
        <v>414</v>
      </c>
      <c r="B147" s="46">
        <v>200718705</v>
      </c>
      <c r="C147" s="41" t="s">
        <v>415</v>
      </c>
      <c r="D147" s="42">
        <v>1</v>
      </c>
      <c r="E147" s="90"/>
      <c r="F147" s="91">
        <v>1406.16</v>
      </c>
      <c r="G147" s="91">
        <f t="shared" si="2"/>
        <v>1406.16</v>
      </c>
      <c r="L147" s="36"/>
      <c r="M147" s="36"/>
    </row>
    <row r="148" spans="1:13" s="45" customFormat="1" ht="24.95" customHeight="1" x14ac:dyDescent="0.25">
      <c r="A148" s="47" t="s">
        <v>416</v>
      </c>
      <c r="B148" s="47">
        <v>200718705</v>
      </c>
      <c r="C148" s="48" t="s">
        <v>417</v>
      </c>
      <c r="D148" s="42">
        <v>1</v>
      </c>
      <c r="E148" s="90"/>
      <c r="F148" s="91">
        <v>1406.16</v>
      </c>
      <c r="G148" s="91">
        <f t="shared" si="2"/>
        <v>1406.16</v>
      </c>
      <c r="L148" s="36"/>
      <c r="M148" s="36"/>
    </row>
    <row r="149" spans="1:13" s="45" customFormat="1" ht="24.95" customHeight="1" x14ac:dyDescent="0.25">
      <c r="A149" s="46" t="s">
        <v>418</v>
      </c>
      <c r="B149" s="46">
        <v>200718707</v>
      </c>
      <c r="C149" s="41" t="s">
        <v>419</v>
      </c>
      <c r="D149" s="42">
        <v>1</v>
      </c>
      <c r="E149" s="90"/>
      <c r="F149" s="91">
        <v>1406.16</v>
      </c>
      <c r="G149" s="91">
        <f t="shared" si="2"/>
        <v>1406.16</v>
      </c>
      <c r="L149" s="36"/>
      <c r="M149" s="36"/>
    </row>
    <row r="150" spans="1:13" s="45" customFormat="1" ht="24.95" customHeight="1" x14ac:dyDescent="0.25">
      <c r="A150" s="47" t="s">
        <v>420</v>
      </c>
      <c r="B150" s="47">
        <v>190718703</v>
      </c>
      <c r="C150" s="48" t="s">
        <v>421</v>
      </c>
      <c r="D150" s="42">
        <v>1</v>
      </c>
      <c r="E150" s="90"/>
      <c r="F150" s="91">
        <v>1406.16</v>
      </c>
      <c r="G150" s="91">
        <f t="shared" si="2"/>
        <v>1406.16</v>
      </c>
      <c r="L150" s="36"/>
      <c r="M150" s="36"/>
    </row>
    <row r="151" spans="1:13" s="45" customFormat="1" ht="24.95" customHeight="1" x14ac:dyDescent="0.25">
      <c r="A151" s="46" t="s">
        <v>422</v>
      </c>
      <c r="B151" s="46">
        <v>190718704</v>
      </c>
      <c r="C151" s="41" t="s">
        <v>423</v>
      </c>
      <c r="D151" s="42">
        <v>1</v>
      </c>
      <c r="E151" s="90"/>
      <c r="F151" s="91">
        <v>1406.16</v>
      </c>
      <c r="G151" s="91">
        <f t="shared" si="2"/>
        <v>1406.16</v>
      </c>
      <c r="L151" s="36"/>
      <c r="M151" s="36"/>
    </row>
    <row r="152" spans="1:13" s="45" customFormat="1" ht="24.95" customHeight="1" x14ac:dyDescent="0.25">
      <c r="A152" s="47" t="s">
        <v>424</v>
      </c>
      <c r="B152" s="47">
        <v>1703071871</v>
      </c>
      <c r="C152" s="48" t="s">
        <v>425</v>
      </c>
      <c r="D152" s="42">
        <v>1</v>
      </c>
      <c r="E152" s="90"/>
      <c r="F152" s="91">
        <v>1406.16</v>
      </c>
      <c r="G152" s="91">
        <f t="shared" si="2"/>
        <v>1406.16</v>
      </c>
      <c r="L152" s="36"/>
      <c r="M152" s="36"/>
    </row>
    <row r="153" spans="1:13" s="45" customFormat="1" ht="24.95" customHeight="1" x14ac:dyDescent="0.25">
      <c r="A153" s="46" t="s">
        <v>426</v>
      </c>
      <c r="B153" s="46">
        <v>200718709</v>
      </c>
      <c r="C153" s="41" t="s">
        <v>427</v>
      </c>
      <c r="D153" s="42">
        <v>1</v>
      </c>
      <c r="E153" s="90"/>
      <c r="F153" s="91">
        <v>1406.16</v>
      </c>
      <c r="G153" s="91">
        <f t="shared" si="2"/>
        <v>1406.16</v>
      </c>
      <c r="L153" s="36"/>
      <c r="M153" s="36"/>
    </row>
    <row r="154" spans="1:13" s="45" customFormat="1" ht="24.95" customHeight="1" x14ac:dyDescent="0.25">
      <c r="A154" s="47" t="s">
        <v>428</v>
      </c>
      <c r="B154" s="47">
        <v>200718706</v>
      </c>
      <c r="C154" s="48" t="s">
        <v>429</v>
      </c>
      <c r="D154" s="42">
        <v>1</v>
      </c>
      <c r="E154" s="90"/>
      <c r="F154" s="91">
        <v>1406.16</v>
      </c>
      <c r="G154" s="91">
        <f t="shared" si="2"/>
        <v>1406.16</v>
      </c>
      <c r="L154" s="36"/>
      <c r="M154" s="36"/>
    </row>
    <row r="155" spans="1:13" s="45" customFormat="1" ht="24.95" customHeight="1" x14ac:dyDescent="0.25">
      <c r="A155" s="47"/>
      <c r="B155" s="47"/>
      <c r="C155" s="48"/>
      <c r="D155" s="50">
        <f>SUM(D147:D154)</f>
        <v>8</v>
      </c>
      <c r="E155" s="90"/>
      <c r="F155" s="91"/>
      <c r="G155" s="91"/>
      <c r="L155" s="36"/>
      <c r="M155" s="36"/>
    </row>
    <row r="156" spans="1:13" s="45" customFormat="1" ht="24.95" customHeight="1" x14ac:dyDescent="0.25">
      <c r="A156" s="46" t="s">
        <v>430</v>
      </c>
      <c r="B156" s="46">
        <v>200718802</v>
      </c>
      <c r="C156" s="41" t="s">
        <v>431</v>
      </c>
      <c r="D156" s="42">
        <v>1</v>
      </c>
      <c r="E156" s="90"/>
      <c r="F156" s="91">
        <v>1406.16</v>
      </c>
      <c r="G156" s="91">
        <f t="shared" si="2"/>
        <v>1406.16</v>
      </c>
      <c r="L156" s="36"/>
      <c r="M156" s="36"/>
    </row>
    <row r="157" spans="1:13" s="45" customFormat="1" ht="24.95" customHeight="1" x14ac:dyDescent="0.25">
      <c r="A157" s="47" t="s">
        <v>432</v>
      </c>
      <c r="B157" s="47">
        <v>200718804</v>
      </c>
      <c r="C157" s="48" t="s">
        <v>433</v>
      </c>
      <c r="D157" s="42">
        <v>1</v>
      </c>
      <c r="E157" s="90"/>
      <c r="F157" s="91">
        <v>1406.16</v>
      </c>
      <c r="G157" s="91">
        <f t="shared" si="2"/>
        <v>1406.16</v>
      </c>
      <c r="L157" s="36"/>
      <c r="M157" s="36"/>
    </row>
    <row r="158" spans="1:13" s="45" customFormat="1" ht="24.95" customHeight="1" x14ac:dyDescent="0.25">
      <c r="A158" s="46" t="s">
        <v>434</v>
      </c>
      <c r="B158" s="46">
        <v>200718803</v>
      </c>
      <c r="C158" s="41" t="s">
        <v>435</v>
      </c>
      <c r="D158" s="42">
        <v>1</v>
      </c>
      <c r="E158" s="90"/>
      <c r="F158" s="91">
        <v>1406.16</v>
      </c>
      <c r="G158" s="91">
        <f t="shared" si="2"/>
        <v>1406.16</v>
      </c>
      <c r="L158" s="36"/>
      <c r="M158" s="36"/>
    </row>
    <row r="159" spans="1:13" s="45" customFormat="1" ht="24.95" customHeight="1" x14ac:dyDescent="0.25">
      <c r="A159" s="47" t="s">
        <v>436</v>
      </c>
      <c r="B159" s="47">
        <v>200718805</v>
      </c>
      <c r="C159" s="48" t="s">
        <v>437</v>
      </c>
      <c r="D159" s="42">
        <v>1</v>
      </c>
      <c r="E159" s="90"/>
      <c r="F159" s="91">
        <v>1406.16</v>
      </c>
      <c r="G159" s="91">
        <f t="shared" si="2"/>
        <v>1406.16</v>
      </c>
      <c r="L159" s="36"/>
      <c r="M159" s="36"/>
    </row>
    <row r="160" spans="1:13" s="45" customFormat="1" ht="24.95" customHeight="1" x14ac:dyDescent="0.25">
      <c r="A160" s="46" t="s">
        <v>438</v>
      </c>
      <c r="B160" s="46">
        <v>200718804</v>
      </c>
      <c r="C160" s="41" t="s">
        <v>439</v>
      </c>
      <c r="D160" s="42">
        <v>1</v>
      </c>
      <c r="E160" s="90"/>
      <c r="F160" s="91">
        <v>1406.16</v>
      </c>
      <c r="G160" s="91">
        <f t="shared" si="2"/>
        <v>1406.16</v>
      </c>
      <c r="L160" s="36"/>
      <c r="M160" s="36"/>
    </row>
    <row r="161" spans="1:13" s="45" customFormat="1" ht="24.95" customHeight="1" x14ac:dyDescent="0.25">
      <c r="A161" s="47" t="s">
        <v>440</v>
      </c>
      <c r="B161" s="47">
        <v>200718812</v>
      </c>
      <c r="C161" s="48" t="s">
        <v>441</v>
      </c>
      <c r="D161" s="42">
        <v>1</v>
      </c>
      <c r="E161" s="90"/>
      <c r="F161" s="91">
        <v>1406.16</v>
      </c>
      <c r="G161" s="91">
        <f t="shared" si="2"/>
        <v>1406.16</v>
      </c>
      <c r="L161" s="36"/>
      <c r="M161" s="36"/>
    </row>
    <row r="162" spans="1:13" s="45" customFormat="1" ht="24.95" customHeight="1" x14ac:dyDescent="0.25">
      <c r="A162" s="46" t="s">
        <v>442</v>
      </c>
      <c r="B162" s="46">
        <v>200718809</v>
      </c>
      <c r="C162" s="41" t="s">
        <v>443</v>
      </c>
      <c r="D162" s="42">
        <v>1</v>
      </c>
      <c r="E162" s="90"/>
      <c r="F162" s="91">
        <v>1406.16</v>
      </c>
      <c r="G162" s="91">
        <f t="shared" si="2"/>
        <v>1406.16</v>
      </c>
      <c r="L162" s="36"/>
      <c r="M162" s="36"/>
    </row>
    <row r="163" spans="1:13" s="45" customFormat="1" ht="24.95" customHeight="1" x14ac:dyDescent="0.25">
      <c r="A163" s="47" t="s">
        <v>444</v>
      </c>
      <c r="B163" s="47">
        <v>200718811</v>
      </c>
      <c r="C163" s="48" t="s">
        <v>445</v>
      </c>
      <c r="D163" s="42">
        <v>1</v>
      </c>
      <c r="E163" s="90"/>
      <c r="F163" s="91">
        <v>1406.16</v>
      </c>
      <c r="G163" s="91">
        <f t="shared" si="2"/>
        <v>1406.16</v>
      </c>
      <c r="L163" s="36"/>
      <c r="M163" s="36"/>
    </row>
    <row r="164" spans="1:13" s="45" customFormat="1" ht="24.95" customHeight="1" x14ac:dyDescent="0.25">
      <c r="A164" s="92"/>
      <c r="B164" s="92"/>
      <c r="C164" s="93"/>
      <c r="D164" s="50">
        <f>SUM(D156:D163)</f>
        <v>8</v>
      </c>
      <c r="E164" s="90"/>
      <c r="F164" s="91"/>
      <c r="G164" s="91"/>
      <c r="L164" s="36"/>
      <c r="M164" s="36"/>
    </row>
    <row r="165" spans="1:13" s="45" customFormat="1" ht="24.95" customHeight="1" x14ac:dyDescent="0.25">
      <c r="A165" s="46" t="s">
        <v>446</v>
      </c>
      <c r="B165" s="46" t="s">
        <v>447</v>
      </c>
      <c r="C165" s="52" t="s">
        <v>448</v>
      </c>
      <c r="D165" s="42">
        <v>1</v>
      </c>
      <c r="E165" s="90"/>
      <c r="F165" s="91">
        <v>423.36</v>
      </c>
      <c r="G165" s="91">
        <f t="shared" si="2"/>
        <v>423.36</v>
      </c>
      <c r="L165" s="36"/>
      <c r="M165" s="36"/>
    </row>
    <row r="166" spans="1:13" s="45" customFormat="1" ht="24.95" customHeight="1" x14ac:dyDescent="0.25">
      <c r="A166" s="47" t="s">
        <v>449</v>
      </c>
      <c r="B166" s="47" t="s">
        <v>450</v>
      </c>
      <c r="C166" s="55" t="s">
        <v>451</v>
      </c>
      <c r="D166" s="42">
        <v>1</v>
      </c>
      <c r="E166" s="90"/>
      <c r="F166" s="91">
        <v>423.36</v>
      </c>
      <c r="G166" s="91">
        <f t="shared" si="2"/>
        <v>423.36</v>
      </c>
      <c r="L166" s="36"/>
      <c r="M166" s="36"/>
    </row>
    <row r="167" spans="1:13" s="45" customFormat="1" ht="24.95" customHeight="1" x14ac:dyDescent="0.25">
      <c r="A167" s="46" t="s">
        <v>452</v>
      </c>
      <c r="B167" s="46" t="s">
        <v>453</v>
      </c>
      <c r="C167" s="52" t="s">
        <v>454</v>
      </c>
      <c r="D167" s="42">
        <v>1</v>
      </c>
      <c r="E167" s="90"/>
      <c r="F167" s="91">
        <v>423.36</v>
      </c>
      <c r="G167" s="91">
        <f t="shared" si="2"/>
        <v>423.36</v>
      </c>
      <c r="L167" s="36"/>
      <c r="M167" s="36"/>
    </row>
    <row r="168" spans="1:13" s="45" customFormat="1" ht="24.95" customHeight="1" x14ac:dyDescent="0.25">
      <c r="A168" s="47" t="s">
        <v>455</v>
      </c>
      <c r="B168" s="47" t="s">
        <v>456</v>
      </c>
      <c r="C168" s="55" t="s">
        <v>457</v>
      </c>
      <c r="D168" s="42">
        <v>1</v>
      </c>
      <c r="E168" s="90"/>
      <c r="F168" s="91">
        <v>423.36</v>
      </c>
      <c r="G168" s="91">
        <f t="shared" si="2"/>
        <v>423.36</v>
      </c>
      <c r="L168" s="36"/>
      <c r="M168" s="36"/>
    </row>
    <row r="169" spans="1:13" s="45" customFormat="1" ht="24.95" customHeight="1" x14ac:dyDescent="0.25">
      <c r="A169" s="46" t="s">
        <v>458</v>
      </c>
      <c r="B169" s="46" t="s">
        <v>459</v>
      </c>
      <c r="C169" s="52" t="s">
        <v>460</v>
      </c>
      <c r="D169" s="42">
        <v>1</v>
      </c>
      <c r="E169" s="90"/>
      <c r="F169" s="91">
        <v>423.36</v>
      </c>
      <c r="G169" s="91">
        <f t="shared" si="2"/>
        <v>423.36</v>
      </c>
      <c r="L169" s="36"/>
      <c r="M169" s="36"/>
    </row>
    <row r="170" spans="1:13" s="45" customFormat="1" ht="24.95" customHeight="1" x14ac:dyDescent="0.25">
      <c r="A170" s="47" t="s">
        <v>461</v>
      </c>
      <c r="B170" s="47" t="s">
        <v>462</v>
      </c>
      <c r="C170" s="55" t="s">
        <v>463</v>
      </c>
      <c r="D170" s="42">
        <v>1</v>
      </c>
      <c r="E170" s="90"/>
      <c r="F170" s="91">
        <v>423.36</v>
      </c>
      <c r="G170" s="91">
        <f t="shared" si="2"/>
        <v>423.36</v>
      </c>
      <c r="L170" s="36"/>
      <c r="M170" s="36"/>
    </row>
    <row r="171" spans="1:13" s="45" customFormat="1" ht="24.95" customHeight="1" x14ac:dyDescent="0.25">
      <c r="A171" s="46" t="s">
        <v>464</v>
      </c>
      <c r="B171" s="46" t="s">
        <v>465</v>
      </c>
      <c r="C171" s="52" t="s">
        <v>466</v>
      </c>
      <c r="D171" s="42">
        <v>1</v>
      </c>
      <c r="E171" s="90"/>
      <c r="F171" s="91">
        <v>423.36</v>
      </c>
      <c r="G171" s="91">
        <f t="shared" si="2"/>
        <v>423.36</v>
      </c>
      <c r="L171" s="36"/>
      <c r="M171" s="36"/>
    </row>
    <row r="172" spans="1:13" s="45" customFormat="1" ht="24.95" customHeight="1" x14ac:dyDescent="0.25">
      <c r="A172" s="47" t="s">
        <v>467</v>
      </c>
      <c r="B172" s="47" t="s">
        <v>468</v>
      </c>
      <c r="C172" s="55" t="s">
        <v>469</v>
      </c>
      <c r="D172" s="42">
        <v>0</v>
      </c>
      <c r="E172" s="90"/>
      <c r="F172" s="91">
        <v>423.36</v>
      </c>
      <c r="G172" s="91">
        <f t="shared" si="2"/>
        <v>0</v>
      </c>
      <c r="L172" s="36"/>
      <c r="M172" s="36"/>
    </row>
    <row r="173" spans="1:13" s="45" customFormat="1" ht="24.95" customHeight="1" x14ac:dyDescent="0.25">
      <c r="A173" s="46" t="s">
        <v>470</v>
      </c>
      <c r="B173" s="46" t="s">
        <v>471</v>
      </c>
      <c r="C173" s="52" t="s">
        <v>472</v>
      </c>
      <c r="D173" s="42">
        <v>1</v>
      </c>
      <c r="E173" s="90"/>
      <c r="F173" s="91">
        <v>423.36</v>
      </c>
      <c r="G173" s="91">
        <f t="shared" si="2"/>
        <v>423.36</v>
      </c>
      <c r="L173" s="36"/>
      <c r="M173" s="36"/>
    </row>
    <row r="174" spans="1:13" s="45" customFormat="1" ht="24.95" customHeight="1" x14ac:dyDescent="0.25">
      <c r="A174" s="47" t="s">
        <v>473</v>
      </c>
      <c r="B174" s="47" t="s">
        <v>474</v>
      </c>
      <c r="C174" s="55" t="s">
        <v>475</v>
      </c>
      <c r="D174" s="42">
        <v>0</v>
      </c>
      <c r="E174" s="90"/>
      <c r="F174" s="91">
        <v>423.36</v>
      </c>
      <c r="G174" s="91">
        <f t="shared" si="2"/>
        <v>0</v>
      </c>
      <c r="L174" s="36"/>
      <c r="M174" s="36"/>
    </row>
    <row r="175" spans="1:13" s="45" customFormat="1" ht="24.95" customHeight="1" x14ac:dyDescent="0.25">
      <c r="A175" s="92"/>
      <c r="B175" s="92"/>
      <c r="C175" s="93"/>
      <c r="D175" s="50">
        <f>SUM(D165:D174)</f>
        <v>8</v>
      </c>
      <c r="E175" s="90"/>
      <c r="F175" s="91"/>
      <c r="G175" s="91"/>
      <c r="L175" s="36"/>
      <c r="M175" s="36"/>
    </row>
    <row r="176" spans="1:13" s="45" customFormat="1" ht="24.95" customHeight="1" x14ac:dyDescent="0.25">
      <c r="A176" s="47" t="s">
        <v>476</v>
      </c>
      <c r="B176" s="47" t="s">
        <v>477</v>
      </c>
      <c r="C176" s="55" t="s">
        <v>478</v>
      </c>
      <c r="D176" s="42">
        <v>2</v>
      </c>
      <c r="E176" s="90"/>
      <c r="F176" s="91">
        <v>120.96</v>
      </c>
      <c r="G176" s="91">
        <f t="shared" si="2"/>
        <v>241.92</v>
      </c>
      <c r="L176" s="36"/>
      <c r="M176" s="36"/>
    </row>
    <row r="177" spans="1:13" s="45" customFormat="1" ht="24.95" customHeight="1" x14ac:dyDescent="0.25">
      <c r="A177" s="46" t="s">
        <v>479</v>
      </c>
      <c r="B177" s="46" t="s">
        <v>480</v>
      </c>
      <c r="C177" s="52" t="s">
        <v>481</v>
      </c>
      <c r="D177" s="42">
        <v>2</v>
      </c>
      <c r="E177" s="90"/>
      <c r="F177" s="91">
        <v>120.96</v>
      </c>
      <c r="G177" s="91">
        <f t="shared" si="2"/>
        <v>241.92</v>
      </c>
      <c r="L177" s="36"/>
      <c r="M177" s="36"/>
    </row>
    <row r="178" spans="1:13" s="45" customFormat="1" ht="24.95" customHeight="1" x14ac:dyDescent="0.25">
      <c r="A178" s="47" t="s">
        <v>482</v>
      </c>
      <c r="B178" s="47" t="s">
        <v>483</v>
      </c>
      <c r="C178" s="55" t="s">
        <v>484</v>
      </c>
      <c r="D178" s="42">
        <v>2</v>
      </c>
      <c r="E178" s="90"/>
      <c r="F178" s="91">
        <v>120.96</v>
      </c>
      <c r="G178" s="91">
        <f t="shared" si="2"/>
        <v>241.92</v>
      </c>
      <c r="L178" s="36"/>
      <c r="M178" s="36"/>
    </row>
    <row r="179" spans="1:13" s="45" customFormat="1" ht="24.95" customHeight="1" x14ac:dyDescent="0.25">
      <c r="A179" s="46" t="s">
        <v>485</v>
      </c>
      <c r="B179" s="46" t="s">
        <v>486</v>
      </c>
      <c r="C179" s="52" t="s">
        <v>487</v>
      </c>
      <c r="D179" s="42">
        <v>2</v>
      </c>
      <c r="E179" s="90"/>
      <c r="F179" s="91">
        <v>120.96</v>
      </c>
      <c r="G179" s="91">
        <f t="shared" si="2"/>
        <v>241.92</v>
      </c>
      <c r="L179" s="36"/>
      <c r="M179" s="36"/>
    </row>
    <row r="180" spans="1:13" s="45" customFormat="1" ht="24.95" customHeight="1" x14ac:dyDescent="0.25">
      <c r="A180" s="47" t="s">
        <v>488</v>
      </c>
      <c r="B180" s="47" t="s">
        <v>489</v>
      </c>
      <c r="C180" s="55" t="s">
        <v>490</v>
      </c>
      <c r="D180" s="42">
        <v>2</v>
      </c>
      <c r="E180" s="90"/>
      <c r="F180" s="91">
        <v>120.96</v>
      </c>
      <c r="G180" s="91">
        <f t="shared" ref="G180:G188" si="3">D180*F180</f>
        <v>241.92</v>
      </c>
      <c r="L180" s="36"/>
      <c r="M180" s="36"/>
    </row>
    <row r="181" spans="1:13" s="45" customFormat="1" ht="24.95" customHeight="1" x14ac:dyDescent="0.25">
      <c r="A181" s="46" t="s">
        <v>491</v>
      </c>
      <c r="B181" s="46" t="s">
        <v>492</v>
      </c>
      <c r="C181" s="52" t="s">
        <v>493</v>
      </c>
      <c r="D181" s="42">
        <v>2</v>
      </c>
      <c r="E181" s="90"/>
      <c r="F181" s="91">
        <v>120.96</v>
      </c>
      <c r="G181" s="91">
        <f t="shared" si="3"/>
        <v>241.92</v>
      </c>
      <c r="L181" s="36"/>
      <c r="M181" s="36"/>
    </row>
    <row r="182" spans="1:13" s="45" customFormat="1" ht="24.95" customHeight="1" x14ac:dyDescent="0.25">
      <c r="A182" s="47" t="s">
        <v>494</v>
      </c>
      <c r="B182" s="47" t="s">
        <v>492</v>
      </c>
      <c r="C182" s="55" t="s">
        <v>495</v>
      </c>
      <c r="D182" s="42">
        <v>2</v>
      </c>
      <c r="E182" s="90"/>
      <c r="F182" s="91">
        <v>120.96</v>
      </c>
      <c r="G182" s="91">
        <f t="shared" si="3"/>
        <v>241.92</v>
      </c>
      <c r="L182" s="36"/>
      <c r="M182" s="36"/>
    </row>
    <row r="183" spans="1:13" s="45" customFormat="1" ht="24.95" customHeight="1" x14ac:dyDescent="0.25">
      <c r="A183" s="46" t="s">
        <v>496</v>
      </c>
      <c r="B183" s="46" t="s">
        <v>497</v>
      </c>
      <c r="C183" s="52" t="s">
        <v>498</v>
      </c>
      <c r="D183" s="42">
        <v>2</v>
      </c>
      <c r="E183" s="90"/>
      <c r="F183" s="91">
        <v>120.96</v>
      </c>
      <c r="G183" s="91">
        <f t="shared" si="3"/>
        <v>241.92</v>
      </c>
      <c r="L183" s="36"/>
      <c r="M183" s="36"/>
    </row>
    <row r="184" spans="1:13" s="45" customFormat="1" ht="24.95" customHeight="1" x14ac:dyDescent="0.25">
      <c r="A184" s="47" t="s">
        <v>499</v>
      </c>
      <c r="B184" s="47" t="s">
        <v>500</v>
      </c>
      <c r="C184" s="55" t="s">
        <v>501</v>
      </c>
      <c r="D184" s="42">
        <v>2</v>
      </c>
      <c r="E184" s="90"/>
      <c r="F184" s="91">
        <v>120.96</v>
      </c>
      <c r="G184" s="91">
        <f t="shared" si="3"/>
        <v>241.92</v>
      </c>
      <c r="L184" s="36"/>
      <c r="M184" s="36"/>
    </row>
    <row r="185" spans="1:13" s="45" customFormat="1" ht="24.95" customHeight="1" x14ac:dyDescent="0.25">
      <c r="A185" s="46" t="s">
        <v>502</v>
      </c>
      <c r="B185" s="46" t="s">
        <v>503</v>
      </c>
      <c r="C185" s="52" t="s">
        <v>504</v>
      </c>
      <c r="D185" s="42">
        <v>2</v>
      </c>
      <c r="E185" s="90"/>
      <c r="F185" s="91">
        <v>120.96</v>
      </c>
      <c r="G185" s="91">
        <f t="shared" si="3"/>
        <v>241.92</v>
      </c>
      <c r="L185" s="36"/>
      <c r="M185" s="36"/>
    </row>
    <row r="186" spans="1:13" s="45" customFormat="1" ht="24.95" customHeight="1" x14ac:dyDescent="0.25">
      <c r="A186" s="47" t="s">
        <v>505</v>
      </c>
      <c r="B186" s="47" t="s">
        <v>503</v>
      </c>
      <c r="C186" s="55" t="s">
        <v>506</v>
      </c>
      <c r="D186" s="42">
        <v>2</v>
      </c>
      <c r="E186" s="90"/>
      <c r="F186" s="91">
        <v>120.96</v>
      </c>
      <c r="G186" s="91">
        <f t="shared" si="3"/>
        <v>241.92</v>
      </c>
      <c r="L186" s="36"/>
      <c r="M186" s="36"/>
    </row>
    <row r="187" spans="1:13" s="45" customFormat="1" ht="24.95" customHeight="1" x14ac:dyDescent="0.25">
      <c r="A187" s="46" t="s">
        <v>507</v>
      </c>
      <c r="B187" s="46" t="s">
        <v>508</v>
      </c>
      <c r="C187" s="52" t="s">
        <v>509</v>
      </c>
      <c r="D187" s="42">
        <v>2</v>
      </c>
      <c r="E187" s="90"/>
      <c r="F187" s="91">
        <v>120.96</v>
      </c>
      <c r="G187" s="91">
        <f t="shared" si="3"/>
        <v>241.92</v>
      </c>
      <c r="L187" s="36"/>
      <c r="M187" s="36"/>
    </row>
    <row r="188" spans="1:13" s="45" customFormat="1" ht="24.95" customHeight="1" x14ac:dyDescent="0.25">
      <c r="A188" s="47" t="s">
        <v>510</v>
      </c>
      <c r="B188" s="47" t="s">
        <v>503</v>
      </c>
      <c r="C188" s="55" t="s">
        <v>511</v>
      </c>
      <c r="D188" s="42">
        <v>2</v>
      </c>
      <c r="E188" s="90"/>
      <c r="F188" s="91">
        <v>120.96</v>
      </c>
      <c r="G188" s="91">
        <f t="shared" si="3"/>
        <v>241.92</v>
      </c>
      <c r="L188" s="36"/>
      <c r="M188" s="36"/>
    </row>
    <row r="189" spans="1:13" s="45" customFormat="1" ht="24.95" customHeight="1" x14ac:dyDescent="0.25">
      <c r="A189" s="55"/>
      <c r="B189" s="55"/>
      <c r="C189" s="55"/>
      <c r="D189" s="50">
        <f>SUM(D176:D188)</f>
        <v>26</v>
      </c>
      <c r="E189" s="90"/>
      <c r="F189" s="94"/>
      <c r="G189" s="95"/>
      <c r="L189" s="36"/>
      <c r="M189" s="36"/>
    </row>
    <row r="190" spans="1:13" s="45" customFormat="1" ht="24.95" customHeight="1" x14ac:dyDescent="0.25">
      <c r="A190" s="58"/>
      <c r="B190" s="58"/>
      <c r="C190" s="59"/>
      <c r="D190" s="60"/>
      <c r="E190" s="59"/>
      <c r="F190" s="61" t="s">
        <v>275</v>
      </c>
      <c r="G190" s="62">
        <f>SUM(G24:G188)</f>
        <v>143791.20000000039</v>
      </c>
      <c r="L190" s="36"/>
      <c r="M190" s="36"/>
    </row>
    <row r="191" spans="1:13" s="45" customFormat="1" ht="24.95" customHeight="1" x14ac:dyDescent="0.25">
      <c r="A191" s="58"/>
      <c r="B191" s="58"/>
      <c r="C191" s="59"/>
      <c r="D191" s="60"/>
      <c r="E191" s="59"/>
      <c r="F191" s="61" t="s">
        <v>276</v>
      </c>
      <c r="G191" s="63">
        <f>+G190*0.12</f>
        <v>17254.944000000047</v>
      </c>
      <c r="L191" s="36"/>
      <c r="M191" s="36"/>
    </row>
    <row r="192" spans="1:13" s="45" customFormat="1" ht="24.95" customHeight="1" x14ac:dyDescent="0.25">
      <c r="A192" s="58"/>
      <c r="B192" s="58"/>
      <c r="C192" s="59"/>
      <c r="D192" s="60"/>
      <c r="E192" s="59"/>
      <c r="F192" s="64" t="s">
        <v>277</v>
      </c>
      <c r="G192" s="63">
        <f>+G190+G191</f>
        <v>161046.14400000044</v>
      </c>
      <c r="L192" s="36"/>
      <c r="M192" s="36"/>
    </row>
    <row r="193" spans="1:13" s="45" customFormat="1" ht="24.95" customHeight="1" x14ac:dyDescent="0.25">
      <c r="A193" s="58"/>
      <c r="B193" s="58"/>
      <c r="C193" s="59"/>
      <c r="D193" s="60"/>
      <c r="E193" s="59"/>
      <c r="F193" s="65"/>
      <c r="G193" s="66"/>
      <c r="L193" s="36"/>
      <c r="M193" s="36"/>
    </row>
    <row r="194" spans="1:13" s="45" customFormat="1" ht="24.95" customHeight="1" x14ac:dyDescent="0.25">
      <c r="A194" s="58"/>
      <c r="B194" s="58"/>
      <c r="C194" s="59"/>
      <c r="D194" s="60"/>
      <c r="E194" s="59"/>
      <c r="F194" s="65"/>
      <c r="G194" s="66"/>
      <c r="L194" s="36"/>
      <c r="M194" s="36"/>
    </row>
    <row r="195" spans="1:13" s="45" customFormat="1" ht="24.95" customHeight="1" x14ac:dyDescent="0.25">
      <c r="A195" s="58"/>
      <c r="B195" s="67"/>
      <c r="C195" s="68" t="s">
        <v>278</v>
      </c>
      <c r="D195" s="60"/>
      <c r="E195" s="59"/>
      <c r="F195" s="65"/>
      <c r="G195" s="66"/>
      <c r="L195" s="36"/>
      <c r="M195" s="36"/>
    </row>
    <row r="196" spans="1:13" s="45" customFormat="1" ht="24.95" customHeight="1" x14ac:dyDescent="0.25">
      <c r="A196" s="58"/>
      <c r="B196" s="69" t="s">
        <v>279</v>
      </c>
      <c r="C196" s="68" t="s">
        <v>280</v>
      </c>
      <c r="D196" s="60"/>
      <c r="E196" s="59"/>
      <c r="F196" s="65"/>
      <c r="G196" s="66"/>
      <c r="L196" s="36"/>
      <c r="M196" s="36"/>
    </row>
    <row r="197" spans="1:13" s="45" customFormat="1" ht="24.95" customHeight="1" x14ac:dyDescent="0.25">
      <c r="A197" s="58"/>
      <c r="B197" s="67"/>
      <c r="C197" s="68" t="s">
        <v>281</v>
      </c>
      <c r="D197" s="60"/>
      <c r="E197" s="59"/>
      <c r="F197" s="65"/>
      <c r="G197" s="66"/>
      <c r="L197" s="36"/>
      <c r="M197" s="36"/>
    </row>
    <row r="198" spans="1:13" s="45" customFormat="1" ht="24.95" customHeight="1" x14ac:dyDescent="0.25">
      <c r="A198" s="58"/>
      <c r="B198" s="70">
        <v>1</v>
      </c>
      <c r="C198" s="71" t="s">
        <v>282</v>
      </c>
      <c r="D198" s="60"/>
      <c r="E198" s="59"/>
      <c r="F198" s="65"/>
      <c r="G198" s="66"/>
      <c r="L198" s="36"/>
      <c r="M198" s="36"/>
    </row>
    <row r="199" spans="1:13" s="45" customFormat="1" ht="24.95" customHeight="1" x14ac:dyDescent="0.25">
      <c r="A199" s="58"/>
      <c r="B199" s="70">
        <v>1</v>
      </c>
      <c r="C199" s="71" t="s">
        <v>283</v>
      </c>
      <c r="D199" s="60"/>
      <c r="E199" s="59"/>
      <c r="F199" s="65"/>
      <c r="G199" s="66"/>
      <c r="L199" s="36"/>
      <c r="M199" s="36"/>
    </row>
    <row r="200" spans="1:13" s="45" customFormat="1" ht="24.95" customHeight="1" x14ac:dyDescent="0.25">
      <c r="A200" s="58"/>
      <c r="B200" s="70">
        <v>1</v>
      </c>
      <c r="C200" s="43" t="s">
        <v>284</v>
      </c>
      <c r="D200" s="60"/>
      <c r="E200" s="59"/>
      <c r="F200" s="65"/>
      <c r="G200" s="66"/>
      <c r="L200" s="36"/>
      <c r="M200" s="36"/>
    </row>
    <row r="201" spans="1:13" s="45" customFormat="1" ht="24.95" customHeight="1" x14ac:dyDescent="0.25">
      <c r="A201" s="58"/>
      <c r="B201" s="70">
        <v>1</v>
      </c>
      <c r="C201" s="43" t="s">
        <v>285</v>
      </c>
      <c r="D201" s="60"/>
      <c r="E201" s="59"/>
      <c r="F201" s="65"/>
      <c r="G201" s="66"/>
      <c r="L201" s="36"/>
      <c r="M201" s="36"/>
    </row>
    <row r="202" spans="1:13" s="45" customFormat="1" ht="24.95" customHeight="1" x14ac:dyDescent="0.25">
      <c r="A202" s="58"/>
      <c r="B202" s="70">
        <v>1</v>
      </c>
      <c r="C202" s="43" t="s">
        <v>286</v>
      </c>
      <c r="D202" s="60"/>
      <c r="E202" s="59"/>
      <c r="F202" s="65"/>
      <c r="G202" s="66"/>
      <c r="L202" s="36"/>
      <c r="M202" s="36"/>
    </row>
    <row r="203" spans="1:13" s="45" customFormat="1" ht="24.95" customHeight="1" x14ac:dyDescent="0.25">
      <c r="A203" s="58"/>
      <c r="B203" s="70">
        <v>3</v>
      </c>
      <c r="C203" s="43" t="s">
        <v>287</v>
      </c>
      <c r="D203" s="60"/>
      <c r="E203" s="59"/>
      <c r="F203" s="65"/>
      <c r="G203" s="66"/>
      <c r="L203" s="36"/>
      <c r="M203" s="36"/>
    </row>
    <row r="204" spans="1:13" s="45" customFormat="1" ht="24.95" customHeight="1" x14ac:dyDescent="0.25">
      <c r="A204" s="58"/>
      <c r="B204" s="70">
        <v>1</v>
      </c>
      <c r="C204" s="43" t="s">
        <v>288</v>
      </c>
      <c r="D204" s="60"/>
      <c r="E204" s="59"/>
      <c r="F204" s="65"/>
      <c r="G204" s="66"/>
      <c r="L204" s="36"/>
      <c r="M204" s="36"/>
    </row>
    <row r="205" spans="1:13" s="45" customFormat="1" ht="24.95" customHeight="1" x14ac:dyDescent="0.25">
      <c r="A205" s="58"/>
      <c r="B205" s="70">
        <v>1</v>
      </c>
      <c r="C205" s="72" t="s">
        <v>289</v>
      </c>
      <c r="D205" s="60"/>
      <c r="E205" s="59"/>
      <c r="F205" s="65"/>
      <c r="G205" s="66"/>
      <c r="L205" s="36"/>
      <c r="M205" s="36"/>
    </row>
    <row r="206" spans="1:13" s="45" customFormat="1" ht="24.95" customHeight="1" x14ac:dyDescent="0.25">
      <c r="A206" s="58"/>
      <c r="B206" s="70">
        <v>1</v>
      </c>
      <c r="C206" s="72" t="s">
        <v>290</v>
      </c>
      <c r="D206" s="60"/>
      <c r="E206" s="59"/>
      <c r="F206" s="65"/>
      <c r="G206" s="66"/>
      <c r="L206" s="36"/>
      <c r="M206" s="36"/>
    </row>
    <row r="207" spans="1:13" s="45" customFormat="1" ht="24.95" customHeight="1" x14ac:dyDescent="0.25">
      <c r="A207" s="58"/>
      <c r="B207" s="73">
        <f>SUM(B198:B206)</f>
        <v>11</v>
      </c>
      <c r="C207" s="71"/>
      <c r="D207" s="60"/>
      <c r="E207" s="59"/>
      <c r="F207" s="65"/>
      <c r="G207" s="66"/>
      <c r="L207" s="36"/>
      <c r="M207" s="36"/>
    </row>
    <row r="208" spans="1:13" s="45" customFormat="1" ht="24.95" customHeight="1" x14ac:dyDescent="0.25">
      <c r="A208" s="58"/>
      <c r="B208" s="70"/>
      <c r="C208" s="68" t="s">
        <v>291</v>
      </c>
      <c r="D208" s="60"/>
      <c r="E208" s="59"/>
      <c r="F208" s="65"/>
      <c r="G208" s="66"/>
      <c r="L208" s="36"/>
      <c r="M208" s="36"/>
    </row>
    <row r="209" spans="1:13" s="45" customFormat="1" ht="24.95" customHeight="1" x14ac:dyDescent="0.25">
      <c r="A209" s="58"/>
      <c r="B209" s="70">
        <v>1</v>
      </c>
      <c r="C209" s="71" t="s">
        <v>292</v>
      </c>
      <c r="D209" s="60"/>
      <c r="E209" s="59"/>
      <c r="F209" s="65"/>
      <c r="G209" s="66"/>
      <c r="L209" s="36"/>
      <c r="M209" s="36"/>
    </row>
    <row r="210" spans="1:13" s="45" customFormat="1" ht="24.95" customHeight="1" x14ac:dyDescent="0.25">
      <c r="A210" s="58"/>
      <c r="B210" s="70">
        <v>1</v>
      </c>
      <c r="C210" s="71" t="s">
        <v>293</v>
      </c>
      <c r="D210" s="60"/>
      <c r="E210" s="59"/>
      <c r="F210" s="65"/>
      <c r="G210" s="66"/>
      <c r="L210" s="36"/>
      <c r="M210" s="36"/>
    </row>
    <row r="211" spans="1:13" s="45" customFormat="1" ht="24.95" customHeight="1" x14ac:dyDescent="0.25">
      <c r="A211" s="58"/>
      <c r="B211" s="70">
        <v>1</v>
      </c>
      <c r="C211" s="71" t="s">
        <v>294</v>
      </c>
      <c r="D211" s="60"/>
      <c r="E211" s="59"/>
      <c r="F211" s="65"/>
      <c r="G211" s="66"/>
      <c r="L211" s="36"/>
      <c r="M211" s="36"/>
    </row>
    <row r="212" spans="1:13" s="45" customFormat="1" ht="24.95" customHeight="1" x14ac:dyDescent="0.25">
      <c r="A212" s="58"/>
      <c r="B212" s="70">
        <v>1</v>
      </c>
      <c r="C212" s="71" t="s">
        <v>295</v>
      </c>
      <c r="D212" s="60"/>
      <c r="E212" s="59"/>
      <c r="F212" s="65"/>
      <c r="G212" s="66"/>
      <c r="L212" s="36"/>
      <c r="M212" s="36"/>
    </row>
    <row r="213" spans="1:13" s="45" customFormat="1" ht="24.95" customHeight="1" x14ac:dyDescent="0.25">
      <c r="A213" s="58"/>
      <c r="B213" s="70">
        <v>1</v>
      </c>
      <c r="C213" s="71" t="s">
        <v>296</v>
      </c>
      <c r="D213" s="60"/>
      <c r="E213" s="59"/>
      <c r="F213" s="65"/>
      <c r="G213" s="66"/>
      <c r="L213" s="36"/>
      <c r="M213" s="36"/>
    </row>
    <row r="214" spans="1:13" s="45" customFormat="1" ht="24.95" customHeight="1" x14ac:dyDescent="0.25">
      <c r="A214" s="58"/>
      <c r="B214" s="70">
        <v>1</v>
      </c>
      <c r="C214" s="71" t="s">
        <v>297</v>
      </c>
      <c r="D214" s="60"/>
      <c r="E214" s="59"/>
      <c r="F214" s="65"/>
      <c r="G214" s="66"/>
      <c r="L214" s="36"/>
      <c r="M214" s="36"/>
    </row>
    <row r="215" spans="1:13" s="45" customFormat="1" ht="24.95" customHeight="1" x14ac:dyDescent="0.25">
      <c r="A215" s="58"/>
      <c r="B215" s="70">
        <v>1</v>
      </c>
      <c r="C215" s="71" t="s">
        <v>298</v>
      </c>
      <c r="D215" s="60"/>
      <c r="E215" s="59"/>
      <c r="F215" s="65"/>
      <c r="G215" s="66"/>
      <c r="L215" s="36"/>
      <c r="M215" s="36"/>
    </row>
    <row r="216" spans="1:13" s="45" customFormat="1" ht="24.95" customHeight="1" x14ac:dyDescent="0.25">
      <c r="A216" s="58"/>
      <c r="B216" s="70">
        <v>3</v>
      </c>
      <c r="C216" s="74" t="s">
        <v>299</v>
      </c>
      <c r="D216" s="60"/>
      <c r="E216" s="59"/>
      <c r="F216" s="65"/>
      <c r="G216" s="66"/>
      <c r="L216" s="36"/>
      <c r="M216" s="36"/>
    </row>
    <row r="217" spans="1:13" s="45" customFormat="1" ht="24.95" customHeight="1" x14ac:dyDescent="0.25">
      <c r="A217" s="58"/>
      <c r="B217" s="70">
        <v>3</v>
      </c>
      <c r="C217" s="74" t="s">
        <v>300</v>
      </c>
      <c r="D217" s="60"/>
      <c r="E217" s="59"/>
      <c r="F217" s="65"/>
      <c r="G217" s="66"/>
      <c r="L217" s="36"/>
      <c r="M217" s="36"/>
    </row>
    <row r="218" spans="1:13" s="45" customFormat="1" ht="24.95" customHeight="1" x14ac:dyDescent="0.25">
      <c r="A218" s="58"/>
      <c r="B218" s="70">
        <v>1</v>
      </c>
      <c r="C218" s="71" t="s">
        <v>301</v>
      </c>
      <c r="D218" s="60"/>
      <c r="E218" s="59"/>
      <c r="F218" s="65"/>
      <c r="G218" s="66"/>
      <c r="L218" s="36"/>
      <c r="M218" s="36"/>
    </row>
    <row r="219" spans="1:13" s="45" customFormat="1" ht="24.95" customHeight="1" x14ac:dyDescent="0.25">
      <c r="A219" s="58"/>
      <c r="B219" s="70">
        <v>2</v>
      </c>
      <c r="C219" s="71" t="s">
        <v>302</v>
      </c>
      <c r="D219" s="60"/>
      <c r="E219" s="59"/>
      <c r="F219" s="65"/>
      <c r="G219" s="66"/>
      <c r="L219" s="36"/>
      <c r="M219" s="36"/>
    </row>
    <row r="220" spans="1:13" s="45" customFormat="1" ht="24.95" customHeight="1" x14ac:dyDescent="0.25">
      <c r="A220" s="58"/>
      <c r="B220" s="70">
        <v>2</v>
      </c>
      <c r="C220" s="71" t="s">
        <v>303</v>
      </c>
      <c r="D220" s="60"/>
      <c r="E220" s="59"/>
      <c r="F220" s="65"/>
      <c r="G220" s="66"/>
      <c r="L220" s="36"/>
      <c r="M220" s="36"/>
    </row>
    <row r="221" spans="1:13" s="45" customFormat="1" ht="24.95" customHeight="1" x14ac:dyDescent="0.25">
      <c r="A221" s="58"/>
      <c r="B221" s="70">
        <v>2</v>
      </c>
      <c r="C221" s="71" t="s">
        <v>304</v>
      </c>
      <c r="D221" s="60"/>
      <c r="E221" s="59"/>
      <c r="F221" s="65"/>
      <c r="G221" s="66"/>
      <c r="L221" s="36"/>
      <c r="M221" s="36"/>
    </row>
    <row r="222" spans="1:13" s="45" customFormat="1" ht="24.95" customHeight="1" x14ac:dyDescent="0.25">
      <c r="A222" s="58"/>
      <c r="B222" s="70">
        <v>2</v>
      </c>
      <c r="C222" s="71" t="s">
        <v>305</v>
      </c>
      <c r="D222" s="60"/>
      <c r="E222" s="59"/>
      <c r="F222" s="65"/>
      <c r="G222" s="66"/>
      <c r="L222" s="36"/>
      <c r="M222" s="36"/>
    </row>
    <row r="223" spans="1:13" s="45" customFormat="1" ht="24.95" customHeight="1" x14ac:dyDescent="0.25">
      <c r="A223" s="58"/>
      <c r="B223" s="70">
        <v>1</v>
      </c>
      <c r="C223" s="71" t="s">
        <v>306</v>
      </c>
      <c r="D223" s="60"/>
      <c r="E223" s="59"/>
      <c r="F223" s="65"/>
      <c r="G223" s="66"/>
      <c r="L223" s="36"/>
      <c r="M223" s="36"/>
    </row>
    <row r="224" spans="1:13" s="45" customFormat="1" ht="24.95" customHeight="1" x14ac:dyDescent="0.25">
      <c r="A224" s="58"/>
      <c r="B224" s="70">
        <v>1</v>
      </c>
      <c r="C224" s="74" t="s">
        <v>307</v>
      </c>
      <c r="D224" s="60"/>
      <c r="E224" s="59"/>
      <c r="F224" s="65"/>
      <c r="G224" s="66"/>
      <c r="L224" s="36"/>
      <c r="M224" s="36"/>
    </row>
    <row r="225" spans="1:13" s="45" customFormat="1" ht="24.95" customHeight="1" x14ac:dyDescent="0.25">
      <c r="A225" s="58"/>
      <c r="B225" s="70">
        <v>1</v>
      </c>
      <c r="C225" s="71" t="s">
        <v>308</v>
      </c>
      <c r="D225" s="60"/>
      <c r="E225" s="59"/>
      <c r="F225" s="65"/>
      <c r="G225" s="66"/>
      <c r="L225" s="36"/>
      <c r="M225" s="36"/>
    </row>
    <row r="226" spans="1:13" s="45" customFormat="1" ht="24.95" customHeight="1" x14ac:dyDescent="0.25">
      <c r="A226" s="58"/>
      <c r="B226" s="70">
        <v>1</v>
      </c>
      <c r="C226" s="71" t="s">
        <v>309</v>
      </c>
      <c r="D226" s="60"/>
      <c r="E226" s="59"/>
      <c r="F226" s="65"/>
      <c r="G226" s="66"/>
      <c r="L226" s="36"/>
      <c r="M226" s="36"/>
    </row>
    <row r="227" spans="1:13" s="45" customFormat="1" ht="24.95" customHeight="1" x14ac:dyDescent="0.25">
      <c r="A227" s="58"/>
      <c r="B227" s="70">
        <v>2</v>
      </c>
      <c r="C227" s="71" t="s">
        <v>310</v>
      </c>
      <c r="D227" s="60"/>
      <c r="E227" s="59"/>
      <c r="F227" s="65"/>
      <c r="G227" s="66"/>
      <c r="L227" s="36"/>
      <c r="M227" s="36"/>
    </row>
    <row r="228" spans="1:13" s="45" customFormat="1" ht="24.95" customHeight="1" x14ac:dyDescent="0.25">
      <c r="A228" s="58"/>
      <c r="B228" s="73">
        <f>SUM(B209:B227)</f>
        <v>28</v>
      </c>
      <c r="C228" s="71"/>
      <c r="D228" s="60"/>
      <c r="E228" s="59"/>
      <c r="F228" s="65"/>
      <c r="G228" s="66"/>
      <c r="L228" s="36"/>
      <c r="M228" s="36"/>
    </row>
    <row r="229" spans="1:13" s="45" customFormat="1" ht="24.95" customHeight="1" x14ac:dyDescent="0.25">
      <c r="A229" s="58"/>
      <c r="B229" s="70"/>
      <c r="C229" s="68" t="s">
        <v>311</v>
      </c>
      <c r="D229" s="60"/>
      <c r="E229" s="59"/>
      <c r="F229" s="65"/>
      <c r="G229" s="66"/>
      <c r="L229" s="36"/>
      <c r="M229" s="36"/>
    </row>
    <row r="230" spans="1:13" s="45" customFormat="1" ht="24.95" customHeight="1" x14ac:dyDescent="0.25">
      <c r="A230" s="58"/>
      <c r="B230" s="70">
        <v>1</v>
      </c>
      <c r="C230" s="71" t="s">
        <v>312</v>
      </c>
      <c r="D230" s="60"/>
      <c r="E230" s="59"/>
      <c r="F230" s="65"/>
      <c r="G230" s="66"/>
      <c r="L230" s="36"/>
      <c r="M230" s="36"/>
    </row>
    <row r="231" spans="1:13" s="45" customFormat="1" ht="24.95" customHeight="1" x14ac:dyDescent="0.25">
      <c r="A231" s="58"/>
      <c r="B231" s="70">
        <v>1</v>
      </c>
      <c r="C231" s="71" t="s">
        <v>313</v>
      </c>
      <c r="D231" s="60"/>
      <c r="E231" s="59"/>
      <c r="F231" s="65"/>
      <c r="G231" s="66"/>
      <c r="L231" s="36"/>
      <c r="M231" s="36"/>
    </row>
    <row r="232" spans="1:13" s="45" customFormat="1" ht="24.95" customHeight="1" x14ac:dyDescent="0.25">
      <c r="A232" s="58"/>
      <c r="B232" s="70">
        <v>1</v>
      </c>
      <c r="C232" s="71" t="s">
        <v>314</v>
      </c>
      <c r="D232" s="60"/>
      <c r="E232" s="59"/>
      <c r="F232" s="65"/>
      <c r="G232" s="66"/>
      <c r="L232" s="36"/>
      <c r="M232" s="36"/>
    </row>
    <row r="233" spans="1:13" s="45" customFormat="1" ht="24.95" customHeight="1" x14ac:dyDescent="0.25">
      <c r="A233" s="58"/>
      <c r="B233" s="70">
        <v>1</v>
      </c>
      <c r="C233" s="71" t="s">
        <v>315</v>
      </c>
      <c r="D233" s="60"/>
      <c r="E233" s="59"/>
      <c r="F233" s="65"/>
      <c r="G233" s="66"/>
      <c r="L233" s="36"/>
      <c r="M233" s="36"/>
    </row>
    <row r="234" spans="1:13" s="45" customFormat="1" ht="24.95" customHeight="1" x14ac:dyDescent="0.25">
      <c r="A234" s="58"/>
      <c r="B234" s="70">
        <v>1</v>
      </c>
      <c r="C234" s="71" t="s">
        <v>316</v>
      </c>
      <c r="D234" s="60"/>
      <c r="E234" s="59"/>
      <c r="F234" s="65"/>
      <c r="G234" s="66"/>
      <c r="L234" s="36"/>
      <c r="M234" s="36"/>
    </row>
    <row r="235" spans="1:13" s="45" customFormat="1" ht="24.95" customHeight="1" x14ac:dyDescent="0.25">
      <c r="A235" s="58"/>
      <c r="B235" s="70">
        <v>1</v>
      </c>
      <c r="C235" s="71" t="s">
        <v>317</v>
      </c>
      <c r="D235" s="60"/>
      <c r="E235" s="59"/>
      <c r="F235" s="65"/>
      <c r="G235" s="66"/>
      <c r="L235" s="36"/>
      <c r="M235" s="36"/>
    </row>
    <row r="236" spans="1:13" s="45" customFormat="1" ht="24.95" customHeight="1" x14ac:dyDescent="0.25">
      <c r="A236" s="58"/>
      <c r="B236" s="70">
        <v>1</v>
      </c>
      <c r="C236" s="71" t="s">
        <v>318</v>
      </c>
      <c r="D236" s="60"/>
      <c r="E236" s="59"/>
      <c r="F236" s="65"/>
      <c r="G236" s="66"/>
      <c r="L236" s="36"/>
      <c r="M236" s="36"/>
    </row>
    <row r="237" spans="1:13" s="45" customFormat="1" ht="24.95" customHeight="1" x14ac:dyDescent="0.25">
      <c r="A237" s="58"/>
      <c r="B237" s="70">
        <v>1</v>
      </c>
      <c r="C237" s="71" t="s">
        <v>319</v>
      </c>
      <c r="D237" s="60"/>
      <c r="E237" s="59"/>
      <c r="F237" s="65"/>
      <c r="G237" s="66"/>
      <c r="L237" s="36"/>
      <c r="M237" s="36"/>
    </row>
    <row r="238" spans="1:13" s="45" customFormat="1" ht="24.95" customHeight="1" x14ac:dyDescent="0.25">
      <c r="A238" s="58"/>
      <c r="B238" s="70">
        <v>1</v>
      </c>
      <c r="C238" s="71" t="s">
        <v>320</v>
      </c>
      <c r="D238" s="60"/>
      <c r="E238" s="59"/>
      <c r="F238" s="65"/>
      <c r="G238" s="66"/>
      <c r="L238" s="36"/>
      <c r="M238" s="36"/>
    </row>
    <row r="239" spans="1:13" s="45" customFormat="1" ht="24.95" customHeight="1" x14ac:dyDescent="0.25">
      <c r="A239" s="58"/>
      <c r="B239" s="70">
        <v>1</v>
      </c>
      <c r="C239" s="71" t="s">
        <v>321</v>
      </c>
      <c r="D239" s="60"/>
      <c r="E239" s="59"/>
      <c r="F239" s="65"/>
      <c r="G239" s="66"/>
      <c r="L239" s="36"/>
      <c r="M239" s="36"/>
    </row>
    <row r="240" spans="1:13" s="45" customFormat="1" ht="24.95" customHeight="1" x14ac:dyDescent="0.25">
      <c r="A240" s="58"/>
      <c r="B240" s="70">
        <v>1</v>
      </c>
      <c r="C240" s="71" t="s">
        <v>322</v>
      </c>
      <c r="D240" s="60"/>
      <c r="E240" s="59"/>
      <c r="F240" s="65"/>
      <c r="G240" s="66"/>
      <c r="L240" s="36"/>
      <c r="M240" s="36"/>
    </row>
    <row r="241" spans="1:13" s="45" customFormat="1" ht="24.95" customHeight="1" x14ac:dyDescent="0.25">
      <c r="A241" s="58"/>
      <c r="B241" s="70">
        <v>1</v>
      </c>
      <c r="C241" s="71" t="s">
        <v>323</v>
      </c>
      <c r="D241" s="60"/>
      <c r="E241" s="59"/>
      <c r="F241" s="65"/>
      <c r="G241" s="66"/>
      <c r="L241" s="36"/>
      <c r="M241" s="36"/>
    </row>
    <row r="242" spans="1:13" s="45" customFormat="1" ht="24.95" customHeight="1" x14ac:dyDescent="0.25">
      <c r="A242" s="58"/>
      <c r="B242" s="70">
        <v>1</v>
      </c>
      <c r="C242" s="71" t="s">
        <v>324</v>
      </c>
      <c r="D242" s="60"/>
      <c r="E242" s="59"/>
      <c r="F242" s="65"/>
      <c r="G242" s="66"/>
      <c r="L242" s="36"/>
      <c r="M242" s="36"/>
    </row>
    <row r="243" spans="1:13" s="45" customFormat="1" ht="24.95" customHeight="1" x14ac:dyDescent="0.25">
      <c r="A243" s="58"/>
      <c r="B243" s="70">
        <v>1</v>
      </c>
      <c r="C243" s="71" t="s">
        <v>325</v>
      </c>
      <c r="D243" s="60"/>
      <c r="E243" s="59"/>
      <c r="F243" s="65"/>
      <c r="G243" s="66"/>
      <c r="L243" s="36"/>
      <c r="M243" s="36"/>
    </row>
    <row r="244" spans="1:13" s="45" customFormat="1" ht="24.95" customHeight="1" x14ac:dyDescent="0.25">
      <c r="A244" s="58"/>
      <c r="B244" s="70">
        <v>1</v>
      </c>
      <c r="C244" s="71" t="s">
        <v>326</v>
      </c>
      <c r="D244" s="60"/>
      <c r="E244" s="59"/>
      <c r="F244" s="65"/>
      <c r="G244" s="66"/>
      <c r="L244" s="36"/>
      <c r="M244" s="36"/>
    </row>
    <row r="245" spans="1:13" s="45" customFormat="1" ht="24.95" customHeight="1" x14ac:dyDescent="0.25">
      <c r="A245" s="58"/>
      <c r="B245" s="70">
        <v>1</v>
      </c>
      <c r="C245" s="74" t="s">
        <v>327</v>
      </c>
      <c r="D245" s="60"/>
      <c r="E245" s="59"/>
      <c r="F245" s="65"/>
      <c r="G245" s="66"/>
      <c r="L245" s="36"/>
      <c r="M245" s="36"/>
    </row>
    <row r="246" spans="1:13" s="45" customFormat="1" ht="24.95" customHeight="1" x14ac:dyDescent="0.25">
      <c r="A246" s="58"/>
      <c r="B246" s="70">
        <v>1</v>
      </c>
      <c r="C246" s="74" t="s">
        <v>328</v>
      </c>
      <c r="D246" s="60"/>
      <c r="E246" s="59"/>
      <c r="F246" s="65"/>
      <c r="G246" s="66"/>
      <c r="L246" s="36"/>
      <c r="M246" s="36"/>
    </row>
    <row r="247" spans="1:13" s="45" customFormat="1" ht="24.95" customHeight="1" x14ac:dyDescent="0.25">
      <c r="A247" s="58"/>
      <c r="B247" s="70">
        <v>1</v>
      </c>
      <c r="C247" s="71" t="s">
        <v>329</v>
      </c>
      <c r="D247" s="60"/>
      <c r="E247" s="59"/>
      <c r="F247" s="65"/>
      <c r="G247" s="66"/>
      <c r="L247" s="36"/>
      <c r="M247" s="36"/>
    </row>
    <row r="248" spans="1:13" s="45" customFormat="1" ht="24.95" customHeight="1" x14ac:dyDescent="0.25">
      <c r="A248" s="58"/>
      <c r="B248" s="70">
        <v>1</v>
      </c>
      <c r="C248" s="71" t="s">
        <v>330</v>
      </c>
      <c r="D248" s="60"/>
      <c r="E248" s="59"/>
      <c r="F248" s="65"/>
      <c r="G248" s="66"/>
      <c r="L248" s="36"/>
      <c r="M248" s="36"/>
    </row>
    <row r="249" spans="1:13" s="45" customFormat="1" ht="24.95" customHeight="1" x14ac:dyDescent="0.25">
      <c r="A249" s="58"/>
      <c r="B249" s="70">
        <v>1</v>
      </c>
      <c r="C249" s="71" t="s">
        <v>331</v>
      </c>
      <c r="D249" s="60"/>
      <c r="E249" s="59"/>
      <c r="F249" s="65"/>
      <c r="G249" s="66"/>
      <c r="L249" s="36"/>
      <c r="M249" s="36"/>
    </row>
    <row r="250" spans="1:13" s="45" customFormat="1" ht="24.95" customHeight="1" x14ac:dyDescent="0.25">
      <c r="A250" s="58"/>
      <c r="B250" s="70">
        <v>2</v>
      </c>
      <c r="C250" s="71" t="s">
        <v>332</v>
      </c>
      <c r="D250" s="60"/>
      <c r="E250" s="59"/>
      <c r="F250" s="65"/>
      <c r="G250" s="66"/>
      <c r="L250" s="36"/>
      <c r="M250" s="36"/>
    </row>
    <row r="251" spans="1:13" s="45" customFormat="1" ht="24.95" customHeight="1" x14ac:dyDescent="0.25">
      <c r="A251" s="58"/>
      <c r="B251" s="70">
        <v>1</v>
      </c>
      <c r="C251" s="71" t="s">
        <v>333</v>
      </c>
      <c r="D251" s="60"/>
      <c r="E251" s="59"/>
      <c r="F251" s="65"/>
      <c r="G251" s="66"/>
      <c r="L251" s="36"/>
      <c r="M251" s="36"/>
    </row>
    <row r="252" spans="1:13" s="45" customFormat="1" ht="24.95" customHeight="1" x14ac:dyDescent="0.25">
      <c r="A252" s="58"/>
      <c r="B252" s="70">
        <v>1</v>
      </c>
      <c r="C252" s="71" t="s">
        <v>334</v>
      </c>
      <c r="D252" s="60"/>
      <c r="E252" s="59"/>
      <c r="F252" s="65"/>
      <c r="G252" s="66"/>
      <c r="L252" s="36"/>
      <c r="M252" s="36"/>
    </row>
    <row r="253" spans="1:13" s="45" customFormat="1" ht="24.95" customHeight="1" x14ac:dyDescent="0.25">
      <c r="A253" s="58"/>
      <c r="B253" s="70">
        <v>1</v>
      </c>
      <c r="C253" s="71" t="s">
        <v>335</v>
      </c>
      <c r="D253" s="60"/>
      <c r="E253" s="59"/>
      <c r="F253" s="65"/>
      <c r="G253" s="66"/>
      <c r="L253" s="36"/>
      <c r="M253" s="36"/>
    </row>
    <row r="254" spans="1:13" s="45" customFormat="1" ht="24.95" customHeight="1" x14ac:dyDescent="0.25">
      <c r="A254" s="58"/>
      <c r="B254" s="70">
        <v>8</v>
      </c>
      <c r="C254" s="43" t="s">
        <v>336</v>
      </c>
      <c r="D254" s="60"/>
      <c r="E254" s="59"/>
      <c r="F254" s="65"/>
      <c r="G254" s="66"/>
      <c r="L254" s="36"/>
      <c r="M254" s="36"/>
    </row>
    <row r="255" spans="1:13" s="45" customFormat="1" ht="24.95" customHeight="1" x14ac:dyDescent="0.25">
      <c r="A255" s="58"/>
      <c r="B255" s="70">
        <v>2</v>
      </c>
      <c r="C255" s="43" t="s">
        <v>337</v>
      </c>
      <c r="D255" s="60"/>
      <c r="E255" s="59"/>
      <c r="F255" s="65"/>
      <c r="G255" s="66"/>
      <c r="L255" s="36"/>
      <c r="M255" s="36"/>
    </row>
    <row r="256" spans="1:13" s="45" customFormat="1" ht="24.95" customHeight="1" x14ac:dyDescent="0.25">
      <c r="A256" s="58"/>
      <c r="B256" s="73">
        <f>SUM(B230:B255)</f>
        <v>35</v>
      </c>
      <c r="C256" s="43"/>
      <c r="D256" s="60"/>
      <c r="E256" s="59"/>
      <c r="F256" s="65"/>
      <c r="G256" s="66"/>
      <c r="L256" s="36"/>
      <c r="M256" s="36"/>
    </row>
    <row r="257" spans="1:13" s="45" customFormat="1" ht="24.95" customHeight="1" x14ac:dyDescent="0.25">
      <c r="A257" s="58"/>
      <c r="B257" s="73"/>
      <c r="C257" s="43"/>
      <c r="D257" s="60"/>
      <c r="E257" s="59"/>
      <c r="F257" s="65"/>
      <c r="G257" s="66"/>
      <c r="L257" s="36"/>
      <c r="M257" s="36"/>
    </row>
    <row r="258" spans="1:13" s="45" customFormat="1" ht="24.95" customHeight="1" x14ac:dyDescent="0.25">
      <c r="A258" s="58"/>
      <c r="B258" s="96"/>
      <c r="C258" s="73" t="s">
        <v>512</v>
      </c>
      <c r="D258" s="60"/>
      <c r="E258" s="59"/>
      <c r="F258" s="65"/>
      <c r="G258" s="66"/>
      <c r="L258" s="36"/>
      <c r="M258" s="36"/>
    </row>
    <row r="259" spans="1:13" s="45" customFormat="1" ht="24.95" customHeight="1" x14ac:dyDescent="0.25">
      <c r="A259" s="58"/>
      <c r="B259" s="73" t="s">
        <v>279</v>
      </c>
      <c r="C259" s="73" t="s">
        <v>280</v>
      </c>
      <c r="D259" s="60"/>
      <c r="E259" s="59"/>
      <c r="F259" s="65"/>
      <c r="G259" s="66"/>
      <c r="L259" s="36"/>
      <c r="M259" s="36"/>
    </row>
    <row r="260" spans="1:13" s="45" customFormat="1" ht="24.95" customHeight="1" x14ac:dyDescent="0.25">
      <c r="A260" s="58"/>
      <c r="B260" s="75"/>
      <c r="C260" s="73" t="s">
        <v>281</v>
      </c>
      <c r="D260" s="60"/>
      <c r="E260" s="59"/>
      <c r="F260" s="65"/>
      <c r="G260" s="66"/>
      <c r="L260" s="36"/>
      <c r="M260" s="36"/>
    </row>
    <row r="261" spans="1:13" s="45" customFormat="1" ht="24.95" customHeight="1" x14ac:dyDescent="0.25">
      <c r="A261" s="58"/>
      <c r="B261" s="70">
        <v>2</v>
      </c>
      <c r="C261" s="78" t="s">
        <v>513</v>
      </c>
      <c r="D261" s="60"/>
      <c r="E261" s="59"/>
      <c r="F261" s="65"/>
      <c r="G261" s="66"/>
      <c r="L261" s="36"/>
      <c r="M261" s="36"/>
    </row>
    <row r="262" spans="1:13" s="45" customFormat="1" ht="24.95" customHeight="1" x14ac:dyDescent="0.25">
      <c r="A262" s="58"/>
      <c r="B262" s="70">
        <v>1</v>
      </c>
      <c r="C262" s="78" t="s">
        <v>514</v>
      </c>
      <c r="D262" s="60"/>
      <c r="E262" s="59"/>
      <c r="F262" s="65"/>
      <c r="G262" s="66"/>
      <c r="L262" s="36"/>
      <c r="M262" s="36"/>
    </row>
    <row r="263" spans="1:13" s="45" customFormat="1" ht="24.95" customHeight="1" x14ac:dyDescent="0.25">
      <c r="A263" s="58"/>
      <c r="B263" s="70">
        <v>1</v>
      </c>
      <c r="C263" s="78" t="s">
        <v>515</v>
      </c>
      <c r="D263" s="60"/>
      <c r="E263" s="59"/>
      <c r="F263" s="65"/>
      <c r="G263" s="66"/>
      <c r="L263" s="36"/>
      <c r="M263" s="36"/>
    </row>
    <row r="264" spans="1:13" s="45" customFormat="1" ht="24.95" customHeight="1" x14ac:dyDescent="0.25">
      <c r="A264" s="58"/>
      <c r="B264" s="70">
        <v>1</v>
      </c>
      <c r="C264" s="78" t="s">
        <v>516</v>
      </c>
      <c r="D264" s="60"/>
      <c r="E264" s="59"/>
      <c r="F264" s="65"/>
      <c r="G264" s="66"/>
      <c r="L264" s="36"/>
      <c r="M264" s="36"/>
    </row>
    <row r="265" spans="1:13" s="45" customFormat="1" ht="24.95" customHeight="1" x14ac:dyDescent="0.25">
      <c r="A265" s="58"/>
      <c r="B265" s="70">
        <v>2</v>
      </c>
      <c r="C265" s="78" t="s">
        <v>517</v>
      </c>
      <c r="D265" s="60"/>
      <c r="E265" s="59"/>
      <c r="F265" s="65"/>
      <c r="G265" s="66"/>
      <c r="L265" s="36"/>
      <c r="M265" s="36"/>
    </row>
    <row r="266" spans="1:13" s="45" customFormat="1" ht="24.95" customHeight="1" x14ac:dyDescent="0.25">
      <c r="A266" s="58"/>
      <c r="B266" s="70">
        <v>1</v>
      </c>
      <c r="C266" s="78" t="s">
        <v>518</v>
      </c>
      <c r="D266" s="60"/>
      <c r="E266" s="59"/>
      <c r="F266" s="65"/>
      <c r="G266" s="66"/>
      <c r="L266" s="36"/>
      <c r="M266" s="36"/>
    </row>
    <row r="267" spans="1:13" s="45" customFormat="1" ht="24.95" customHeight="1" x14ac:dyDescent="0.25">
      <c r="A267" s="58"/>
      <c r="B267" s="70">
        <v>1</v>
      </c>
      <c r="C267" s="78" t="s">
        <v>519</v>
      </c>
      <c r="D267" s="60"/>
      <c r="E267" s="59"/>
      <c r="F267" s="65"/>
      <c r="G267" s="66"/>
      <c r="L267" s="36"/>
      <c r="M267" s="36"/>
    </row>
    <row r="268" spans="1:13" s="45" customFormat="1" ht="24.95" customHeight="1" x14ac:dyDescent="0.25">
      <c r="A268" s="58"/>
      <c r="B268" s="70">
        <v>1</v>
      </c>
      <c r="C268" s="78" t="s">
        <v>520</v>
      </c>
      <c r="D268" s="60"/>
      <c r="E268" s="59"/>
      <c r="F268" s="65"/>
      <c r="G268" s="66"/>
      <c r="L268" s="36"/>
      <c r="M268" s="36"/>
    </row>
    <row r="269" spans="1:13" s="45" customFormat="1" ht="24.95" customHeight="1" x14ac:dyDescent="0.25">
      <c r="A269" s="58"/>
      <c r="B269" s="70">
        <v>1</v>
      </c>
      <c r="C269" s="78" t="s">
        <v>521</v>
      </c>
      <c r="D269" s="60"/>
      <c r="E269" s="59"/>
      <c r="F269" s="65"/>
      <c r="G269" s="66"/>
      <c r="L269" s="36"/>
      <c r="M269" s="36"/>
    </row>
    <row r="270" spans="1:13" s="45" customFormat="1" ht="24.95" customHeight="1" x14ac:dyDescent="0.25">
      <c r="A270" s="58"/>
      <c r="B270" s="70">
        <v>1</v>
      </c>
      <c r="C270" s="78" t="s">
        <v>522</v>
      </c>
      <c r="D270" s="60"/>
      <c r="E270" s="59"/>
      <c r="F270" s="65"/>
      <c r="G270" s="66"/>
      <c r="L270" s="36"/>
      <c r="M270" s="36"/>
    </row>
    <row r="271" spans="1:13" s="45" customFormat="1" ht="24.95" customHeight="1" x14ac:dyDescent="0.25">
      <c r="A271" s="58"/>
      <c r="B271" s="70">
        <v>1</v>
      </c>
      <c r="C271" s="78" t="s">
        <v>523</v>
      </c>
      <c r="D271" s="60"/>
      <c r="E271" s="59"/>
      <c r="F271" s="65"/>
      <c r="G271" s="66"/>
      <c r="L271" s="36"/>
      <c r="M271" s="36"/>
    </row>
    <row r="272" spans="1:13" s="45" customFormat="1" ht="24.95" customHeight="1" x14ac:dyDescent="0.25">
      <c r="A272" s="58"/>
      <c r="B272" s="70">
        <v>1</v>
      </c>
      <c r="C272" s="78" t="s">
        <v>524</v>
      </c>
      <c r="D272" s="60"/>
      <c r="E272" s="59"/>
      <c r="F272" s="65"/>
      <c r="G272" s="66"/>
      <c r="L272" s="36"/>
      <c r="M272" s="36"/>
    </row>
    <row r="273" spans="1:13" s="45" customFormat="1" ht="24.95" customHeight="1" x14ac:dyDescent="0.25">
      <c r="A273" s="58"/>
      <c r="B273" s="73">
        <f>SUM(B261:B272)</f>
        <v>14</v>
      </c>
      <c r="C273" s="78"/>
      <c r="D273" s="60"/>
      <c r="E273" s="59"/>
      <c r="F273" s="65"/>
      <c r="G273" s="66"/>
      <c r="L273" s="36"/>
      <c r="M273" s="36"/>
    </row>
    <row r="274" spans="1:13" s="45" customFormat="1" ht="24.95" customHeight="1" x14ac:dyDescent="0.25">
      <c r="A274" s="58"/>
      <c r="B274" s="75"/>
      <c r="C274" s="73" t="s">
        <v>525</v>
      </c>
      <c r="D274" s="60"/>
      <c r="E274" s="59"/>
      <c r="F274" s="65"/>
      <c r="G274" s="66"/>
      <c r="L274" s="36"/>
      <c r="M274" s="36"/>
    </row>
    <row r="275" spans="1:13" s="45" customFormat="1" ht="24.95" customHeight="1" x14ac:dyDescent="0.25">
      <c r="A275" s="58"/>
      <c r="B275" s="70">
        <v>3</v>
      </c>
      <c r="C275" s="78" t="s">
        <v>526</v>
      </c>
      <c r="D275" s="60"/>
      <c r="E275" s="59"/>
      <c r="F275" s="65"/>
      <c r="G275" s="66"/>
      <c r="L275" s="36"/>
      <c r="M275" s="36"/>
    </row>
    <row r="276" spans="1:13" s="45" customFormat="1" ht="24.95" customHeight="1" x14ac:dyDescent="0.25">
      <c r="A276" s="58"/>
      <c r="B276" s="70">
        <v>1</v>
      </c>
      <c r="C276" s="78" t="s">
        <v>527</v>
      </c>
      <c r="D276" s="60"/>
      <c r="E276" s="59"/>
      <c r="F276" s="65"/>
      <c r="G276" s="66"/>
      <c r="L276" s="36"/>
      <c r="M276" s="36"/>
    </row>
    <row r="277" spans="1:13" s="45" customFormat="1" ht="24.95" customHeight="1" x14ac:dyDescent="0.25">
      <c r="A277" s="58"/>
      <c r="B277" s="70">
        <v>1</v>
      </c>
      <c r="C277" s="78" t="s">
        <v>528</v>
      </c>
      <c r="D277" s="60"/>
      <c r="E277" s="59"/>
      <c r="F277" s="65"/>
      <c r="G277" s="66"/>
      <c r="L277" s="36"/>
      <c r="M277" s="36"/>
    </row>
    <row r="278" spans="1:13" s="45" customFormat="1" ht="24.95" customHeight="1" x14ac:dyDescent="0.25">
      <c r="A278" s="58"/>
      <c r="B278" s="70">
        <v>2</v>
      </c>
      <c r="C278" s="78" t="s">
        <v>529</v>
      </c>
      <c r="D278" s="60"/>
      <c r="E278" s="59"/>
      <c r="F278" s="65"/>
      <c r="G278" s="66"/>
      <c r="L278" s="36"/>
      <c r="M278" s="36"/>
    </row>
    <row r="279" spans="1:13" s="45" customFormat="1" ht="24.95" customHeight="1" x14ac:dyDescent="0.25">
      <c r="A279" s="58"/>
      <c r="B279" s="70">
        <v>1</v>
      </c>
      <c r="C279" s="78" t="s">
        <v>530</v>
      </c>
      <c r="D279" s="60"/>
      <c r="E279" s="59"/>
      <c r="F279" s="65"/>
      <c r="G279" s="66"/>
      <c r="L279" s="36"/>
      <c r="M279" s="36"/>
    </row>
    <row r="280" spans="1:13" s="45" customFormat="1" ht="24.95" customHeight="1" x14ac:dyDescent="0.25">
      <c r="A280" s="58"/>
      <c r="B280" s="70">
        <v>1</v>
      </c>
      <c r="C280" s="78" t="s">
        <v>531</v>
      </c>
      <c r="D280" s="60"/>
      <c r="E280" s="59"/>
      <c r="F280" s="65"/>
      <c r="G280" s="66"/>
      <c r="L280" s="36"/>
      <c r="M280" s="36"/>
    </row>
    <row r="281" spans="1:13" s="45" customFormat="1" ht="24.95" customHeight="1" x14ac:dyDescent="0.25">
      <c r="A281" s="58"/>
      <c r="B281" s="70">
        <v>1</v>
      </c>
      <c r="C281" s="78" t="s">
        <v>532</v>
      </c>
      <c r="D281" s="60"/>
      <c r="E281" s="59"/>
      <c r="F281" s="65"/>
      <c r="G281" s="66"/>
      <c r="L281" s="36"/>
      <c r="M281" s="36"/>
    </row>
    <row r="282" spans="1:13" s="45" customFormat="1" ht="24.95" customHeight="1" x14ac:dyDescent="0.25">
      <c r="A282" s="58"/>
      <c r="B282" s="70">
        <v>2</v>
      </c>
      <c r="C282" s="78" t="s">
        <v>533</v>
      </c>
      <c r="D282" s="60"/>
      <c r="E282" s="59"/>
      <c r="F282" s="65"/>
      <c r="G282" s="66"/>
      <c r="L282" s="36"/>
      <c r="M282" s="36"/>
    </row>
    <row r="283" spans="1:13" s="45" customFormat="1" ht="24.95" customHeight="1" x14ac:dyDescent="0.25">
      <c r="A283" s="58"/>
      <c r="B283" s="70">
        <v>1</v>
      </c>
      <c r="C283" s="74" t="s">
        <v>534</v>
      </c>
      <c r="D283" s="60"/>
      <c r="E283" s="59"/>
      <c r="F283" s="65"/>
      <c r="G283" s="66"/>
      <c r="L283" s="36"/>
      <c r="M283" s="36"/>
    </row>
    <row r="284" spans="1:13" s="45" customFormat="1" ht="24.95" customHeight="1" x14ac:dyDescent="0.25">
      <c r="A284" s="58"/>
      <c r="B284" s="70">
        <v>1</v>
      </c>
      <c r="C284" s="78" t="s">
        <v>535</v>
      </c>
      <c r="D284" s="60"/>
      <c r="E284" s="59"/>
      <c r="F284" s="65"/>
      <c r="G284" s="66"/>
      <c r="L284" s="36"/>
      <c r="M284" s="36"/>
    </row>
    <row r="285" spans="1:13" s="45" customFormat="1" ht="24.95" customHeight="1" x14ac:dyDescent="0.25">
      <c r="A285" s="58"/>
      <c r="B285" s="70">
        <v>1</v>
      </c>
      <c r="C285" s="78" t="s">
        <v>536</v>
      </c>
      <c r="D285" s="60"/>
      <c r="E285" s="59"/>
      <c r="F285" s="65"/>
      <c r="G285" s="66"/>
      <c r="L285" s="36"/>
      <c r="M285" s="36"/>
    </row>
    <row r="286" spans="1:13" s="45" customFormat="1" ht="24.95" customHeight="1" x14ac:dyDescent="0.25">
      <c r="A286" s="58"/>
      <c r="B286" s="70">
        <v>1</v>
      </c>
      <c r="C286" s="78" t="s">
        <v>537</v>
      </c>
      <c r="D286" s="60"/>
      <c r="E286" s="59"/>
      <c r="F286" s="65"/>
      <c r="G286" s="66"/>
      <c r="L286" s="36"/>
      <c r="M286" s="36"/>
    </row>
    <row r="287" spans="1:13" s="45" customFormat="1" ht="24.95" customHeight="1" x14ac:dyDescent="0.25">
      <c r="A287" s="58"/>
      <c r="B287" s="70">
        <v>1</v>
      </c>
      <c r="C287" s="78" t="s">
        <v>538</v>
      </c>
      <c r="D287" s="60"/>
      <c r="E287" s="59"/>
      <c r="F287" s="65"/>
      <c r="G287" s="66"/>
      <c r="L287" s="36"/>
      <c r="M287" s="36"/>
    </row>
    <row r="288" spans="1:13" s="45" customFormat="1" ht="24.95" customHeight="1" x14ac:dyDescent="0.25">
      <c r="A288" s="58"/>
      <c r="B288" s="70">
        <v>1</v>
      </c>
      <c r="C288" s="78" t="s">
        <v>539</v>
      </c>
      <c r="D288" s="60"/>
      <c r="E288" s="59"/>
      <c r="F288" s="65"/>
      <c r="G288" s="66"/>
      <c r="L288" s="36"/>
      <c r="M288" s="36"/>
    </row>
    <row r="289" spans="1:13" s="45" customFormat="1" ht="24.95" customHeight="1" x14ac:dyDescent="0.25">
      <c r="A289" s="58"/>
      <c r="B289" s="70">
        <v>1</v>
      </c>
      <c r="C289" s="78" t="s">
        <v>540</v>
      </c>
      <c r="D289" s="60"/>
      <c r="E289" s="59"/>
      <c r="F289" s="65"/>
      <c r="G289" s="66"/>
      <c r="L289" s="36"/>
      <c r="M289" s="36"/>
    </row>
    <row r="290" spans="1:13" s="45" customFormat="1" ht="24.95" customHeight="1" x14ac:dyDescent="0.25">
      <c r="A290" s="58"/>
      <c r="B290" s="73">
        <f>SUM(B275:B289)</f>
        <v>19</v>
      </c>
      <c r="C290" s="78"/>
      <c r="D290" s="60"/>
      <c r="E290" s="59"/>
      <c r="F290" s="65"/>
      <c r="G290" s="66"/>
      <c r="L290" s="36"/>
      <c r="M290" s="36"/>
    </row>
    <row r="291" spans="1:13" s="45" customFormat="1" ht="24.95" customHeight="1" x14ac:dyDescent="0.25">
      <c r="A291" s="58"/>
      <c r="B291" s="75"/>
      <c r="C291" s="73" t="s">
        <v>541</v>
      </c>
      <c r="D291" s="60"/>
      <c r="E291" s="59"/>
      <c r="F291" s="65"/>
      <c r="G291" s="66"/>
      <c r="L291" s="36"/>
      <c r="M291" s="36"/>
    </row>
    <row r="292" spans="1:13" s="45" customFormat="1" ht="24.95" customHeight="1" x14ac:dyDescent="0.25">
      <c r="A292" s="58"/>
      <c r="B292" s="70">
        <v>1</v>
      </c>
      <c r="C292" s="78" t="s">
        <v>542</v>
      </c>
      <c r="D292" s="60"/>
      <c r="E292" s="59"/>
      <c r="F292" s="65"/>
      <c r="G292" s="66"/>
      <c r="L292" s="36"/>
      <c r="M292" s="36"/>
    </row>
    <row r="293" spans="1:13" s="45" customFormat="1" ht="24.95" customHeight="1" x14ac:dyDescent="0.25">
      <c r="A293" s="58"/>
      <c r="B293" s="70">
        <v>1</v>
      </c>
      <c r="C293" s="78" t="s">
        <v>543</v>
      </c>
      <c r="D293" s="60"/>
      <c r="E293" s="59"/>
      <c r="F293" s="65"/>
      <c r="G293" s="66"/>
      <c r="L293" s="36"/>
      <c r="M293" s="36"/>
    </row>
    <row r="294" spans="1:13" s="45" customFormat="1" ht="24.95" customHeight="1" x14ac:dyDescent="0.25">
      <c r="A294" s="58"/>
      <c r="B294" s="70">
        <v>1</v>
      </c>
      <c r="C294" s="78" t="s">
        <v>544</v>
      </c>
      <c r="D294" s="60"/>
      <c r="E294" s="59"/>
      <c r="F294" s="65"/>
      <c r="G294" s="66"/>
      <c r="L294" s="36"/>
      <c r="M294" s="36"/>
    </row>
    <row r="295" spans="1:13" s="45" customFormat="1" ht="24.95" customHeight="1" x14ac:dyDescent="0.25">
      <c r="A295" s="58"/>
      <c r="B295" s="70">
        <v>1</v>
      </c>
      <c r="C295" s="78" t="s">
        <v>519</v>
      </c>
      <c r="D295" s="60"/>
      <c r="E295" s="59"/>
      <c r="F295" s="65"/>
      <c r="G295" s="66"/>
      <c r="L295" s="36"/>
      <c r="M295" s="36"/>
    </row>
    <row r="296" spans="1:13" s="45" customFormat="1" ht="24.95" customHeight="1" x14ac:dyDescent="0.25">
      <c r="A296" s="58"/>
      <c r="B296" s="70">
        <v>2</v>
      </c>
      <c r="C296" s="78" t="s">
        <v>545</v>
      </c>
      <c r="D296" s="60"/>
      <c r="E296" s="59"/>
      <c r="F296" s="65"/>
      <c r="G296" s="66"/>
      <c r="L296" s="36"/>
      <c r="M296" s="36"/>
    </row>
    <row r="297" spans="1:13" s="45" customFormat="1" ht="24.95" customHeight="1" x14ac:dyDescent="0.25">
      <c r="A297" s="58"/>
      <c r="B297" s="70">
        <v>1</v>
      </c>
      <c r="C297" s="78" t="s">
        <v>546</v>
      </c>
      <c r="D297" s="60"/>
      <c r="E297" s="59"/>
      <c r="F297" s="65"/>
      <c r="G297" s="66"/>
      <c r="L297" s="36"/>
      <c r="M297" s="36"/>
    </row>
    <row r="298" spans="1:13" s="45" customFormat="1" ht="24.95" customHeight="1" x14ac:dyDescent="0.25">
      <c r="A298" s="58"/>
      <c r="B298" s="70">
        <v>1</v>
      </c>
      <c r="C298" s="78" t="s">
        <v>547</v>
      </c>
      <c r="D298" s="60"/>
      <c r="E298" s="59"/>
      <c r="F298" s="65"/>
      <c r="G298" s="66"/>
      <c r="L298" s="36"/>
      <c r="M298" s="36"/>
    </row>
    <row r="299" spans="1:13" s="45" customFormat="1" ht="24.95" customHeight="1" x14ac:dyDescent="0.25">
      <c r="A299" s="58"/>
      <c r="B299" s="70">
        <v>1</v>
      </c>
      <c r="C299" s="78" t="s">
        <v>548</v>
      </c>
      <c r="D299" s="60"/>
      <c r="E299" s="59"/>
      <c r="F299" s="65"/>
      <c r="G299" s="66"/>
      <c r="L299" s="36"/>
      <c r="M299" s="36"/>
    </row>
    <row r="300" spans="1:13" s="45" customFormat="1" ht="24.95" customHeight="1" x14ac:dyDescent="0.25">
      <c r="A300" s="58"/>
      <c r="B300" s="70" t="s">
        <v>549</v>
      </c>
      <c r="C300" s="78" t="s">
        <v>550</v>
      </c>
      <c r="D300" s="60"/>
      <c r="E300" s="59"/>
      <c r="F300" s="65"/>
      <c r="G300" s="66"/>
      <c r="L300" s="36"/>
      <c r="M300" s="36"/>
    </row>
    <row r="301" spans="1:13" s="45" customFormat="1" ht="24.95" customHeight="1" x14ac:dyDescent="0.25">
      <c r="A301" s="58"/>
      <c r="B301" s="70">
        <v>1</v>
      </c>
      <c r="C301" s="78" t="s">
        <v>551</v>
      </c>
      <c r="D301" s="60"/>
      <c r="E301" s="59"/>
      <c r="F301" s="65"/>
      <c r="G301" s="66"/>
      <c r="L301" s="36"/>
      <c r="M301" s="36"/>
    </row>
    <row r="302" spans="1:13" s="45" customFormat="1" ht="24.95" customHeight="1" x14ac:dyDescent="0.25">
      <c r="A302" s="58"/>
      <c r="B302" s="70">
        <v>1</v>
      </c>
      <c r="C302" s="78" t="s">
        <v>552</v>
      </c>
      <c r="D302" s="60"/>
      <c r="E302" s="59"/>
      <c r="F302" s="65"/>
      <c r="G302" s="66"/>
      <c r="L302" s="36"/>
      <c r="M302" s="36"/>
    </row>
    <row r="303" spans="1:13" s="45" customFormat="1" ht="24.95" customHeight="1" x14ac:dyDescent="0.25">
      <c r="A303" s="58"/>
      <c r="B303" s="70">
        <v>1</v>
      </c>
      <c r="C303" s="78" t="s">
        <v>553</v>
      </c>
      <c r="D303" s="60"/>
      <c r="E303" s="59"/>
      <c r="F303" s="65"/>
      <c r="G303" s="66"/>
      <c r="L303" s="36"/>
      <c r="M303" s="36"/>
    </row>
    <row r="304" spans="1:13" s="45" customFormat="1" ht="24.95" customHeight="1" x14ac:dyDescent="0.25">
      <c r="A304" s="58"/>
      <c r="B304" s="73">
        <v>15</v>
      </c>
      <c r="C304" s="78"/>
      <c r="D304" s="60"/>
      <c r="E304" s="59"/>
      <c r="F304" s="65"/>
      <c r="G304" s="66"/>
      <c r="L304" s="36"/>
      <c r="M304" s="36"/>
    </row>
    <row r="305" spans="1:13" s="45" customFormat="1" ht="24.95" customHeight="1" x14ac:dyDescent="0.25">
      <c r="A305" s="58"/>
      <c r="B305" s="75"/>
      <c r="C305" s="73" t="s">
        <v>311</v>
      </c>
      <c r="D305" s="60"/>
      <c r="E305" s="59"/>
      <c r="F305" s="65"/>
      <c r="G305" s="66"/>
      <c r="L305" s="36"/>
      <c r="M305" s="36"/>
    </row>
    <row r="306" spans="1:13" s="45" customFormat="1" ht="24.95" customHeight="1" x14ac:dyDescent="0.25">
      <c r="A306" s="58"/>
      <c r="B306" s="70">
        <v>1</v>
      </c>
      <c r="C306" s="74" t="s">
        <v>554</v>
      </c>
      <c r="D306" s="60"/>
      <c r="E306" s="59"/>
      <c r="F306" s="65"/>
      <c r="G306" s="66"/>
      <c r="L306" s="36"/>
      <c r="M306" s="36"/>
    </row>
    <row r="307" spans="1:13" s="45" customFormat="1" ht="24.95" customHeight="1" x14ac:dyDescent="0.25">
      <c r="A307" s="58"/>
      <c r="B307" s="70">
        <v>2</v>
      </c>
      <c r="C307" s="74" t="s">
        <v>555</v>
      </c>
      <c r="D307" s="60"/>
      <c r="E307" s="59"/>
      <c r="F307" s="65"/>
      <c r="G307" s="66"/>
      <c r="L307" s="36"/>
      <c r="M307" s="36"/>
    </row>
    <row r="308" spans="1:13" s="45" customFormat="1" ht="24.95" customHeight="1" x14ac:dyDescent="0.25">
      <c r="A308" s="58"/>
      <c r="B308" s="70">
        <v>1</v>
      </c>
      <c r="C308" s="74" t="s">
        <v>556</v>
      </c>
      <c r="D308" s="60"/>
      <c r="E308" s="59"/>
      <c r="F308" s="65"/>
      <c r="G308" s="66"/>
      <c r="L308" s="36"/>
      <c r="M308" s="36"/>
    </row>
    <row r="309" spans="1:13" s="45" customFormat="1" ht="24.95" customHeight="1" x14ac:dyDescent="0.25">
      <c r="A309" s="58"/>
      <c r="B309" s="70">
        <v>1</v>
      </c>
      <c r="C309" s="74" t="s">
        <v>557</v>
      </c>
      <c r="D309" s="60"/>
      <c r="E309" s="59"/>
      <c r="F309" s="65"/>
      <c r="G309" s="66"/>
      <c r="L309" s="36"/>
      <c r="M309" s="36"/>
    </row>
    <row r="310" spans="1:13" s="45" customFormat="1" ht="24.95" customHeight="1" x14ac:dyDescent="0.25">
      <c r="A310" s="58"/>
      <c r="B310" s="70">
        <v>3</v>
      </c>
      <c r="C310" s="74" t="s">
        <v>558</v>
      </c>
      <c r="D310" s="60"/>
      <c r="E310" s="59"/>
      <c r="F310" s="65"/>
      <c r="G310" s="66"/>
      <c r="L310" s="36"/>
      <c r="M310" s="36"/>
    </row>
    <row r="311" spans="1:13" s="45" customFormat="1" ht="24.95" customHeight="1" x14ac:dyDescent="0.25">
      <c r="A311" s="58"/>
      <c r="B311" s="70">
        <v>1</v>
      </c>
      <c r="C311" s="74" t="s">
        <v>559</v>
      </c>
      <c r="D311" s="60"/>
      <c r="E311" s="59"/>
      <c r="F311" s="65"/>
      <c r="G311" s="66"/>
      <c r="L311" s="36"/>
      <c r="M311" s="36"/>
    </row>
    <row r="312" spans="1:13" s="45" customFormat="1" ht="24.95" customHeight="1" x14ac:dyDescent="0.25">
      <c r="A312" s="58"/>
      <c r="B312" s="70">
        <v>1</v>
      </c>
      <c r="C312" s="74" t="s">
        <v>560</v>
      </c>
      <c r="D312" s="60"/>
      <c r="E312" s="59"/>
      <c r="F312" s="65"/>
      <c r="G312" s="66"/>
      <c r="L312" s="36"/>
      <c r="M312" s="36"/>
    </row>
    <row r="313" spans="1:13" s="45" customFormat="1" ht="24.95" customHeight="1" x14ac:dyDescent="0.25">
      <c r="A313" s="58"/>
      <c r="B313" s="70">
        <v>1</v>
      </c>
      <c r="C313" s="74" t="s">
        <v>561</v>
      </c>
      <c r="D313" s="60"/>
      <c r="E313" s="59"/>
      <c r="F313" s="65"/>
      <c r="G313" s="66"/>
      <c r="L313" s="36"/>
      <c r="M313" s="36"/>
    </row>
    <row r="314" spans="1:13" s="45" customFormat="1" ht="24.95" customHeight="1" x14ac:dyDescent="0.25">
      <c r="A314" s="58"/>
      <c r="B314" s="70">
        <v>1</v>
      </c>
      <c r="C314" s="74" t="s">
        <v>562</v>
      </c>
      <c r="D314" s="60"/>
      <c r="E314" s="59"/>
      <c r="F314" s="65"/>
      <c r="G314" s="66"/>
      <c r="L314" s="36"/>
      <c r="M314" s="36"/>
    </row>
    <row r="315" spans="1:13" s="45" customFormat="1" ht="24.95" customHeight="1" x14ac:dyDescent="0.25">
      <c r="A315" s="58"/>
      <c r="B315" s="70">
        <v>1</v>
      </c>
      <c r="C315" s="74" t="s">
        <v>563</v>
      </c>
      <c r="D315" s="60"/>
      <c r="E315" s="59"/>
      <c r="F315" s="65"/>
      <c r="G315" s="66"/>
      <c r="L315" s="36"/>
      <c r="M315" s="36"/>
    </row>
    <row r="316" spans="1:13" s="45" customFormat="1" ht="24.95" customHeight="1" x14ac:dyDescent="0.25">
      <c r="A316" s="58"/>
      <c r="B316" s="70">
        <v>1</v>
      </c>
      <c r="C316" s="74" t="s">
        <v>306</v>
      </c>
      <c r="D316" s="60"/>
      <c r="E316" s="59"/>
      <c r="F316" s="65"/>
      <c r="G316" s="66"/>
      <c r="L316" s="36"/>
      <c r="M316" s="36"/>
    </row>
    <row r="317" spans="1:13" s="45" customFormat="1" ht="24.95" customHeight="1" x14ac:dyDescent="0.25">
      <c r="A317" s="58"/>
      <c r="B317" s="70">
        <v>1</v>
      </c>
      <c r="C317" s="74" t="s">
        <v>564</v>
      </c>
      <c r="D317" s="60"/>
      <c r="E317" s="59"/>
      <c r="F317" s="65"/>
      <c r="G317" s="66"/>
      <c r="L317" s="36"/>
      <c r="M317" s="36"/>
    </row>
    <row r="318" spans="1:13" s="45" customFormat="1" ht="24.95" customHeight="1" x14ac:dyDescent="0.25">
      <c r="A318" s="58"/>
      <c r="B318" s="70">
        <v>1</v>
      </c>
      <c r="C318" s="74" t="s">
        <v>565</v>
      </c>
      <c r="D318" s="60"/>
      <c r="E318" s="59"/>
      <c r="F318" s="65"/>
      <c r="G318" s="66"/>
      <c r="L318" s="36"/>
      <c r="M318" s="36"/>
    </row>
    <row r="319" spans="1:13" s="45" customFormat="1" ht="24.95" customHeight="1" x14ac:dyDescent="0.25">
      <c r="A319" s="58"/>
      <c r="B319" s="70">
        <v>1</v>
      </c>
      <c r="C319" s="74" t="s">
        <v>566</v>
      </c>
      <c r="D319" s="60"/>
      <c r="E319" s="59"/>
      <c r="F319" s="65"/>
      <c r="G319" s="66"/>
      <c r="L319" s="36"/>
      <c r="M319" s="36"/>
    </row>
    <row r="320" spans="1:13" s="45" customFormat="1" ht="24.95" customHeight="1" x14ac:dyDescent="0.25">
      <c r="A320" s="58"/>
      <c r="B320" s="70">
        <v>1</v>
      </c>
      <c r="C320" s="74" t="s">
        <v>567</v>
      </c>
      <c r="D320" s="60"/>
      <c r="E320" s="59"/>
      <c r="F320" s="65"/>
      <c r="G320" s="66"/>
      <c r="L320" s="36"/>
      <c r="M320" s="36"/>
    </row>
    <row r="321" spans="1:13" s="45" customFormat="1" ht="24.95" customHeight="1" x14ac:dyDescent="0.25">
      <c r="A321" s="58"/>
      <c r="B321" s="70">
        <v>1</v>
      </c>
      <c r="C321" s="78" t="s">
        <v>568</v>
      </c>
      <c r="D321" s="60"/>
      <c r="E321" s="59"/>
      <c r="F321" s="65"/>
      <c r="G321" s="66"/>
      <c r="L321" s="36"/>
      <c r="M321" s="36"/>
    </row>
    <row r="322" spans="1:13" s="45" customFormat="1" ht="24.95" customHeight="1" x14ac:dyDescent="0.25">
      <c r="A322" s="58"/>
      <c r="B322" s="70">
        <v>1</v>
      </c>
      <c r="C322" s="78" t="s">
        <v>569</v>
      </c>
      <c r="D322" s="60"/>
      <c r="E322" s="59"/>
      <c r="F322" s="65"/>
      <c r="G322" s="66"/>
      <c r="L322" s="36"/>
      <c r="M322" s="36"/>
    </row>
    <row r="323" spans="1:13" s="45" customFormat="1" ht="24.95" customHeight="1" x14ac:dyDescent="0.25">
      <c r="A323" s="58"/>
      <c r="B323" s="70">
        <v>6</v>
      </c>
      <c r="C323" s="74" t="s">
        <v>570</v>
      </c>
      <c r="D323" s="60"/>
      <c r="E323" s="59"/>
      <c r="F323" s="65"/>
      <c r="G323" s="66"/>
      <c r="L323" s="36"/>
      <c r="M323" s="36"/>
    </row>
    <row r="324" spans="1:13" s="45" customFormat="1" ht="24.95" customHeight="1" x14ac:dyDescent="0.25">
      <c r="A324" s="58"/>
      <c r="B324" s="70">
        <v>3</v>
      </c>
      <c r="C324" s="74" t="s">
        <v>337</v>
      </c>
      <c r="D324" s="60"/>
      <c r="E324" s="59"/>
      <c r="F324" s="65"/>
      <c r="G324" s="66"/>
      <c r="L324" s="36"/>
      <c r="M324" s="36"/>
    </row>
    <row r="325" spans="1:13" s="45" customFormat="1" ht="24.95" customHeight="1" x14ac:dyDescent="0.25">
      <c r="A325" s="58"/>
      <c r="B325" s="73">
        <f>SUM(B306:B324)</f>
        <v>29</v>
      </c>
      <c r="C325" s="78"/>
      <c r="D325" s="60"/>
      <c r="E325" s="59"/>
      <c r="F325" s="65"/>
      <c r="G325" s="66"/>
      <c r="L325" s="36"/>
      <c r="M325" s="36"/>
    </row>
    <row r="326" spans="1:13" s="45" customFormat="1" ht="24.95" customHeight="1" x14ac:dyDescent="0.25">
      <c r="A326" s="58"/>
      <c r="B326" s="73"/>
      <c r="C326" s="43"/>
      <c r="D326" s="60"/>
      <c r="E326" s="59"/>
      <c r="F326" s="65"/>
      <c r="G326" s="66"/>
      <c r="L326" s="36"/>
      <c r="M326" s="36"/>
    </row>
    <row r="327" spans="1:13" ht="24.95" customHeight="1" x14ac:dyDescent="0.25">
      <c r="A327" s="35"/>
      <c r="B327" s="70">
        <v>1</v>
      </c>
      <c r="C327" s="78" t="s">
        <v>338</v>
      </c>
      <c r="D327" s="76"/>
    </row>
    <row r="328" spans="1:13" ht="24.95" customHeight="1" x14ac:dyDescent="0.25">
      <c r="A328" s="35"/>
      <c r="B328" s="70">
        <v>4</v>
      </c>
      <c r="C328" s="78" t="s">
        <v>339</v>
      </c>
      <c r="D328" s="76"/>
    </row>
    <row r="329" spans="1:13" ht="24.95" customHeight="1" x14ac:dyDescent="0.25">
      <c r="A329" s="35"/>
      <c r="B329" s="70">
        <v>1</v>
      </c>
      <c r="C329" s="78" t="s">
        <v>340</v>
      </c>
      <c r="D329" s="76"/>
    </row>
    <row r="330" spans="1:13" ht="24.95" customHeight="1" x14ac:dyDescent="0.25">
      <c r="A330" s="35"/>
      <c r="B330" s="70">
        <v>1</v>
      </c>
      <c r="C330" s="78" t="s">
        <v>341</v>
      </c>
      <c r="D330" s="76"/>
    </row>
    <row r="331" spans="1:13" ht="24.95" customHeight="1" x14ac:dyDescent="0.25">
      <c r="A331" s="35"/>
      <c r="B331" s="70">
        <v>1</v>
      </c>
      <c r="C331" s="78" t="s">
        <v>342</v>
      </c>
      <c r="D331" s="76"/>
    </row>
    <row r="332" spans="1:13" ht="24.95" customHeight="1" x14ac:dyDescent="0.25">
      <c r="A332" s="35"/>
      <c r="B332" s="70">
        <v>1</v>
      </c>
      <c r="C332" s="78" t="s">
        <v>343</v>
      </c>
      <c r="D332" s="76"/>
    </row>
    <row r="333" spans="1:13" ht="24.95" customHeight="1" x14ac:dyDescent="0.25">
      <c r="A333" s="35"/>
      <c r="B333" s="73">
        <f>SUM(B327:B332)</f>
        <v>9</v>
      </c>
      <c r="C333" s="78"/>
      <c r="D333" s="76"/>
    </row>
    <row r="334" spans="1:13" ht="24.95" customHeight="1" x14ac:dyDescent="0.25">
      <c r="A334" s="35"/>
      <c r="B334" s="35"/>
      <c r="C334" s="76"/>
      <c r="D334" s="76"/>
    </row>
    <row r="335" spans="1:13" ht="24.95" customHeight="1" x14ac:dyDescent="0.25">
      <c r="A335" s="35"/>
      <c r="B335" s="79" t="s">
        <v>11</v>
      </c>
      <c r="C335" s="80" t="s">
        <v>344</v>
      </c>
      <c r="D335" s="24"/>
    </row>
    <row r="336" spans="1:13" ht="24.95" customHeight="1" x14ac:dyDescent="0.25">
      <c r="A336" s="81"/>
      <c r="B336" s="24"/>
      <c r="C336" s="80" t="s">
        <v>345</v>
      </c>
      <c r="D336" s="24"/>
    </row>
    <row r="337" spans="1:4" ht="24.95" customHeight="1" x14ac:dyDescent="0.25">
      <c r="A337" s="81"/>
      <c r="B337" s="24"/>
      <c r="C337" s="80"/>
      <c r="D337" s="24"/>
    </row>
    <row r="338" spans="1:4" ht="24.95" customHeight="1" x14ac:dyDescent="0.25">
      <c r="A338" s="81"/>
      <c r="B338" s="24"/>
      <c r="C338" s="80" t="s">
        <v>346</v>
      </c>
      <c r="D338" s="24"/>
    </row>
    <row r="339" spans="1:4" ht="24.95" customHeight="1" x14ac:dyDescent="0.25">
      <c r="A339" s="81"/>
      <c r="B339" s="82"/>
      <c r="C339" s="80"/>
      <c r="D339" s="24"/>
    </row>
    <row r="340" spans="1:4" ht="24.95" customHeight="1" x14ac:dyDescent="0.25">
      <c r="A340" s="81"/>
      <c r="B340" s="82"/>
      <c r="C340" s="80"/>
      <c r="D340" s="24"/>
    </row>
    <row r="341" spans="1:4" ht="24.95" customHeight="1" x14ac:dyDescent="0.25">
      <c r="A341" s="81"/>
      <c r="B341" s="82"/>
      <c r="C341" s="83"/>
      <c r="D341" s="83"/>
    </row>
    <row r="342" spans="1:4" ht="24.95" customHeight="1" x14ac:dyDescent="0.25">
      <c r="A342" s="1"/>
      <c r="B342" s="2"/>
      <c r="C342" s="3"/>
    </row>
    <row r="343" spans="1:4" ht="24.95" customHeight="1" thickBot="1" x14ac:dyDescent="0.3">
      <c r="B343" s="24" t="s">
        <v>571</v>
      </c>
      <c r="C343" s="84"/>
    </row>
    <row r="344" spans="1:4" ht="24.95" customHeight="1" x14ac:dyDescent="0.25">
      <c r="A344" s="24"/>
      <c r="B344" s="85"/>
      <c r="C344" s="85"/>
    </row>
    <row r="345" spans="1:4" ht="24.95" customHeight="1" x14ac:dyDescent="0.25">
      <c r="A345" s="24"/>
      <c r="B345" s="85"/>
      <c r="C345" s="85"/>
    </row>
    <row r="346" spans="1:4" ht="24.95" customHeight="1" thickBot="1" x14ac:dyDescent="0.3">
      <c r="B346" s="24" t="s">
        <v>572</v>
      </c>
      <c r="C346" s="84"/>
    </row>
    <row r="347" spans="1:4" ht="24.95" customHeight="1" x14ac:dyDescent="0.25">
      <c r="B347" s="24"/>
      <c r="C347" s="85"/>
    </row>
    <row r="348" spans="1:4" ht="24.95" customHeight="1" x14ac:dyDescent="0.25">
      <c r="B348" s="24"/>
      <c r="C348" s="85"/>
    </row>
    <row r="349" spans="1:4" ht="24.95" customHeight="1" thickBot="1" x14ac:dyDescent="0.3">
      <c r="B349" s="24" t="s">
        <v>573</v>
      </c>
      <c r="C349" s="84"/>
    </row>
    <row r="350" spans="1:4" ht="24.95" customHeight="1" x14ac:dyDescent="0.25">
      <c r="B350" s="24"/>
      <c r="C350" s="85"/>
    </row>
    <row r="351" spans="1:4" ht="24.95" customHeight="1" x14ac:dyDescent="0.25">
      <c r="B351" s="24"/>
      <c r="C351" s="85"/>
    </row>
    <row r="352" spans="1:4" ht="24.95" customHeight="1" thickBot="1" x14ac:dyDescent="0.3">
      <c r="B352" s="24" t="s">
        <v>574</v>
      </c>
      <c r="C352" s="84"/>
    </row>
    <row r="353" spans="2:3" ht="24.95" customHeight="1" x14ac:dyDescent="0.25">
      <c r="B353" s="1"/>
      <c r="C353" s="3"/>
    </row>
    <row r="354" spans="2:3" ht="24.95" customHeight="1" x14ac:dyDescent="0.25">
      <c r="B354" s="4"/>
    </row>
    <row r="355" spans="2:3" ht="24.95" customHeight="1" thickBot="1" x14ac:dyDescent="0.3">
      <c r="B355" s="4" t="s">
        <v>347</v>
      </c>
      <c r="C355" s="86"/>
    </row>
  </sheetData>
  <mergeCells count="7">
    <mergeCell ref="A11:B11"/>
    <mergeCell ref="L14:M14"/>
    <mergeCell ref="C2:C3"/>
    <mergeCell ref="D2:E2"/>
    <mergeCell ref="C4:C5"/>
    <mergeCell ref="D4:E4"/>
    <mergeCell ref="D5:E5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2023-07-05T13:07:56Z</cp:lastPrinted>
  <dcterms:created xsi:type="dcterms:W3CDTF">2023-07-05T12:07:30Z</dcterms:created>
  <dcterms:modified xsi:type="dcterms:W3CDTF">2023-07-05T13:08:15Z</dcterms:modified>
</cp:coreProperties>
</file>