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1C1FF814-5597-483D-9D80-171F317BBA44}" xr6:coauthVersionLast="47" xr6:coauthVersionMax="47" xr10:uidLastSave="{00000000-0000-0000-0000-000000000000}"/>
  <bookViews>
    <workbookView xWindow="-120" yWindow="-120" windowWidth="24240" windowHeight="13140" xr2:uid="{13C90478-6992-4C82-B449-132D089591DD}"/>
  </bookViews>
  <sheets>
    <sheet name="Hoja1" sheetId="1" r:id="rId1"/>
  </sheets>
  <definedNames>
    <definedName name="_xlnm.Print_Area" localSheetId="0">Hoja1!$A$1:$G$95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54" i="1"/>
  <c r="G43" i="1"/>
  <c r="D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44" i="1" s="1"/>
  <c r="G45" i="1" l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F1EA8AF-DCB9-4A66-BE1F-EDE6102F588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71D8F98-BD5B-4827-9AAA-B90CF3AEFF7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<sst xmlns="http://schemas.openxmlformats.org/spreadsheetml/2006/main" count="111" uniqueCount="110">
  <si>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</si>
  <si>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</si>
  <si>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</si>
  <si>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</si>
  <si>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</si>
  <si>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</si>
  <si>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</si>
  <si>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</si>
  <si>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</si>
  <si>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</si>
  <si>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</si>
  <si>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</si>
  <si>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</si>
  <si>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</si>
  <si>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</si>
  <si>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</si>
  <si>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</si>
  <si>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</si>
  <si>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</si>
  <si>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</si>
  <si>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</si>
  <si>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</si>
  <si>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</si>
  <si>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</si>
  <si>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</si>
  <si>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</si>
  <si>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</si>
  <si>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</si>
  <si>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</si>
  <si>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</si>
  <si>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</si>
  <si>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</si>
  <si>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</si>
  <si>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</si>
  <si>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</si>
  <si>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</si>
  <si>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</si>
  <si>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</si>
  <si>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</si>
  <si>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</si>
  <si>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</si>
  <si>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</si>
  <si>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</si>
  <si>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</si>
  <si>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</si>
  <si>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</si>
  <si>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</si>
  <si>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</si>
  <si>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</si>
  <si>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</si>
  <si>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</si>
  <si>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</si>
  <si>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</si>
  <si>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</si>
  <si>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</si>
  <si>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</si>
  <si>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</si>
  <si>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</si>
  <si>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</si>
  <si>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</si>
  <si>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</si>
  <si>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</si>
  <si>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</si>
  <si>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</si>
  <si>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</si>
  <si>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</si>
  <si>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</si>
  <si>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</si>
  <si>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</si>
  <si>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</si>
  <si>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Subtotal</t>
  </si>
  <si>
    <t>12% IVA</t>
  </si>
  <si>
    <t>Total</t>
  </si>
  <si>
    <t>INSTRUMENTAL TORNILLOS CANULADOS 6.5 TITANIO</t>
  </si>
  <si>
    <t>CANTIDAD</t>
  </si>
  <si>
    <t>DESCRIPCIÓN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</si>
  <si>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</si>
  <si>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</si>
  <si>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</si>
  <si>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</si>
  <si>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</si>
  <si>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</si>
  <si>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</si>
  <si>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</si>
  <si>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</si>
  <si>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</si>
  <si>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</si>
  <si>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</si>
  <si>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</si>
  <si>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</si>
  <si>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</si>
  <si>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</si>
  <si>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</si>
  <si>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</si>
  <si>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</si>
  <si>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</si>
  <si>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</si>
  <si>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</si>
  <si>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ENTREGADO POR:</t>
  </si>
  <si>
    <t>RECIBIDO POR:</t>
  </si>
  <si>
    <t>INSRUMENTADOR</t>
  </si>
  <si>
    <t>VERIFICADO POR:</t>
  </si>
  <si>
    <t>OBSERVACIONES</t>
  </si>
  <si>
    <t>FIDEICOMISO TITULARIZACION OMNIHOSPITAL</t>
  </si>
  <si>
    <t>AV. ROMEO CASTILLO S/N Y AV. JUAN TANCCA MARENGO</t>
  </si>
  <si>
    <t>O992426187001</t>
  </si>
  <si>
    <t>DR. GALARZA</t>
  </si>
  <si>
    <t>SALMONERON HOGUIN TATIANA  MARGARITA</t>
  </si>
  <si>
    <t>SPPAT</t>
  </si>
  <si>
    <t>0929376671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</si>
</sst>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19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65" fontId="2" fillId="0" borderId="12" xfId="2" applyNumberFormat="1" applyFont="1" applyBorder="1" applyAlignment="1">
      <alignment horizontal="left" shrinkToFit="1"/>
    </xf>
    <xf numFmtId="0" fontId="3" fillId="0" borderId="12" xfId="0" applyFont="1" applyBorder="1"/>
    <xf numFmtId="166" fontId="3" fillId="0" borderId="12" xfId="0" applyNumberFormat="1" applyFont="1" applyBorder="1" applyAlignment="1">
      <alignment horizontal="center" vertical="center"/>
    </xf>
    <xf numFmtId="167" fontId="2" fillId="0" borderId="12" xfId="3" applyFont="1" applyBorder="1"/>
    <xf numFmtId="165" fontId="2" fillId="0" borderId="12" xfId="2" applyNumberFormat="1" applyFont="1" applyBorder="1" applyAlignment="1">
      <alignment horizontal="center" shrinkToFit="1"/>
    </xf>
    <xf numFmtId="0" fontId="2" fillId="0" borderId="12" xfId="2" applyFont="1" applyBorder="1" applyAlignment="1">
      <alignment horizontal="center" shrinkToFit="1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3" fillId="0" borderId="12" xfId="1" applyFont="1" applyBorder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44" fontId="4" fillId="0" borderId="12" xfId="1" applyFont="1" applyFill="1" applyBorder="1" applyAlignment="1"/>
    <xf numFmtId="9" fontId="4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19" fillId="4" borderId="12" xfId="0" applyFont="1" applyFill="1" applyBorder="1"/>
    <xf numFmtId="0" fontId="19" fillId="4" borderId="12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7" borderId="0" xfId="2" applyNumberFormat="1" applyFont="1" applyFill="1" applyAlignment="1" applyProtection="1">
      <alignment horizontal="center" vertical="top" wrapText="1" readingOrder="1"/>
      <protection locked="0"/>
    </xf>
    <xf numFmtId="0" fontId="3" fillId="7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15" fillId="0" borderId="0" xfId="2" applyFont="1" applyAlignment="1">
      <alignment horizontal="left" vertical="top"/>
    </xf>
    <xf numFmtId="0" fontId="4" fillId="0" borderId="0" xfId="2" applyFont="1" applyAlignment="1">
      <alignment horizontal="left"/>
    </xf>
    <xf numFmtId="0" fontId="22" fillId="0" borderId="0" xfId="0" applyFont="1"/>
    <xf numFmtId="0" fontId="22" fillId="0" borderId="17" xfId="0" applyFont="1" applyBorder="1"/>
    <xf numFmtId="0" fontId="22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7" xfId="0" applyFont="1" applyBorder="1"/>
    <xf numFmtId="0" fontId="15" fillId="0" borderId="18" xfId="0" applyFont="1" applyBorder="1" applyAlignment="1">
      <alignment horizontal="left"/>
    </xf>
    <xf numFmtId="49" fontId="13" fillId="0" borderId="12" xfId="0" applyNumberFormat="1" applyFont="1" applyBorder="1" applyAlignment="1">
      <alignment horizontal="left" vertical="center"/>
    </xf>
  </cellXfs>
  <cellStyles count="4">
    <cellStyle name="Moneda" xfId="1" builtinId="4"/>
    <cellStyle name="Moneda 3 2" xfId="3" xr:uid="{34DD144C-DABD-4876-8D4B-3D56AF9C33D8}"/>
    <cellStyle name="Normal" xfId="0" builtinId="0"/>
    <cellStyle name="Normal 2" xfId="2" xr:uid="{4B1377BA-CD70-4DE1-B243-9F4F3FB62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D3E7E9D-AD23-4DC0-AFF4-E24CE3CCD6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2CBF-E225-42B9-9683-E9874670125D}">
  <dimension ref="A1:P95"/>
  <sheetViews>
    <sheetView tabSelected="1" view="pageBreakPreview" zoomScale="60" zoomScaleNormal="100" workbookViewId="0">
      <selection activeCell="E52" sqref="E52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89.28515625" style="4" customWidth="1"/>
    <col min="4" max="4" width="22.7109375" style="4" bestFit="1" customWidth="1"/>
    <col min="5" max="5" width="24.140625" style="4" customWidth="1"/>
    <col min="6" max="6" width="19.28515625" style="4" bestFit="1" customWidth="1"/>
    <col min="7" max="7" width="20.28515625" style="4" customWidth="1"/>
    <col min="8" max="8" width="11.42578125" style="4"/>
    <col min="9" max="9" width="12.140625" style="4" bestFit="1" customWidth="1"/>
    <col min="10" max="10" width="12.85546875" style="4" bestFit="1" customWidth="1"/>
    <col min="11" max="11" width="12.85546875" style="4" customWidth="1"/>
    <col min="12" max="16384" width="11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</row>
    <row r="3" spans="1:16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10"/>
    </row>
    <row r="4" spans="1:16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10"/>
    </row>
    <row r="5" spans="1:16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</row>
    <row r="6" spans="1:16" s="1" customFormat="1" ht="20.100000000000001" customHeight="1" x14ac:dyDescent="0.25">
      <c r="A6" s="25"/>
      <c r="B6" s="25"/>
      <c r="C6" s="25"/>
      <c r="D6" s="25"/>
      <c r="E6" s="25"/>
    </row>
    <row r="7" spans="1:16" s="1" customFormat="1" ht="20.100000000000001" customHeight="1" x14ac:dyDescent="0.25">
      <c r="A7" s="26" t="s">
        <v>6</v>
      </c>
      <c r="B7" s="26"/>
      <c r="C7" s="27">
        <v>45112</v>
      </c>
      <c r="D7" s="26" t="s">
        <v>7</v>
      </c>
      <c r="E7" s="28">
        <v>20230700917</v>
      </c>
      <c r="H7" s="29"/>
    </row>
    <row r="8" spans="1:16" s="1" customFormat="1" ht="20.100000000000001" customHeight="1" thickBot="1" x14ac:dyDescent="0.3">
      <c r="A8" s="30"/>
      <c r="B8" s="30"/>
      <c r="C8" s="30"/>
      <c r="D8" s="30"/>
      <c r="E8" s="30"/>
      <c r="H8" s="29"/>
    </row>
    <row r="9" spans="1:16" s="1" customFormat="1" ht="20.100000000000001" customHeight="1" thickBot="1" x14ac:dyDescent="0.3">
      <c r="A9" s="26" t="s">
        <v>8</v>
      </c>
      <c r="B9" s="26"/>
      <c r="C9" s="92" t="s">
        <v>103</v>
      </c>
      <c r="D9" s="32" t="s">
        <v>9</v>
      </c>
      <c r="E9" s="93" t="s">
        <v>105</v>
      </c>
      <c r="H9" s="29"/>
      <c r="O9" s="33"/>
      <c r="P9" s="33"/>
    </row>
    <row r="10" spans="1:16" s="1" customFormat="1" ht="20.100000000000001" customHeight="1" thickBot="1" x14ac:dyDescent="0.3">
      <c r="A10" s="30"/>
      <c r="B10" s="30"/>
      <c r="C10" s="30"/>
      <c r="D10" s="30"/>
      <c r="E10" s="30"/>
      <c r="O10" s="33"/>
      <c r="P10" s="33"/>
    </row>
    <row r="11" spans="1:16" s="1" customFormat="1" ht="20.100000000000001" customHeight="1" thickBot="1" x14ac:dyDescent="0.3">
      <c r="A11" s="34" t="s">
        <v>10</v>
      </c>
      <c r="B11" s="35"/>
      <c r="C11" s="92" t="s">
        <v>103</v>
      </c>
      <c r="D11" s="32" t="s">
        <v>11</v>
      </c>
      <c r="E11" s="36" t="s">
        <v>12</v>
      </c>
      <c r="O11" s="37"/>
      <c r="P11" s="37"/>
    </row>
    <row r="12" spans="1:16" s="1" customFormat="1" ht="20.100000000000001" customHeight="1" x14ac:dyDescent="0.25">
      <c r="A12" s="30"/>
      <c r="B12" s="30"/>
      <c r="C12" s="30"/>
      <c r="D12" s="30"/>
      <c r="E12" s="30"/>
      <c r="O12" s="37"/>
      <c r="P12" s="37"/>
    </row>
    <row r="13" spans="1:16" s="1" customFormat="1" ht="20.100000000000001" customHeight="1" x14ac:dyDescent="0.2">
      <c r="A13" s="26" t="s">
        <v>13</v>
      </c>
      <c r="B13" s="26"/>
      <c r="C13" s="38" t="s">
        <v>104</v>
      </c>
      <c r="D13" s="32" t="s">
        <v>14</v>
      </c>
      <c r="E13" s="31" t="s">
        <v>15</v>
      </c>
      <c r="O13" s="37"/>
      <c r="P13" s="37"/>
    </row>
    <row r="14" spans="1:16" s="1" customFormat="1" ht="20.100000000000001" customHeight="1" x14ac:dyDescent="0.25">
      <c r="A14" s="30"/>
      <c r="B14" s="30"/>
      <c r="C14" s="30"/>
      <c r="D14" s="30"/>
      <c r="E14" s="30"/>
      <c r="O14" s="37"/>
      <c r="P14" s="37"/>
    </row>
    <row r="15" spans="1:16" s="1" customFormat="1" ht="20.100000000000001" customHeight="1" x14ac:dyDescent="0.2">
      <c r="A15" s="26" t="s">
        <v>16</v>
      </c>
      <c r="B15" s="26"/>
      <c r="C15" s="27">
        <v>45112</v>
      </c>
      <c r="D15" s="32" t="s">
        <v>17</v>
      </c>
      <c r="E15" s="39" t="s">
        <v>18</v>
      </c>
      <c r="O15" s="37"/>
      <c r="P15" s="37"/>
    </row>
    <row r="16" spans="1:16" s="1" customFormat="1" ht="29.65" customHeight="1" x14ac:dyDescent="0.25">
      <c r="A16" s="30"/>
      <c r="B16" s="30"/>
      <c r="C16" s="30"/>
      <c r="D16" s="30"/>
      <c r="E16" s="30"/>
      <c r="O16" s="37"/>
      <c r="P16" s="37"/>
    </row>
    <row r="17" spans="1:16" s="1" customFormat="1" ht="20.100000000000001" customHeight="1" x14ac:dyDescent="0.2">
      <c r="A17" s="26" t="s">
        <v>19</v>
      </c>
      <c r="B17" s="26"/>
      <c r="C17" s="31" t="s">
        <v>106</v>
      </c>
      <c r="D17" s="40"/>
      <c r="E17" s="41"/>
      <c r="O17" s="42"/>
      <c r="P17" s="42"/>
    </row>
    <row r="18" spans="1:16" s="1" customFormat="1" ht="20.100000000000001" customHeight="1" x14ac:dyDescent="0.25">
      <c r="A18" s="30"/>
      <c r="B18" s="30"/>
      <c r="C18" s="30"/>
      <c r="D18" s="30"/>
      <c r="E18" s="30"/>
      <c r="O18" s="42"/>
      <c r="P18" s="42"/>
    </row>
    <row r="19" spans="1:16" s="1" customFormat="1" ht="30.75" customHeight="1" x14ac:dyDescent="0.25">
      <c r="A19" s="26" t="s">
        <v>20</v>
      </c>
      <c r="B19" s="26"/>
      <c r="C19" s="31" t="s">
        <v>107</v>
      </c>
      <c r="D19" s="32" t="s">
        <v>21</v>
      </c>
      <c r="E19" s="39" t="s">
        <v>108</v>
      </c>
      <c r="H19" s="43"/>
      <c r="O19" s="44"/>
      <c r="P19" s="44"/>
    </row>
    <row r="20" spans="1:16" s="1" customFormat="1" ht="20.100000000000001" customHeight="1" x14ac:dyDescent="0.25">
      <c r="A20" s="30"/>
      <c r="B20" s="30"/>
      <c r="C20" s="30"/>
      <c r="D20" s="30"/>
      <c r="E20" s="30"/>
      <c r="H20" s="40"/>
      <c r="O20" s="44"/>
      <c r="P20" s="44"/>
    </row>
    <row r="21" spans="1:16" s="1" customFormat="1" ht="20.100000000000001" customHeight="1" x14ac:dyDescent="0.25">
      <c r="A21" s="26" t="s">
        <v>22</v>
      </c>
      <c r="B21" s="26"/>
      <c r="C21" s="45" t="s">
        <v>109</v>
      </c>
      <c r="D21" s="46"/>
      <c r="E21" s="47"/>
      <c r="H21" s="43"/>
      <c r="O21" s="44"/>
      <c r="P21" s="44"/>
    </row>
    <row r="22" spans="1:16" s="1" customFormat="1" ht="20.100000000000001" customHeight="1" x14ac:dyDescent="0.2">
      <c r="A22" s="48"/>
      <c r="B22" s="48"/>
      <c r="C22" s="4"/>
      <c r="D22" s="4"/>
      <c r="E22" s="4"/>
      <c r="F22" s="4"/>
      <c r="G22" s="4"/>
      <c r="H22" s="4"/>
      <c r="O22" s="49"/>
      <c r="P22" s="49"/>
    </row>
    <row r="23" spans="1:16" s="1" customFormat="1" ht="20.100000000000001" customHeight="1" x14ac:dyDescent="0.2">
      <c r="A23" s="50"/>
      <c r="B23" s="50"/>
      <c r="C23" s="50"/>
      <c r="D23" s="50"/>
      <c r="E23" s="50"/>
      <c r="F23" s="50"/>
      <c r="G23" s="50"/>
      <c r="H23" s="51"/>
      <c r="O23" s="49"/>
      <c r="P23" s="49"/>
    </row>
    <row r="24" spans="1:16" s="1" customFormat="1" ht="30" customHeight="1" x14ac:dyDescent="0.2">
      <c r="A24" s="52" t="s">
        <v>23</v>
      </c>
      <c r="B24" s="52" t="s">
        <v>24</v>
      </c>
      <c r="C24" s="52" t="s">
        <v>25</v>
      </c>
      <c r="D24" s="52" t="s">
        <v>26</v>
      </c>
      <c r="E24" s="52" t="s">
        <v>27</v>
      </c>
      <c r="F24" s="53" t="s">
        <v>28</v>
      </c>
      <c r="G24" s="53" t="s">
        <v>29</v>
      </c>
      <c r="O24" s="49"/>
      <c r="P24" s="49"/>
    </row>
    <row r="25" spans="1:16" ht="20.100000000000001" customHeight="1" x14ac:dyDescent="0.2">
      <c r="A25" s="54" t="s">
        <v>30</v>
      </c>
      <c r="B25" s="54">
        <v>200114110</v>
      </c>
      <c r="C25" s="55" t="s">
        <v>31</v>
      </c>
      <c r="D25" s="54">
        <v>3</v>
      </c>
      <c r="E25" s="56"/>
      <c r="F25" s="57">
        <v>284.26</v>
      </c>
      <c r="G25" s="58">
        <f t="shared" ref="G25:G43" si="0">(D25*F25)</f>
        <v>852.78</v>
      </c>
    </row>
    <row r="26" spans="1:16" ht="20.100000000000001" customHeight="1" x14ac:dyDescent="0.2">
      <c r="A26" s="54" t="s">
        <v>32</v>
      </c>
      <c r="B26" s="54" t="s">
        <v>33</v>
      </c>
      <c r="C26" s="55" t="s">
        <v>34</v>
      </c>
      <c r="D26" s="54">
        <v>2</v>
      </c>
      <c r="E26" s="56"/>
      <c r="F26" s="57">
        <v>284.26</v>
      </c>
      <c r="G26" s="58">
        <f t="shared" si="0"/>
        <v>568.52</v>
      </c>
    </row>
    <row r="27" spans="1:16" ht="20.100000000000001" customHeight="1" x14ac:dyDescent="0.2">
      <c r="A27" s="54" t="s">
        <v>35</v>
      </c>
      <c r="B27" s="54" t="s">
        <v>36</v>
      </c>
      <c r="C27" s="55" t="s">
        <v>37</v>
      </c>
      <c r="D27" s="54">
        <v>3</v>
      </c>
      <c r="E27" s="56"/>
      <c r="F27" s="57">
        <v>284.26</v>
      </c>
      <c r="G27" s="58">
        <f t="shared" si="0"/>
        <v>852.78</v>
      </c>
    </row>
    <row r="28" spans="1:16" ht="20.100000000000001" customHeight="1" x14ac:dyDescent="0.2">
      <c r="A28" s="54" t="s">
        <v>38</v>
      </c>
      <c r="B28" s="54" t="s">
        <v>39</v>
      </c>
      <c r="C28" s="55" t="s">
        <v>40</v>
      </c>
      <c r="D28" s="54">
        <v>3</v>
      </c>
      <c r="E28" s="56"/>
      <c r="F28" s="57">
        <v>284.26</v>
      </c>
      <c r="G28" s="58">
        <f t="shared" si="0"/>
        <v>852.78</v>
      </c>
    </row>
    <row r="29" spans="1:16" ht="20.100000000000001" customHeight="1" x14ac:dyDescent="0.2">
      <c r="A29" s="59" t="s">
        <v>41</v>
      </c>
      <c r="B29" s="59" t="s">
        <v>42</v>
      </c>
      <c r="C29" s="55" t="s">
        <v>43</v>
      </c>
      <c r="D29" s="54">
        <v>3</v>
      </c>
      <c r="E29" s="56"/>
      <c r="F29" s="57">
        <v>284.26</v>
      </c>
      <c r="G29" s="58">
        <f t="shared" si="0"/>
        <v>852.78</v>
      </c>
    </row>
    <row r="30" spans="1:16" ht="20.100000000000001" customHeight="1" x14ac:dyDescent="0.2">
      <c r="A30" s="59" t="s">
        <v>44</v>
      </c>
      <c r="B30" s="60">
        <v>190703806</v>
      </c>
      <c r="C30" s="55" t="s">
        <v>45</v>
      </c>
      <c r="D30" s="54">
        <v>3</v>
      </c>
      <c r="E30" s="56"/>
      <c r="F30" s="57">
        <v>284.26</v>
      </c>
      <c r="G30" s="58">
        <f t="shared" si="0"/>
        <v>852.78</v>
      </c>
    </row>
    <row r="31" spans="1:16" ht="20.100000000000001" customHeight="1" x14ac:dyDescent="0.2">
      <c r="A31" s="59" t="s">
        <v>46</v>
      </c>
      <c r="B31" s="60">
        <v>190703804</v>
      </c>
      <c r="C31" s="55" t="s">
        <v>47</v>
      </c>
      <c r="D31" s="54">
        <v>3</v>
      </c>
      <c r="E31" s="56"/>
      <c r="F31" s="57">
        <v>284.26</v>
      </c>
      <c r="G31" s="58">
        <f t="shared" si="0"/>
        <v>852.78</v>
      </c>
    </row>
    <row r="32" spans="1:16" ht="20.100000000000001" customHeight="1" x14ac:dyDescent="0.2">
      <c r="A32" s="59" t="s">
        <v>48</v>
      </c>
      <c r="B32" s="60">
        <v>200114130</v>
      </c>
      <c r="C32" s="55" t="s">
        <v>49</v>
      </c>
      <c r="D32" s="54">
        <v>3</v>
      </c>
      <c r="E32" s="56"/>
      <c r="F32" s="57">
        <v>284.26</v>
      </c>
      <c r="G32" s="58">
        <f t="shared" si="0"/>
        <v>852.78</v>
      </c>
    </row>
    <row r="33" spans="1:7" ht="20.100000000000001" customHeight="1" x14ac:dyDescent="0.2">
      <c r="A33" s="59" t="s">
        <v>50</v>
      </c>
      <c r="B33" s="60">
        <v>200114131</v>
      </c>
      <c r="C33" s="55" t="s">
        <v>51</v>
      </c>
      <c r="D33" s="54">
        <v>3</v>
      </c>
      <c r="E33" s="56"/>
      <c r="F33" s="57">
        <v>284.26</v>
      </c>
      <c r="G33" s="58">
        <f t="shared" si="0"/>
        <v>852.78</v>
      </c>
    </row>
    <row r="34" spans="1:7" ht="20.100000000000001" customHeight="1" x14ac:dyDescent="0.2">
      <c r="A34" s="59" t="s">
        <v>52</v>
      </c>
      <c r="B34" s="60">
        <v>200114132</v>
      </c>
      <c r="C34" s="55" t="s">
        <v>53</v>
      </c>
      <c r="D34" s="54">
        <v>3</v>
      </c>
      <c r="E34" s="56"/>
      <c r="F34" s="57">
        <v>284.26</v>
      </c>
      <c r="G34" s="58">
        <f t="shared" si="0"/>
        <v>852.78</v>
      </c>
    </row>
    <row r="35" spans="1:7" ht="20.100000000000001" customHeight="1" x14ac:dyDescent="0.2">
      <c r="A35" s="59" t="s">
        <v>54</v>
      </c>
      <c r="B35" s="60">
        <v>200114133</v>
      </c>
      <c r="C35" s="55" t="s">
        <v>55</v>
      </c>
      <c r="D35" s="54">
        <v>3</v>
      </c>
      <c r="E35" s="56"/>
      <c r="F35" s="57">
        <v>284.26</v>
      </c>
      <c r="G35" s="58">
        <f t="shared" si="0"/>
        <v>852.78</v>
      </c>
    </row>
    <row r="36" spans="1:7" ht="20.100000000000001" customHeight="1" x14ac:dyDescent="0.2">
      <c r="A36" s="59" t="s">
        <v>56</v>
      </c>
      <c r="B36" s="60">
        <v>200114134</v>
      </c>
      <c r="C36" s="55" t="s">
        <v>57</v>
      </c>
      <c r="D36" s="54">
        <v>3</v>
      </c>
      <c r="E36" s="56"/>
      <c r="F36" s="57">
        <v>284.26</v>
      </c>
      <c r="G36" s="58">
        <f t="shared" si="0"/>
        <v>852.78</v>
      </c>
    </row>
    <row r="37" spans="1:7" ht="20.100000000000001" customHeight="1" x14ac:dyDescent="0.2">
      <c r="A37" s="59" t="s">
        <v>58</v>
      </c>
      <c r="B37" s="60">
        <v>200114135</v>
      </c>
      <c r="C37" s="55" t="s">
        <v>59</v>
      </c>
      <c r="D37" s="54">
        <v>3</v>
      </c>
      <c r="E37" s="56"/>
      <c r="F37" s="57">
        <v>284.26</v>
      </c>
      <c r="G37" s="58">
        <f t="shared" si="0"/>
        <v>852.78</v>
      </c>
    </row>
    <row r="38" spans="1:7" ht="20.100000000000001" customHeight="1" x14ac:dyDescent="0.2">
      <c r="A38" s="59" t="s">
        <v>60</v>
      </c>
      <c r="B38" s="60">
        <v>200114123</v>
      </c>
      <c r="C38" s="55" t="s">
        <v>61</v>
      </c>
      <c r="D38" s="54">
        <v>4</v>
      </c>
      <c r="E38" s="56"/>
      <c r="F38" s="57">
        <v>284.26</v>
      </c>
      <c r="G38" s="58">
        <f t="shared" si="0"/>
        <v>1137.04</v>
      </c>
    </row>
    <row r="39" spans="1:7" ht="20.100000000000001" customHeight="1" x14ac:dyDescent="0.2">
      <c r="A39" s="59" t="s">
        <v>62</v>
      </c>
      <c r="B39" s="60">
        <v>200114124</v>
      </c>
      <c r="C39" s="55" t="s">
        <v>63</v>
      </c>
      <c r="D39" s="54">
        <v>4</v>
      </c>
      <c r="E39" s="56"/>
      <c r="F39" s="57">
        <v>284.26</v>
      </c>
      <c r="G39" s="58">
        <f t="shared" si="0"/>
        <v>1137.04</v>
      </c>
    </row>
    <row r="40" spans="1:7" ht="20.100000000000001" customHeight="1" x14ac:dyDescent="0.2">
      <c r="A40" s="59" t="s">
        <v>64</v>
      </c>
      <c r="B40" s="60">
        <v>200114125</v>
      </c>
      <c r="C40" s="55" t="s">
        <v>65</v>
      </c>
      <c r="D40" s="54">
        <v>2</v>
      </c>
      <c r="E40" s="56"/>
      <c r="F40" s="57">
        <v>284.26</v>
      </c>
      <c r="G40" s="58">
        <f t="shared" si="0"/>
        <v>568.52</v>
      </c>
    </row>
    <row r="41" spans="1:7" ht="20.100000000000001" customHeight="1" x14ac:dyDescent="0.2">
      <c r="A41" s="59" t="s">
        <v>66</v>
      </c>
      <c r="B41" s="60">
        <v>200114126</v>
      </c>
      <c r="C41" s="55" t="s">
        <v>67</v>
      </c>
      <c r="D41" s="54">
        <v>2</v>
      </c>
      <c r="E41" s="56"/>
      <c r="F41" s="57">
        <v>284.26</v>
      </c>
      <c r="G41" s="58">
        <f t="shared" si="0"/>
        <v>568.52</v>
      </c>
    </row>
    <row r="42" spans="1:7" ht="20.100000000000001" customHeight="1" x14ac:dyDescent="0.25">
      <c r="A42" s="59"/>
      <c r="B42" s="60"/>
      <c r="C42" s="55"/>
      <c r="D42" s="61">
        <f>SUM(D25:D41)</f>
        <v>50</v>
      </c>
      <c r="E42" s="62"/>
      <c r="F42" s="63"/>
      <c r="G42" s="58"/>
    </row>
    <row r="43" spans="1:7" ht="20.100000000000001" customHeight="1" x14ac:dyDescent="0.2">
      <c r="A43" s="59" t="s">
        <v>68</v>
      </c>
      <c r="B43" s="60">
        <v>210228152</v>
      </c>
      <c r="C43" s="55" t="s">
        <v>69</v>
      </c>
      <c r="D43" s="54">
        <v>5</v>
      </c>
      <c r="E43" s="56"/>
      <c r="F43" s="64">
        <v>60.48</v>
      </c>
      <c r="G43" s="58">
        <f t="shared" si="0"/>
        <v>302.39999999999998</v>
      </c>
    </row>
    <row r="44" spans="1:7" ht="20.100000000000001" customHeight="1" x14ac:dyDescent="0.25">
      <c r="A44" s="65"/>
      <c r="B44" s="65"/>
      <c r="C44" s="65"/>
      <c r="D44" s="65"/>
      <c r="E44" s="65"/>
      <c r="F44" s="66" t="s">
        <v>70</v>
      </c>
      <c r="G44" s="67">
        <f>SUM(G25:G43)</f>
        <v>14515.400000000003</v>
      </c>
    </row>
    <row r="45" spans="1:7" ht="20.100000000000001" customHeight="1" x14ac:dyDescent="0.25">
      <c r="A45" s="65"/>
      <c r="B45" s="65"/>
      <c r="C45" s="65"/>
      <c r="D45" s="66"/>
      <c r="E45" s="66"/>
      <c r="F45" s="68" t="s">
        <v>71</v>
      </c>
      <c r="G45" s="67">
        <f>+G44*0.12</f>
        <v>1741.8480000000004</v>
      </c>
    </row>
    <row r="46" spans="1:7" ht="20.100000000000001" customHeight="1" x14ac:dyDescent="0.25">
      <c r="A46" s="65"/>
      <c r="B46" s="65"/>
      <c r="C46" s="65"/>
      <c r="D46" s="65"/>
      <c r="E46" s="65"/>
      <c r="F46" s="66" t="s">
        <v>72</v>
      </c>
      <c r="G46" s="67">
        <f>+G44+G45</f>
        <v>16257.248000000003</v>
      </c>
    </row>
    <row r="47" spans="1:7" ht="20.100000000000001" customHeight="1" x14ac:dyDescent="0.25">
      <c r="A47" s="69"/>
      <c r="B47" s="48"/>
      <c r="C47" s="70"/>
      <c r="D47" s="70"/>
      <c r="E47" s="70"/>
    </row>
    <row r="48" spans="1:7" ht="20.100000000000001" customHeight="1" x14ac:dyDescent="0.25">
      <c r="A48" s="69"/>
      <c r="B48" s="48"/>
      <c r="C48" s="70"/>
      <c r="D48" s="70"/>
      <c r="E48" s="70"/>
    </row>
    <row r="49" spans="2:5" ht="20.100000000000001" customHeight="1" x14ac:dyDescent="0.2">
      <c r="B49" s="71"/>
      <c r="C49" s="72" t="s">
        <v>73</v>
      </c>
      <c r="D49" s="73"/>
      <c r="E49" s="74"/>
    </row>
    <row r="50" spans="2:5" ht="20.100000000000001" customHeight="1" x14ac:dyDescent="0.25">
      <c r="B50" s="61" t="s">
        <v>74</v>
      </c>
      <c r="C50" s="61" t="s">
        <v>75</v>
      </c>
      <c r="E50" s="69"/>
    </row>
    <row r="51" spans="2:5" ht="20.100000000000001" customHeight="1" x14ac:dyDescent="0.25">
      <c r="B51" s="56"/>
      <c r="C51" s="75" t="s">
        <v>76</v>
      </c>
      <c r="E51" s="69"/>
    </row>
    <row r="52" spans="2:5" ht="20.100000000000001" customHeight="1" x14ac:dyDescent="0.25">
      <c r="B52" s="76">
        <v>1</v>
      </c>
      <c r="C52" s="56" t="s">
        <v>77</v>
      </c>
      <c r="E52" s="69"/>
    </row>
    <row r="53" spans="2:5" ht="20.100000000000001" customHeight="1" x14ac:dyDescent="0.25">
      <c r="B53" s="76">
        <v>1</v>
      </c>
      <c r="C53" s="56" t="s">
        <v>78</v>
      </c>
      <c r="E53" s="69"/>
    </row>
    <row r="54" spans="2:5" ht="20.100000000000001" customHeight="1" x14ac:dyDescent="0.25">
      <c r="B54" s="61">
        <f>SUM(B52:B53)</f>
        <v>2</v>
      </c>
      <c r="C54" s="77"/>
      <c r="E54" s="69"/>
    </row>
    <row r="56" spans="2:5" ht="20.100000000000001" customHeight="1" x14ac:dyDescent="0.25">
      <c r="B56" s="56"/>
      <c r="C56" s="75" t="s">
        <v>79</v>
      </c>
      <c r="E56" s="78"/>
    </row>
    <row r="57" spans="2:5" ht="20.100000000000001" customHeight="1" x14ac:dyDescent="0.2">
      <c r="B57" s="54">
        <v>1</v>
      </c>
      <c r="C57" s="56" t="s">
        <v>80</v>
      </c>
    </row>
    <row r="58" spans="2:5" ht="20.100000000000001" customHeight="1" x14ac:dyDescent="0.2">
      <c r="B58" s="54">
        <v>1</v>
      </c>
      <c r="C58" s="56" t="s">
        <v>81</v>
      </c>
    </row>
    <row r="59" spans="2:5" ht="20.100000000000001" customHeight="1" x14ac:dyDescent="0.2">
      <c r="B59" s="54">
        <v>1</v>
      </c>
      <c r="C59" s="56" t="s">
        <v>82</v>
      </c>
    </row>
    <row r="60" spans="2:5" ht="20.100000000000001" customHeight="1" x14ac:dyDescent="0.2">
      <c r="B60" s="76">
        <v>1</v>
      </c>
      <c r="C60" s="56" t="s">
        <v>83</v>
      </c>
    </row>
    <row r="61" spans="2:5" ht="20.100000000000001" customHeight="1" x14ac:dyDescent="0.2">
      <c r="B61" s="76">
        <v>2</v>
      </c>
      <c r="C61" s="56" t="s">
        <v>84</v>
      </c>
    </row>
    <row r="62" spans="2:5" ht="20.100000000000001" customHeight="1" x14ac:dyDescent="0.2">
      <c r="B62" s="76">
        <v>1</v>
      </c>
      <c r="C62" s="56" t="s">
        <v>85</v>
      </c>
    </row>
    <row r="63" spans="2:5" ht="20.100000000000001" customHeight="1" x14ac:dyDescent="0.25">
      <c r="B63" s="79">
        <v>7</v>
      </c>
      <c r="C63" s="56"/>
      <c r="E63" s="78"/>
    </row>
    <row r="64" spans="2:5" ht="20.100000000000001" customHeight="1" x14ac:dyDescent="0.25">
      <c r="B64" s="80"/>
      <c r="E64" s="78"/>
    </row>
    <row r="65" spans="1:5" ht="20.100000000000001" customHeight="1" x14ac:dyDescent="0.25">
      <c r="B65" s="56"/>
      <c r="C65" s="75" t="s">
        <v>86</v>
      </c>
    </row>
    <row r="66" spans="1:5" ht="20.100000000000001" customHeight="1" x14ac:dyDescent="0.2">
      <c r="B66" s="76">
        <v>1</v>
      </c>
      <c r="C66" s="56" t="s">
        <v>87</v>
      </c>
    </row>
    <row r="67" spans="1:5" ht="20.100000000000001" customHeight="1" x14ac:dyDescent="0.2">
      <c r="B67" s="76">
        <v>1</v>
      </c>
      <c r="C67" s="56" t="s">
        <v>88</v>
      </c>
    </row>
    <row r="68" spans="1:5" ht="20.100000000000001" customHeight="1" x14ac:dyDescent="0.2">
      <c r="B68" s="76">
        <v>1</v>
      </c>
      <c r="C68" s="56" t="s">
        <v>89</v>
      </c>
    </row>
    <row r="69" spans="1:5" ht="20.100000000000001" customHeight="1" x14ac:dyDescent="0.2">
      <c r="B69" s="76">
        <v>1</v>
      </c>
      <c r="C69" s="56" t="s">
        <v>90</v>
      </c>
    </row>
    <row r="70" spans="1:5" ht="20.100000000000001" customHeight="1" x14ac:dyDescent="0.2">
      <c r="B70" s="76">
        <v>0</v>
      </c>
      <c r="C70" s="56" t="s">
        <v>91</v>
      </c>
    </row>
    <row r="71" spans="1:5" ht="20.100000000000001" customHeight="1" x14ac:dyDescent="0.2">
      <c r="B71" s="76">
        <v>1</v>
      </c>
      <c r="C71" s="56" t="s">
        <v>92</v>
      </c>
    </row>
    <row r="72" spans="1:5" ht="20.100000000000001" customHeight="1" x14ac:dyDescent="0.2">
      <c r="B72" s="76">
        <v>1</v>
      </c>
      <c r="C72" s="56" t="s">
        <v>93</v>
      </c>
    </row>
    <row r="73" spans="1:5" ht="20.100000000000001" customHeight="1" x14ac:dyDescent="0.2">
      <c r="B73" s="76">
        <v>1</v>
      </c>
      <c r="C73" s="56" t="s">
        <v>94</v>
      </c>
    </row>
    <row r="74" spans="1:5" ht="20.100000000000001" customHeight="1" x14ac:dyDescent="0.2">
      <c r="B74" s="76">
        <v>5</v>
      </c>
      <c r="C74" s="56" t="s">
        <v>95</v>
      </c>
    </row>
    <row r="75" spans="1:5" ht="20.100000000000001" customHeight="1" x14ac:dyDescent="0.2">
      <c r="B75" s="76">
        <v>1</v>
      </c>
      <c r="C75" s="56" t="s">
        <v>96</v>
      </c>
    </row>
    <row r="76" spans="1:5" ht="20.100000000000001" customHeight="1" x14ac:dyDescent="0.2">
      <c r="B76" s="76">
        <v>10</v>
      </c>
      <c r="C76" s="56" t="s">
        <v>97</v>
      </c>
    </row>
    <row r="77" spans="1:5" ht="20.100000000000001" customHeight="1" x14ac:dyDescent="0.2">
      <c r="B77" s="79">
        <f>SUM(B66:B76)</f>
        <v>23</v>
      </c>
      <c r="C77" s="56"/>
    </row>
    <row r="79" spans="1:5" ht="20.100000000000001" customHeight="1" x14ac:dyDescent="0.2">
      <c r="A79" s="81"/>
      <c r="B79" s="82"/>
      <c r="C79" s="83"/>
      <c r="D79" s="83"/>
      <c r="E79" s="83"/>
    </row>
    <row r="80" spans="1:5" ht="20.100000000000001" customHeight="1" x14ac:dyDescent="0.25">
      <c r="A80" s="84"/>
      <c r="B80" s="85"/>
      <c r="C80" s="83"/>
      <c r="D80" s="83"/>
      <c r="E80" s="83"/>
    </row>
    <row r="81" spans="1:8" s="86" customFormat="1" ht="16.5" thickBot="1" x14ac:dyDescent="0.3">
      <c r="A81" s="86" t="s">
        <v>98</v>
      </c>
      <c r="C81" s="87"/>
    </row>
    <row r="82" spans="1:8" s="86" customFormat="1" ht="15.75" x14ac:dyDescent="0.25"/>
    <row r="83" spans="1:8" s="86" customFormat="1" ht="15.75" x14ac:dyDescent="0.25">
      <c r="H83" s="88"/>
    </row>
    <row r="84" spans="1:8" s="86" customFormat="1" ht="15.75" x14ac:dyDescent="0.25">
      <c r="H84" s="88"/>
    </row>
    <row r="85" spans="1:8" s="86" customFormat="1" ht="16.5" thickBot="1" x14ac:dyDescent="0.3">
      <c r="A85" s="86" t="s">
        <v>99</v>
      </c>
      <c r="C85" s="87"/>
      <c r="H85" s="88"/>
    </row>
    <row r="86" spans="1:8" s="86" customFormat="1" ht="15.75" x14ac:dyDescent="0.25">
      <c r="H86" s="88"/>
    </row>
    <row r="87" spans="1:8" customFormat="1" ht="15" x14ac:dyDescent="0.25"/>
    <row r="88" spans="1:8" customFormat="1" ht="15" x14ac:dyDescent="0.25"/>
    <row r="89" spans="1:8" s="86" customFormat="1" ht="16.5" thickBot="1" x14ac:dyDescent="0.3">
      <c r="A89" s="86" t="s">
        <v>100</v>
      </c>
      <c r="C89" s="87"/>
      <c r="H89" s="88"/>
    </row>
    <row r="90" spans="1:8" s="86" customFormat="1" ht="15.75" x14ac:dyDescent="0.25">
      <c r="H90" s="88"/>
    </row>
    <row r="91" spans="1:8" s="90" customFormat="1" ht="20.100000000000001" customHeight="1" x14ac:dyDescent="0.2">
      <c r="A91" s="89"/>
      <c r="B91" s="89"/>
      <c r="C91" s="83"/>
    </row>
    <row r="92" spans="1:8" s="90" customFormat="1" ht="20.100000000000001" customHeight="1" thickBot="1" x14ac:dyDescent="0.3">
      <c r="A92" s="86" t="s">
        <v>101</v>
      </c>
      <c r="B92" s="86"/>
      <c r="C92" s="87"/>
    </row>
    <row r="95" spans="1:8" ht="20.100000000000001" customHeight="1" thickBot="1" x14ac:dyDescent="0.3">
      <c r="A95" s="86" t="s">
        <v>102</v>
      </c>
      <c r="C95" s="91"/>
    </row>
  </sheetData>
  <mergeCells count="8">
    <mergeCell ref="A11:B11"/>
    <mergeCell ref="E42:F42"/>
    <mergeCell ref="C2:C3"/>
    <mergeCell ref="D2:E2"/>
    <mergeCell ref="C4:C5"/>
    <mergeCell ref="D4:E4"/>
    <mergeCell ref="D5:E5"/>
    <mergeCell ref="O9:P10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2023-07-05T22:13:07Z</cp:lastPrinted>
  <dcterms:created xsi:type="dcterms:W3CDTF">2023-07-05T22:07:37Z</dcterms:created>
  <dcterms:modified xsi:type="dcterms:W3CDTF">2023-07-05T23:06:10Z</dcterms:modified>
</cp:coreProperties>
</file>