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E68BEEA0-8CD0-4C6B-8202-F84BD5BF82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9" i="1"/>
  <c r="G40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B134" i="1" l="1"/>
  <c r="B94" i="1"/>
  <c r="B71" i="1"/>
  <c r="D41" i="1"/>
  <c r="C15" i="1" l="1"/>
  <c r="G28" i="1"/>
  <c r="G29" i="1"/>
  <c r="G30" i="1"/>
  <c r="G31" i="1"/>
  <c r="G32" i="1"/>
  <c r="G33" i="1"/>
  <c r="G34" i="1"/>
  <c r="G35" i="1"/>
  <c r="G44" i="1" l="1"/>
  <c r="G42" i="1"/>
  <c r="G36" i="1"/>
  <c r="G27" i="1"/>
  <c r="G26" i="1"/>
  <c r="G25" i="1"/>
  <c r="G24" i="1"/>
  <c r="C7" i="1" l="1"/>
  <c r="G62" i="1" l="1"/>
  <c r="G63" i="1" s="1"/>
  <c r="G6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7" authorId="0" shapeId="0" xr:uid="{8D418A01-B9E4-452E-8496-9589AA4632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AB6B39E2-3BA6-4AA2-B928-F0001447395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<sst xmlns="http://schemas.openxmlformats.org/spreadsheetml/2006/main" count="209" uniqueCount="201">
  <si>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</si>
  <si>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</si>
  <si>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</si>
  <si>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</si>
  <si>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</si>
  <si>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</si>
  <si>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</si>
  <si>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</si>
  <si>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</si>
  <si>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</si>
  <si>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</si>
  <si>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</si>
  <si>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</si>
  <si>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</si>
  <si>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</si>
  <si>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</si>
  <si>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</si>
  <si>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</si>
  <si>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</si>
  <si>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</si>
  <si>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</si>
  <si>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</si>
  <si>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</si>
  <si>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</si>
  <si>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</si>
  <si>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</si>
  <si>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</si>
  <si>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MEDIDOR DE PROFUNDIDAD</t>
  </si>
  <si>
    <t>LLAVE JACOBS</t>
  </si>
  <si>
    <t>PRECIO UNITARIO</t>
  </si>
  <si>
    <t>PRECIO TOTAL</t>
  </si>
  <si>
    <t>Subtotal</t>
  </si>
  <si>
    <t>12% IVA</t>
  </si>
  <si>
    <t>Total</t>
  </si>
  <si>
    <t>FIDEICOMIZO TITULARIZACION OMNIHOSPITAL</t>
  </si>
  <si>
    <t>AV. ROMEO CASTILLO S/N Y AV. JUAN TANCCA MARENGO</t>
  </si>
  <si>
    <t>O992426187001</t>
  </si>
  <si>
    <t xml:space="preserve"> INQ</t>
  </si>
  <si>
    <t>DESCRIPCIÓN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</si>
  <si>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</si>
  <si>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</si>
  <si>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</si>
  <si>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</si>
  <si>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</si>
  <si>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</si>
  <si>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</si>
  <si>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</si>
  <si>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</si>
  <si>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OBERVACIONES </t>
  </si>
  <si>
    <t>INSTRUMENTAL BASICO 4.5  # 2</t>
  </si>
  <si>
    <t>DESCRIPCION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</si>
  <si>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</si>
  <si>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</si>
  <si>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</si>
  <si>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</si>
  <si>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</si>
  <si>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</si>
  <si>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</si>
  <si>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</si>
  <si>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</si>
  <si>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</si>
  <si>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</si>
  <si>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</si>
  <si>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</si>
  <si>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</si>
  <si>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</si>
  <si>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DR. BOSCO MENDOZA</t>
  </si>
  <si>
    <t>1:00PM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</si>
  <si>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</si>
  <si>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</si>
  <si>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</si>
  <si>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</si>
  <si>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</si>
  <si>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</si>
  <si>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</si>
  <si>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</si>
  <si>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</si>
  <si>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</si>
  <si>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</si>
  <si>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</si>
  <si>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</si>
  <si>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</si>
  <si>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</si>
  <si>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</si>
  <si>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</si>
  <si>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</si>
  <si>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</si>
  <si>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</si>
  <si>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</si>
  <si>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</si>
  <si>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</si>
  <si>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</si>
  <si>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</si>
  <si>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</si>
  <si>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</si>
  <si>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</si>
  <si>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</si>
  <si>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</si>
  <si>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</si>
  <si>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</si>
  <si>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</si>
  <si>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</si>
  <si>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</si>
  <si>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</si>
  <si>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</si>
  <si>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</si>
  <si>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</si>
  <si>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</si>
  <si>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</si>
  <si>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BANDEJA SUPERIOR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</si>
  <si>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</si>
  <si>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</si>
  <si>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</si>
  <si>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</si>
  <si>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</si>
  <si>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</si>
  <si>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</si>
  <si>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</si>
  <si>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</si>
  <si>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</si>
  <si>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</si>
  <si>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</si>
  <si>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</si>
  <si>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</si>
  <si>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</si>
  <si>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</si>
  <si>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</si>
  <si>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</si>
  <si>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</si>
  <si>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</si>
  <si>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</si>
  <si>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</si>
  <si>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</si>
  <si>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</si>
  <si>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</si>
  <si>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</si>
  <si>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</si>
  <si>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</si>
  <si>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</si>
  <si>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</si>
  <si>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</si>
  <si>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</si>
  <si>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</si>
  <si>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</si>
  <si>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</si>
  <si>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</si>
  <si>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</si>
  <si>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</si>
  <si>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</si>
  <si>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</si>
  <si>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</si>
  <si>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</si>
  <si>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</si>
  <si>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</si>
  <si>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</si>
  <si>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</si>
  <si>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</si>
  <si>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</si>
  <si>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</si>
  <si>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</si>
  <si>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</si>
  <si>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</si>
  <si>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</si>
  <si>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</si>
  <si>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</si>
  <si>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</si>
  <si>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</si>
  <si>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</si>
  <si>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</si>
  <si>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</si>
  <si>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</si>
  <si>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</si>
  <si>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</si>
  <si>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</si>
  <si>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</si>
  <si>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</si>
  <si>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</si>
  <si>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</si>
  <si>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</si>
  <si>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</si>
  <si>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</si>
  <si>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</si>
  <si>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</si>
  <si>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</si>
  <si>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</si>
  <si>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</si>
  <si>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</si>
  <si>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</si>
  <si>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</si>
  <si>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</si>
  <si>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TOPE </t>
  </si>
  <si>
    <t>ADAPTADORES ANCLAJE RAPIDO</t>
  </si>
  <si>
    <t>INTERCAMBIADOR DE BATERIA</t>
  </si>
  <si>
    <t>PORTA BATERIA</t>
  </si>
  <si>
    <t xml:space="preserve">CONTENEDOR </t>
  </si>
  <si>
    <t>MOTOR AUXEN # 3</t>
  </si>
  <si>
    <t>BATERIAS ROJAS # 3 # 4</t>
  </si>
  <si>
    <t>INSTRUMENTAL SET IMPACTORES</t>
  </si>
  <si>
    <t>IMPACTOR ANCHO</t>
  </si>
  <si>
    <t>IMPACTOR MEDIANO</t>
  </si>
  <si>
    <t>IMPACTOR FINO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</si>
</sst>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&quot;$&quot;#,##0.00"/>
    <numFmt numFmtId="170" formatCode="0.000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RotisSansSerif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6" fillId="0" borderId="0"/>
  </cellStyleXfs>
  <cellXfs count="125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8" fillId="3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0" fontId="13" fillId="0" borderId="1" xfId="1" applyFont="1" applyBorder="1" applyAlignment="1">
      <alignment horizontal="right" wrapText="1"/>
    </xf>
    <xf numFmtId="167" fontId="6" fillId="0" borderId="1" xfId="7" applyNumberFormat="1" applyFont="1" applyFill="1" applyBorder="1" applyAlignment="1">
      <alignment horizontal="right"/>
    </xf>
    <xf numFmtId="9" fontId="13" fillId="0" borderId="1" xfId="1" applyNumberFormat="1" applyFont="1" applyBorder="1" applyAlignment="1">
      <alignment horizontal="right" wrapText="1"/>
    </xf>
    <xf numFmtId="0" fontId="9" fillId="0" borderId="0" xfId="0" applyFont="1"/>
    <xf numFmtId="0" fontId="23" fillId="0" borderId="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68" fontId="7" fillId="0" borderId="1" xfId="2" applyNumberFormat="1" applyFont="1" applyBorder="1" applyAlignment="1">
      <alignment horizontal="right"/>
    </xf>
    <xf numFmtId="168" fontId="7" fillId="0" borderId="18" xfId="2" applyNumberFormat="1" applyFont="1" applyBorder="1" applyAlignment="1">
      <alignment horizontal="right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vertical="top" readingOrder="1"/>
      <protection locked="0"/>
    </xf>
    <xf numFmtId="0" fontId="7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14" fillId="0" borderId="0" xfId="0" applyFont="1"/>
    <xf numFmtId="0" fontId="7" fillId="0" borderId="15" xfId="0" applyFont="1" applyBorder="1" applyAlignment="1" applyProtection="1">
      <alignment vertical="top" readingOrder="1"/>
      <protection locked="0"/>
    </xf>
    <xf numFmtId="166" fontId="9" fillId="0" borderId="1" xfId="0" applyNumberFormat="1" applyFont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2" borderId="17" xfId="0" applyFont="1" applyFill="1" applyBorder="1" applyAlignment="1">
      <alignment horizontal="left" vertical="center"/>
    </xf>
    <xf numFmtId="20" fontId="9" fillId="0" borderId="15" xfId="0" applyNumberFormat="1" applyFont="1" applyBorder="1" applyAlignment="1">
      <alignment horizontal="left" vertical="center"/>
    </xf>
    <xf numFmtId="20" fontId="9" fillId="0" borderId="17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horizontal="left" vertical="center"/>
    </xf>
    <xf numFmtId="49" fontId="9" fillId="0" borderId="17" xfId="0" applyNumberFormat="1" applyFont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 vertical="center"/>
    </xf>
    <xf numFmtId="49" fontId="9" fillId="2" borderId="17" xfId="0" applyNumberFormat="1" applyFont="1" applyFill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18" fillId="0" borderId="1" xfId="0" applyNumberFormat="1" applyFont="1" applyBorder="1" applyAlignment="1">
      <alignment horizontal="center" vertical="center"/>
    </xf>
    <xf numFmtId="170" fontId="7" fillId="0" borderId="1" xfId="1" applyNumberFormat="1" applyFont="1" applyBorder="1" applyAlignment="1">
      <alignment horizontal="left" shrinkToFit="1"/>
    </xf>
    <xf numFmtId="170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24" fillId="7" borderId="1" xfId="0" applyFont="1" applyFill="1" applyBorder="1"/>
    <xf numFmtId="0" fontId="24" fillId="7" borderId="1" xfId="0" applyFont="1" applyFill="1" applyBorder="1" applyAlignment="1">
      <alignment horizontal="center"/>
    </xf>
    <xf numFmtId="0" fontId="25" fillId="7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" fillId="0" borderId="1" xfId="0" applyFont="1" applyBorder="1"/>
    <xf numFmtId="0" fontId="25" fillId="7" borderId="15" xfId="0" applyFont="1" applyFill="1" applyBorder="1" applyAlignment="1">
      <alignment horizontal="center"/>
    </xf>
    <xf numFmtId="0" fontId="25" fillId="7" borderId="17" xfId="0" applyFont="1" applyFill="1" applyBorder="1" applyAlignment="1">
      <alignment horizontal="center"/>
    </xf>
    <xf numFmtId="0" fontId="14" fillId="0" borderId="1" xfId="0" applyFont="1" applyBorder="1"/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8" borderId="1" xfId="0" applyFont="1" applyFill="1" applyBorder="1" applyAlignment="1" applyProtection="1">
      <alignment horizontal="center" wrapText="1" readingOrder="1"/>
      <protection locked="0"/>
    </xf>
    <xf numFmtId="0" fontId="6" fillId="8" borderId="1" xfId="0" applyFont="1" applyFill="1" applyBorder="1" applyAlignment="1" applyProtection="1">
      <alignment horizontal="center" wrapText="1" readingOrder="1"/>
      <protection locked="0"/>
    </xf>
    <xf numFmtId="0" fontId="7" fillId="0" borderId="0" xfId="0" applyFont="1"/>
    <xf numFmtId="0" fontId="7" fillId="0" borderId="0" xfId="0" applyFont="1" applyAlignment="1">
      <alignment wrapText="1"/>
    </xf>
    <xf numFmtId="0" fontId="1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0" xfId="0" applyFont="1"/>
    <xf numFmtId="0" fontId="6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wrapText="1"/>
    </xf>
    <xf numFmtId="0" fontId="15" fillId="0" borderId="0" xfId="0" applyFont="1"/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10">
    <cellStyle name="Moneda [0]" xfId="7" builtinId="7"/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Moneda 8" xfId="8" xr:uid="{E921CA42-8A7F-4575-BE8F-F02E83AC5449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4" xfId="9" xr:uid="{C2A054A5-DC25-4129-BE5C-C3C7907D05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4"/>
  <sheetViews>
    <sheetView showGridLines="0" tabSelected="1" view="pageBreakPreview" topLeftCell="A127" zoomScaleNormal="100" zoomScaleSheetLayoutView="100" workbookViewId="0">
      <selection activeCell="B297" sqref="B297:C304"/>
    </sheetView>
  </sheetViews>
  <sheetFormatPr baseColWidth="10" defaultColWidth="11.42578125" defaultRowHeight="20.100000000000001" customHeight="1"/>
  <cols>
    <col min="1" max="1" width="18" style="6" customWidth="1"/>
    <col min="2" max="2" width="17.5703125" style="20" customWidth="1"/>
    <col min="3" max="3" width="91.42578125" style="18" customWidth="1"/>
    <col min="4" max="4" width="18.5703125" style="18" customWidth="1"/>
    <col min="5" max="5" width="17.7109375" style="18" customWidth="1"/>
    <col min="6" max="6" width="13.85546875" style="6" bestFit="1" customWidth="1"/>
    <col min="7" max="7" width="16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2"/>
      <c r="B2" s="23"/>
      <c r="C2" s="75" t="s">
        <v>20</v>
      </c>
      <c r="D2" s="71" t="s">
        <v>19</v>
      </c>
      <c r="E2" s="72"/>
      <c r="F2" s="1"/>
      <c r="G2" s="1"/>
      <c r="H2" s="1"/>
      <c r="I2" s="1"/>
      <c r="J2" s="2"/>
      <c r="K2" s="3"/>
    </row>
    <row r="3" spans="1:14" customFormat="1" ht="20.100000000000001" customHeight="1" thickBot="1">
      <c r="A3" s="26"/>
      <c r="B3" s="27"/>
      <c r="C3" s="76"/>
      <c r="D3" s="29" t="s">
        <v>22</v>
      </c>
      <c r="E3" s="28"/>
      <c r="F3" s="1"/>
      <c r="G3" s="1"/>
      <c r="H3" s="1"/>
      <c r="I3" s="1"/>
      <c r="J3" s="2"/>
      <c r="K3" s="3"/>
    </row>
    <row r="4" spans="1:14" customFormat="1" ht="20.100000000000001" customHeight="1" thickBot="1">
      <c r="A4" s="26"/>
      <c r="B4" s="27"/>
      <c r="C4" s="73" t="s">
        <v>21</v>
      </c>
      <c r="D4" s="77" t="s">
        <v>23</v>
      </c>
      <c r="E4" s="78"/>
      <c r="F4" s="1"/>
      <c r="G4" s="1"/>
      <c r="H4" s="1"/>
      <c r="I4" s="1"/>
      <c r="J4" s="2"/>
      <c r="K4" s="3"/>
    </row>
    <row r="5" spans="1:14" customFormat="1" ht="20.100000000000001" customHeight="1" thickBot="1">
      <c r="A5" s="24"/>
      <c r="B5" s="25"/>
      <c r="C5" s="74"/>
      <c r="D5" s="79" t="s">
        <v>24</v>
      </c>
      <c r="E5" s="80"/>
      <c r="F5" s="4"/>
      <c r="G5" s="4"/>
      <c r="H5" s="4"/>
      <c r="I5" s="4"/>
      <c r="J5" s="4"/>
      <c r="K5" s="4"/>
      <c r="L5" s="70"/>
      <c r="M5" s="70"/>
      <c r="N5" s="6"/>
    </row>
    <row r="6" spans="1:14" ht="20.100000000000001" customHeight="1">
      <c r="A6" s="7"/>
      <c r="B6" s="7"/>
      <c r="C6" s="7"/>
      <c r="D6" s="7"/>
      <c r="E6" s="7"/>
      <c r="L6" s="70"/>
      <c r="M6" s="70"/>
    </row>
    <row r="7" spans="1:14" ht="20.100000000000001" customHeight="1">
      <c r="A7" s="8" t="s">
        <v>0</v>
      </c>
      <c r="B7" s="8"/>
      <c r="C7" s="57">
        <f ca="1">NOW()</f>
        <v>45118.248373842594</v>
      </c>
      <c r="D7" s="57"/>
      <c r="E7" s="8" t="s">
        <v>1</v>
      </c>
      <c r="F7" s="58">
        <v>20230700943</v>
      </c>
      <c r="G7" s="59"/>
      <c r="L7" s="5"/>
      <c r="M7" s="5"/>
    </row>
    <row r="8" spans="1:14" ht="20.100000000000001" customHeight="1">
      <c r="A8" s="9"/>
      <c r="B8" s="9"/>
      <c r="C8" s="9"/>
      <c r="D8" s="6"/>
      <c r="E8" s="9"/>
      <c r="F8" s="9"/>
      <c r="L8" s="5"/>
      <c r="M8" s="5"/>
    </row>
    <row r="9" spans="1:14" ht="20.100000000000001" customHeight="1">
      <c r="A9" s="8" t="s">
        <v>2</v>
      </c>
      <c r="B9" s="8"/>
      <c r="C9" s="62" t="s">
        <v>34</v>
      </c>
      <c r="D9" s="62"/>
      <c r="E9" s="10" t="s">
        <v>3</v>
      </c>
      <c r="F9" s="64" t="s">
        <v>36</v>
      </c>
      <c r="G9" s="65"/>
      <c r="L9" s="5"/>
      <c r="M9" s="5"/>
    </row>
    <row r="10" spans="1:14" ht="20.100000000000001" customHeight="1">
      <c r="A10" s="9"/>
      <c r="B10" s="9"/>
      <c r="C10" s="9"/>
      <c r="D10" s="6"/>
      <c r="E10" s="9"/>
      <c r="F10" s="9"/>
      <c r="G10" s="15"/>
      <c r="L10" s="5"/>
      <c r="M10" s="5"/>
    </row>
    <row r="11" spans="1:14" ht="20.100000000000001" customHeight="1">
      <c r="A11" s="81" t="s">
        <v>17</v>
      </c>
      <c r="B11" s="82"/>
      <c r="C11" s="62" t="s">
        <v>34</v>
      </c>
      <c r="D11" s="62"/>
      <c r="E11" s="10" t="s">
        <v>18</v>
      </c>
      <c r="F11" s="66" t="s">
        <v>37</v>
      </c>
      <c r="G11" s="67"/>
      <c r="L11" s="5"/>
      <c r="M11" s="5"/>
    </row>
    <row r="12" spans="1:14" ht="20.100000000000001" customHeight="1">
      <c r="A12" s="9"/>
      <c r="B12" s="9"/>
      <c r="C12" s="9"/>
      <c r="D12" s="6"/>
      <c r="E12" s="9"/>
      <c r="F12" s="9"/>
      <c r="G12" s="15"/>
      <c r="L12" s="5"/>
      <c r="M12" s="5"/>
    </row>
    <row r="13" spans="1:14" ht="25.5" customHeight="1">
      <c r="A13" s="8" t="s">
        <v>4</v>
      </c>
      <c r="B13" s="8"/>
      <c r="C13" s="63" t="s">
        <v>35</v>
      </c>
      <c r="D13" s="63"/>
      <c r="E13" s="10" t="s">
        <v>5</v>
      </c>
      <c r="F13" s="68" t="s">
        <v>25</v>
      </c>
      <c r="G13" s="69"/>
      <c r="L13" s="5"/>
      <c r="M13" s="5"/>
    </row>
    <row r="14" spans="1:14" ht="20.100000000000001" customHeight="1">
      <c r="A14" s="9"/>
      <c r="B14" s="9"/>
      <c r="C14" s="9"/>
      <c r="D14" s="6"/>
      <c r="E14" s="9"/>
      <c r="F14" s="9"/>
      <c r="G14" s="15"/>
      <c r="L14" s="5"/>
      <c r="M14" s="5"/>
    </row>
    <row r="15" spans="1:14" ht="20.100000000000001" customHeight="1">
      <c r="A15" s="8" t="s">
        <v>6</v>
      </c>
      <c r="B15" s="8"/>
      <c r="C15" s="57">
        <f ca="1">NOW()</f>
        <v>45118.248373842594</v>
      </c>
      <c r="D15" s="57"/>
      <c r="E15" s="10" t="s">
        <v>7</v>
      </c>
      <c r="F15" s="60" t="s">
        <v>67</v>
      </c>
      <c r="G15" s="61"/>
      <c r="L15" s="5"/>
      <c r="M15" s="5"/>
    </row>
    <row r="16" spans="1:14" ht="20.100000000000001" customHeight="1">
      <c r="A16" s="9"/>
      <c r="B16" s="9"/>
      <c r="C16" s="9"/>
      <c r="D16" s="6"/>
      <c r="E16" s="9"/>
      <c r="F16" s="9"/>
      <c r="G16" s="40"/>
      <c r="L16" s="5"/>
      <c r="M16" s="5"/>
    </row>
    <row r="17" spans="1:13" ht="20.100000000000001" customHeight="1">
      <c r="A17" s="8" t="s">
        <v>8</v>
      </c>
      <c r="B17" s="8"/>
      <c r="C17" s="62" t="s">
        <v>66</v>
      </c>
      <c r="D17" s="62"/>
      <c r="E17" s="11"/>
      <c r="F17" s="12"/>
      <c r="G17" s="11"/>
      <c r="L17" s="5"/>
      <c r="M17" s="5"/>
    </row>
    <row r="18" spans="1:13" ht="20.100000000000001" customHeight="1">
      <c r="A18" s="9"/>
      <c r="B18" s="9"/>
      <c r="C18" s="9"/>
      <c r="D18" s="6"/>
      <c r="E18" s="9"/>
      <c r="F18" s="9"/>
      <c r="G18" s="40"/>
      <c r="L18" s="5"/>
      <c r="M18" s="5"/>
    </row>
    <row r="19" spans="1:13" ht="20.100000000000001" customHeight="1">
      <c r="A19" s="8" t="s">
        <v>9</v>
      </c>
      <c r="B19" s="8"/>
      <c r="C19" s="62"/>
      <c r="D19" s="62"/>
      <c r="E19" s="10" t="s">
        <v>15</v>
      </c>
      <c r="F19" s="60"/>
      <c r="G19" s="61"/>
      <c r="L19" s="5"/>
      <c r="M19" s="5"/>
    </row>
    <row r="20" spans="1:13" ht="20.100000000000001" customHeight="1">
      <c r="A20" s="9"/>
      <c r="B20" s="9"/>
      <c r="C20" s="9"/>
      <c r="D20" s="9"/>
      <c r="E20" s="9"/>
      <c r="F20" s="9"/>
      <c r="G20" s="40"/>
      <c r="L20" s="5"/>
      <c r="M20" s="5"/>
    </row>
    <row r="21" spans="1:13" ht="20.100000000000001" customHeight="1">
      <c r="A21" s="8" t="s">
        <v>16</v>
      </c>
      <c r="B21" s="8"/>
      <c r="C21" s="83"/>
      <c r="D21" s="83"/>
      <c r="E21" s="14"/>
      <c r="F21" s="14"/>
      <c r="G21" s="12"/>
      <c r="L21" s="5"/>
      <c r="M21" s="5"/>
    </row>
    <row r="22" spans="1:13" ht="20.100000000000001" customHeight="1">
      <c r="A22" s="15"/>
      <c r="B22" s="16"/>
      <c r="C22" s="15"/>
      <c r="D22" s="15"/>
      <c r="E22" s="15"/>
      <c r="L22" s="13"/>
      <c r="M22" s="13"/>
    </row>
    <row r="23" spans="1:13" ht="31.5">
      <c r="A23" s="17" t="s">
        <v>10</v>
      </c>
      <c r="B23" s="17" t="s">
        <v>11</v>
      </c>
      <c r="C23" s="17" t="s">
        <v>12</v>
      </c>
      <c r="D23" s="17" t="s">
        <v>13</v>
      </c>
      <c r="E23" s="17" t="s">
        <v>14</v>
      </c>
      <c r="F23" s="33" t="s">
        <v>29</v>
      </c>
      <c r="G23" s="33" t="s">
        <v>30</v>
      </c>
      <c r="L23" s="13"/>
      <c r="M23" s="13"/>
    </row>
    <row r="24" spans="1:13" ht="20.100000000000001" customHeight="1">
      <c r="A24" s="30" t="s">
        <v>68</v>
      </c>
      <c r="B24" s="30">
        <v>200114110</v>
      </c>
      <c r="C24" s="84" t="s">
        <v>69</v>
      </c>
      <c r="D24" s="30">
        <v>3</v>
      </c>
      <c r="E24" s="34"/>
      <c r="F24" s="48">
        <v>284.26</v>
      </c>
      <c r="G24" s="48">
        <f t="shared" ref="G24:G60" si="0">(D24*F24)</f>
        <v>852.78</v>
      </c>
      <c r="L24" s="13"/>
      <c r="M24" s="13"/>
    </row>
    <row r="25" spans="1:13" ht="20.100000000000001" customHeight="1">
      <c r="A25" s="30" t="s">
        <v>70</v>
      </c>
      <c r="B25" s="30" t="s">
        <v>71</v>
      </c>
      <c r="C25" s="84" t="s">
        <v>72</v>
      </c>
      <c r="D25" s="30">
        <v>2</v>
      </c>
      <c r="E25" s="34"/>
      <c r="F25" s="48">
        <v>284.26</v>
      </c>
      <c r="G25" s="48">
        <f t="shared" si="0"/>
        <v>568.52</v>
      </c>
      <c r="L25" s="13"/>
      <c r="M25" s="13"/>
    </row>
    <row r="26" spans="1:13" ht="20.100000000000001" customHeight="1">
      <c r="A26" s="30" t="s">
        <v>73</v>
      </c>
      <c r="B26" s="30" t="s">
        <v>74</v>
      </c>
      <c r="C26" s="84" t="s">
        <v>75</v>
      </c>
      <c r="D26" s="30">
        <v>3</v>
      </c>
      <c r="E26" s="34"/>
      <c r="F26" s="48">
        <v>284.26</v>
      </c>
      <c r="G26" s="48">
        <f t="shared" si="0"/>
        <v>852.78</v>
      </c>
      <c r="L26" s="13"/>
      <c r="M26" s="13"/>
    </row>
    <row r="27" spans="1:13" ht="20.100000000000001" customHeight="1">
      <c r="A27" s="30" t="s">
        <v>76</v>
      </c>
      <c r="B27" s="30" t="s">
        <v>77</v>
      </c>
      <c r="C27" s="84" t="s">
        <v>78</v>
      </c>
      <c r="D27" s="30">
        <v>3</v>
      </c>
      <c r="E27" s="34"/>
      <c r="F27" s="48">
        <v>284.26</v>
      </c>
      <c r="G27" s="48">
        <f t="shared" si="0"/>
        <v>852.78</v>
      </c>
      <c r="L27" s="13"/>
      <c r="M27" s="13"/>
    </row>
    <row r="28" spans="1:13" ht="20.100000000000001" customHeight="1">
      <c r="A28" s="85" t="s">
        <v>79</v>
      </c>
      <c r="B28" s="85" t="s">
        <v>80</v>
      </c>
      <c r="C28" s="84" t="s">
        <v>81</v>
      </c>
      <c r="D28" s="30">
        <v>3</v>
      </c>
      <c r="E28" s="34"/>
      <c r="F28" s="48">
        <v>284.26</v>
      </c>
      <c r="G28" s="48">
        <f t="shared" si="0"/>
        <v>852.78</v>
      </c>
      <c r="L28" s="13"/>
      <c r="M28" s="13"/>
    </row>
    <row r="29" spans="1:13" ht="20.100000000000001" customHeight="1">
      <c r="A29" s="85" t="s">
        <v>82</v>
      </c>
      <c r="B29" s="86">
        <v>190703806</v>
      </c>
      <c r="C29" s="84" t="s">
        <v>83</v>
      </c>
      <c r="D29" s="30">
        <v>3</v>
      </c>
      <c r="E29" s="34"/>
      <c r="F29" s="48">
        <v>284.26</v>
      </c>
      <c r="G29" s="48">
        <f t="shared" si="0"/>
        <v>852.78</v>
      </c>
      <c r="L29" s="13"/>
      <c r="M29" s="13"/>
    </row>
    <row r="30" spans="1:13" ht="20.100000000000001" customHeight="1">
      <c r="A30" s="85" t="s">
        <v>84</v>
      </c>
      <c r="B30" s="86">
        <v>190703804</v>
      </c>
      <c r="C30" s="84" t="s">
        <v>85</v>
      </c>
      <c r="D30" s="30">
        <v>3</v>
      </c>
      <c r="E30" s="34"/>
      <c r="F30" s="48">
        <v>284.26</v>
      </c>
      <c r="G30" s="48">
        <f t="shared" si="0"/>
        <v>852.78</v>
      </c>
      <c r="L30" s="13"/>
      <c r="M30" s="13"/>
    </row>
    <row r="31" spans="1:13" ht="20.100000000000001" customHeight="1">
      <c r="A31" s="85" t="s">
        <v>86</v>
      </c>
      <c r="B31" s="86">
        <v>200114130</v>
      </c>
      <c r="C31" s="84" t="s">
        <v>87</v>
      </c>
      <c r="D31" s="30">
        <v>3</v>
      </c>
      <c r="E31" s="34"/>
      <c r="F31" s="48">
        <v>284.26</v>
      </c>
      <c r="G31" s="48">
        <f t="shared" si="0"/>
        <v>852.78</v>
      </c>
      <c r="L31" s="13"/>
      <c r="M31" s="13"/>
    </row>
    <row r="32" spans="1:13" ht="20.100000000000001" customHeight="1">
      <c r="A32" s="85" t="s">
        <v>88</v>
      </c>
      <c r="B32" s="86">
        <v>200114131</v>
      </c>
      <c r="C32" s="84" t="s">
        <v>89</v>
      </c>
      <c r="D32" s="30">
        <v>3</v>
      </c>
      <c r="E32" s="34"/>
      <c r="F32" s="48">
        <v>284.26</v>
      </c>
      <c r="G32" s="48">
        <f t="shared" si="0"/>
        <v>852.78</v>
      </c>
      <c r="L32" s="13"/>
      <c r="M32" s="13"/>
    </row>
    <row r="33" spans="1:13" ht="20.100000000000001" customHeight="1">
      <c r="A33" s="85" t="s">
        <v>90</v>
      </c>
      <c r="B33" s="86">
        <v>200114132</v>
      </c>
      <c r="C33" s="84" t="s">
        <v>91</v>
      </c>
      <c r="D33" s="30">
        <v>3</v>
      </c>
      <c r="E33" s="56"/>
      <c r="F33" s="48">
        <v>284.26</v>
      </c>
      <c r="G33" s="48">
        <f t="shared" si="0"/>
        <v>852.78</v>
      </c>
      <c r="L33" s="13"/>
      <c r="M33" s="13"/>
    </row>
    <row r="34" spans="1:13" ht="20.100000000000001" customHeight="1">
      <c r="A34" s="85" t="s">
        <v>92</v>
      </c>
      <c r="B34" s="86">
        <v>200114133</v>
      </c>
      <c r="C34" s="84" t="s">
        <v>93</v>
      </c>
      <c r="D34" s="30">
        <v>3</v>
      </c>
      <c r="E34" s="34"/>
      <c r="F34" s="48">
        <v>284.26</v>
      </c>
      <c r="G34" s="48">
        <f t="shared" si="0"/>
        <v>852.78</v>
      </c>
      <c r="L34" s="13"/>
      <c r="M34" s="13"/>
    </row>
    <row r="35" spans="1:13" ht="20.100000000000001" customHeight="1">
      <c r="A35" s="85" t="s">
        <v>94</v>
      </c>
      <c r="B35" s="86">
        <v>200114134</v>
      </c>
      <c r="C35" s="84" t="s">
        <v>95</v>
      </c>
      <c r="D35" s="30">
        <v>3</v>
      </c>
      <c r="E35" s="34"/>
      <c r="F35" s="48">
        <v>284.26</v>
      </c>
      <c r="G35" s="48">
        <f t="shared" si="0"/>
        <v>852.78</v>
      </c>
      <c r="L35" s="13"/>
      <c r="M35" s="13"/>
    </row>
    <row r="36" spans="1:13" ht="20.100000000000001" customHeight="1">
      <c r="A36" s="85" t="s">
        <v>96</v>
      </c>
      <c r="B36" s="86">
        <v>200114135</v>
      </c>
      <c r="C36" s="84" t="s">
        <v>97</v>
      </c>
      <c r="D36" s="30">
        <v>3</v>
      </c>
      <c r="E36" s="34"/>
      <c r="F36" s="48">
        <v>284.26</v>
      </c>
      <c r="G36" s="49">
        <f t="shared" si="0"/>
        <v>852.78</v>
      </c>
      <c r="L36" s="13"/>
      <c r="M36" s="13"/>
    </row>
    <row r="37" spans="1:13" ht="20.100000000000001" customHeight="1">
      <c r="A37" s="85" t="s">
        <v>98</v>
      </c>
      <c r="B37" s="86">
        <v>200114123</v>
      </c>
      <c r="C37" s="84" t="s">
        <v>99</v>
      </c>
      <c r="D37" s="30">
        <v>4</v>
      </c>
      <c r="E37" s="34"/>
      <c r="F37" s="48">
        <v>284.26</v>
      </c>
      <c r="G37" s="49">
        <f t="shared" si="0"/>
        <v>1137.04</v>
      </c>
      <c r="L37" s="13"/>
      <c r="M37" s="13"/>
    </row>
    <row r="38" spans="1:13" ht="20.100000000000001" customHeight="1">
      <c r="A38" s="85" t="s">
        <v>100</v>
      </c>
      <c r="B38" s="86">
        <v>200114124</v>
      </c>
      <c r="C38" s="84" t="s">
        <v>101</v>
      </c>
      <c r="D38" s="30">
        <v>4</v>
      </c>
      <c r="E38" s="34"/>
      <c r="F38" s="48">
        <v>284.26</v>
      </c>
      <c r="G38" s="49">
        <f t="shared" si="0"/>
        <v>1137.04</v>
      </c>
      <c r="L38" s="13"/>
      <c r="M38" s="13"/>
    </row>
    <row r="39" spans="1:13" ht="20.100000000000001" customHeight="1">
      <c r="A39" s="85" t="s">
        <v>102</v>
      </c>
      <c r="B39" s="86">
        <v>200114125</v>
      </c>
      <c r="C39" s="84" t="s">
        <v>103</v>
      </c>
      <c r="D39" s="30">
        <v>2</v>
      </c>
      <c r="E39" s="34"/>
      <c r="F39" s="48">
        <v>284.26</v>
      </c>
      <c r="G39" s="49">
        <f t="shared" si="0"/>
        <v>568.52</v>
      </c>
      <c r="L39" s="13"/>
      <c r="M39" s="13"/>
    </row>
    <row r="40" spans="1:13" ht="20.100000000000001" customHeight="1">
      <c r="A40" s="85" t="s">
        <v>104</v>
      </c>
      <c r="B40" s="86">
        <v>200114126</v>
      </c>
      <c r="C40" s="84" t="s">
        <v>105</v>
      </c>
      <c r="D40" s="30">
        <v>2</v>
      </c>
      <c r="E40" s="34"/>
      <c r="F40" s="48">
        <v>284.26</v>
      </c>
      <c r="G40" s="49">
        <f t="shared" si="0"/>
        <v>568.52</v>
      </c>
      <c r="L40" s="13"/>
      <c r="M40" s="13"/>
    </row>
    <row r="41" spans="1:13" ht="20.100000000000001" customHeight="1">
      <c r="A41" s="85"/>
      <c r="B41" s="86"/>
      <c r="C41" s="84"/>
      <c r="D41" s="32">
        <f>SUM(D24:D40)</f>
        <v>50</v>
      </c>
      <c r="E41" s="34"/>
      <c r="F41" s="48"/>
      <c r="G41" s="48"/>
      <c r="L41" s="13"/>
      <c r="M41" s="13"/>
    </row>
    <row r="42" spans="1:13" ht="20.100000000000001" customHeight="1">
      <c r="A42" s="85" t="s">
        <v>106</v>
      </c>
      <c r="B42" s="86">
        <v>210228152</v>
      </c>
      <c r="C42" s="84" t="s">
        <v>107</v>
      </c>
      <c r="D42" s="30">
        <v>5</v>
      </c>
      <c r="E42" s="51"/>
      <c r="F42" s="48">
        <v>60.48</v>
      </c>
      <c r="G42" s="48">
        <f t="shared" si="0"/>
        <v>302.39999999999998</v>
      </c>
      <c r="L42" s="13"/>
      <c r="M42" s="13"/>
    </row>
    <row r="43" spans="1:13" ht="20.100000000000001" customHeight="1">
      <c r="A43" s="53"/>
      <c r="B43" s="53"/>
      <c r="C43" s="52"/>
      <c r="D43" s="35"/>
      <c r="E43" s="51"/>
      <c r="F43" s="48"/>
      <c r="G43" s="48"/>
      <c r="L43" s="13"/>
      <c r="M43" s="13"/>
    </row>
    <row r="44" spans="1:13" ht="20.100000000000001" customHeight="1">
      <c r="A44" s="100" t="s">
        <v>130</v>
      </c>
      <c r="B44" s="99" t="s">
        <v>131</v>
      </c>
      <c r="C44" s="101" t="s">
        <v>132</v>
      </c>
      <c r="D44" s="102">
        <v>2</v>
      </c>
      <c r="E44" s="51"/>
      <c r="F44" s="48">
        <v>332.64</v>
      </c>
      <c r="G44" s="48">
        <f t="shared" si="0"/>
        <v>665.28</v>
      </c>
      <c r="L44" s="13"/>
      <c r="M44" s="13"/>
    </row>
    <row r="45" spans="1:13" ht="20.100000000000001" customHeight="1">
      <c r="A45" s="100" t="s">
        <v>133</v>
      </c>
      <c r="B45" s="99" t="s">
        <v>131</v>
      </c>
      <c r="C45" s="101" t="s">
        <v>134</v>
      </c>
      <c r="D45" s="102">
        <v>2</v>
      </c>
      <c r="E45" s="51"/>
      <c r="F45" s="48">
        <v>332.64</v>
      </c>
      <c r="G45" s="48">
        <f t="shared" si="0"/>
        <v>665.28</v>
      </c>
      <c r="L45" s="13"/>
      <c r="M45" s="13"/>
    </row>
    <row r="46" spans="1:13" ht="20.100000000000001" customHeight="1">
      <c r="A46" s="100" t="s">
        <v>135</v>
      </c>
      <c r="B46" s="99" t="s">
        <v>136</v>
      </c>
      <c r="C46" s="101" t="s">
        <v>137</v>
      </c>
      <c r="D46" s="102">
        <v>2</v>
      </c>
      <c r="E46" s="51"/>
      <c r="F46" s="48">
        <v>332.64</v>
      </c>
      <c r="G46" s="48">
        <f t="shared" si="0"/>
        <v>665.28</v>
      </c>
      <c r="L46" s="13"/>
      <c r="M46" s="13"/>
    </row>
    <row r="47" spans="1:13" ht="20.100000000000001" customHeight="1">
      <c r="A47" s="100" t="s">
        <v>138</v>
      </c>
      <c r="B47" s="99" t="s">
        <v>139</v>
      </c>
      <c r="C47" s="101" t="s">
        <v>140</v>
      </c>
      <c r="D47" s="102">
        <v>2</v>
      </c>
      <c r="E47" s="56"/>
      <c r="F47" s="48">
        <v>332.64</v>
      </c>
      <c r="G47" s="48">
        <f t="shared" si="0"/>
        <v>665.28</v>
      </c>
      <c r="L47" s="13"/>
      <c r="M47" s="13"/>
    </row>
    <row r="48" spans="1:13" ht="20.100000000000001" customHeight="1">
      <c r="A48" s="100" t="s">
        <v>141</v>
      </c>
      <c r="B48" s="99" t="s">
        <v>142</v>
      </c>
      <c r="C48" s="101" t="s">
        <v>143</v>
      </c>
      <c r="D48" s="102">
        <v>2</v>
      </c>
      <c r="E48" s="51"/>
      <c r="F48" s="48">
        <v>332.64</v>
      </c>
      <c r="G48" s="48">
        <f t="shared" si="0"/>
        <v>665.28</v>
      </c>
      <c r="L48" s="13"/>
      <c r="M48" s="13"/>
    </row>
    <row r="49" spans="1:13" ht="20.100000000000001" customHeight="1">
      <c r="A49" s="100" t="s">
        <v>144</v>
      </c>
      <c r="B49" s="99" t="s">
        <v>145</v>
      </c>
      <c r="C49" s="101" t="s">
        <v>146</v>
      </c>
      <c r="D49" s="102">
        <v>2</v>
      </c>
      <c r="E49" s="51"/>
      <c r="F49" s="48">
        <v>332.64</v>
      </c>
      <c r="G49" s="48">
        <f t="shared" si="0"/>
        <v>665.28</v>
      </c>
      <c r="L49" s="13"/>
      <c r="M49" s="13"/>
    </row>
    <row r="50" spans="1:13" ht="20.100000000000001" customHeight="1">
      <c r="A50" s="100" t="s">
        <v>147</v>
      </c>
      <c r="B50" s="99" t="s">
        <v>148</v>
      </c>
      <c r="C50" s="101" t="s">
        <v>149</v>
      </c>
      <c r="D50" s="102">
        <v>2</v>
      </c>
      <c r="E50" s="51"/>
      <c r="F50" s="48">
        <v>332.64</v>
      </c>
      <c r="G50" s="48">
        <f t="shared" si="0"/>
        <v>665.28</v>
      </c>
      <c r="L50" s="13"/>
      <c r="M50" s="13"/>
    </row>
    <row r="51" spans="1:13" ht="20.100000000000001" customHeight="1">
      <c r="A51" s="100" t="s">
        <v>150</v>
      </c>
      <c r="B51" s="99" t="s">
        <v>148</v>
      </c>
      <c r="C51" s="101" t="s">
        <v>151</v>
      </c>
      <c r="D51" s="102">
        <v>2</v>
      </c>
      <c r="E51" s="51"/>
      <c r="F51" s="48">
        <v>332.64</v>
      </c>
      <c r="G51" s="48">
        <f t="shared" si="0"/>
        <v>665.28</v>
      </c>
      <c r="L51" s="13"/>
      <c r="M51" s="13"/>
    </row>
    <row r="52" spans="1:13" ht="20.100000000000001" customHeight="1">
      <c r="A52" s="100" t="s">
        <v>152</v>
      </c>
      <c r="B52" s="99" t="s">
        <v>153</v>
      </c>
      <c r="C52" s="101" t="s">
        <v>154</v>
      </c>
      <c r="D52" s="102">
        <v>2</v>
      </c>
      <c r="E52" s="51"/>
      <c r="F52" s="48">
        <v>332.64</v>
      </c>
      <c r="G52" s="48">
        <f t="shared" si="0"/>
        <v>665.28</v>
      </c>
      <c r="L52" s="13"/>
      <c r="M52" s="13"/>
    </row>
    <row r="53" spans="1:13" ht="20.100000000000001" customHeight="1">
      <c r="A53" s="100" t="s">
        <v>155</v>
      </c>
      <c r="B53" s="99" t="s">
        <v>156</v>
      </c>
      <c r="C53" s="101" t="s">
        <v>157</v>
      </c>
      <c r="D53" s="102">
        <v>2</v>
      </c>
      <c r="E53" s="51"/>
      <c r="F53" s="48">
        <v>332.64</v>
      </c>
      <c r="G53" s="48">
        <f t="shared" si="0"/>
        <v>665.28</v>
      </c>
      <c r="L53" s="13"/>
      <c r="M53" s="13"/>
    </row>
    <row r="54" spans="1:13" ht="20.100000000000001" customHeight="1">
      <c r="A54" s="100" t="s">
        <v>158</v>
      </c>
      <c r="B54" s="99" t="s">
        <v>159</v>
      </c>
      <c r="C54" s="101" t="s">
        <v>160</v>
      </c>
      <c r="D54" s="102">
        <v>2</v>
      </c>
      <c r="E54" s="51"/>
      <c r="F54" s="48">
        <v>332.64</v>
      </c>
      <c r="G54" s="48">
        <f t="shared" si="0"/>
        <v>665.28</v>
      </c>
      <c r="L54" s="13"/>
      <c r="M54" s="13"/>
    </row>
    <row r="55" spans="1:13" ht="20.100000000000001" customHeight="1">
      <c r="A55" s="100" t="s">
        <v>161</v>
      </c>
      <c r="B55" s="99" t="s">
        <v>162</v>
      </c>
      <c r="C55" s="101" t="s">
        <v>163</v>
      </c>
      <c r="D55" s="102">
        <v>2</v>
      </c>
      <c r="E55" s="51"/>
      <c r="F55" s="48">
        <v>332.64</v>
      </c>
      <c r="G55" s="48">
        <f t="shared" si="0"/>
        <v>665.28</v>
      </c>
      <c r="L55" s="13"/>
      <c r="M55" s="13"/>
    </row>
    <row r="56" spans="1:13" ht="20.100000000000001" customHeight="1">
      <c r="A56" s="100" t="s">
        <v>164</v>
      </c>
      <c r="B56" s="99" t="s">
        <v>165</v>
      </c>
      <c r="C56" s="101" t="s">
        <v>166</v>
      </c>
      <c r="D56" s="102">
        <v>2</v>
      </c>
      <c r="E56" s="56"/>
      <c r="F56" s="48">
        <v>332.64</v>
      </c>
      <c r="G56" s="48">
        <f t="shared" si="0"/>
        <v>665.28</v>
      </c>
      <c r="L56" s="13"/>
      <c r="M56" s="13"/>
    </row>
    <row r="57" spans="1:13" ht="20.100000000000001" customHeight="1">
      <c r="A57" s="100" t="s">
        <v>167</v>
      </c>
      <c r="B57" s="99" t="s">
        <v>168</v>
      </c>
      <c r="C57" s="101" t="s">
        <v>169</v>
      </c>
      <c r="D57" s="102">
        <v>2</v>
      </c>
      <c r="E57" s="51"/>
      <c r="F57" s="48">
        <v>332.64</v>
      </c>
      <c r="G57" s="48">
        <f t="shared" si="0"/>
        <v>665.28</v>
      </c>
      <c r="L57" s="13"/>
      <c r="M57" s="13"/>
    </row>
    <row r="58" spans="1:13" ht="20.100000000000001" customHeight="1">
      <c r="A58" s="100" t="s">
        <v>170</v>
      </c>
      <c r="B58" s="99" t="s">
        <v>171</v>
      </c>
      <c r="C58" s="101" t="s">
        <v>172</v>
      </c>
      <c r="D58" s="102">
        <v>2</v>
      </c>
      <c r="E58" s="51"/>
      <c r="F58" s="48">
        <v>332.64</v>
      </c>
      <c r="G58" s="48">
        <f t="shared" si="0"/>
        <v>665.28</v>
      </c>
      <c r="L58" s="13"/>
      <c r="M58" s="13"/>
    </row>
    <row r="59" spans="1:13" ht="20.100000000000001" customHeight="1">
      <c r="A59" s="100" t="s">
        <v>173</v>
      </c>
      <c r="B59" s="99" t="s">
        <v>174</v>
      </c>
      <c r="C59" s="101" t="s">
        <v>175</v>
      </c>
      <c r="D59" s="102">
        <v>2</v>
      </c>
      <c r="E59" s="51"/>
      <c r="F59" s="48">
        <v>332.64</v>
      </c>
      <c r="G59" s="48">
        <f t="shared" si="0"/>
        <v>665.28</v>
      </c>
      <c r="L59" s="13"/>
      <c r="M59" s="13"/>
    </row>
    <row r="60" spans="1:13" ht="20.100000000000001" customHeight="1">
      <c r="A60" s="100" t="s">
        <v>176</v>
      </c>
      <c r="B60" s="99" t="s">
        <v>177</v>
      </c>
      <c r="C60" s="101" t="s">
        <v>178</v>
      </c>
      <c r="D60" s="102">
        <v>2</v>
      </c>
      <c r="E60" s="51"/>
      <c r="F60" s="48">
        <v>332.64</v>
      </c>
      <c r="G60" s="48">
        <f t="shared" si="0"/>
        <v>665.28</v>
      </c>
      <c r="L60" s="13"/>
      <c r="M60" s="13"/>
    </row>
    <row r="61" spans="1:13" ht="20.100000000000001" customHeight="1">
      <c r="A61" s="100"/>
      <c r="B61" s="99"/>
      <c r="C61" s="101"/>
      <c r="D61" s="103">
        <v>34</v>
      </c>
      <c r="E61" s="51"/>
      <c r="F61" s="48"/>
      <c r="G61" s="48"/>
      <c r="L61" s="13"/>
      <c r="M61" s="13"/>
    </row>
    <row r="62" spans="1:13" ht="20.100000000000001" customHeight="1">
      <c r="A62" s="36"/>
      <c r="B62" s="36"/>
      <c r="C62" s="36"/>
      <c r="D62" s="36"/>
      <c r="E62" s="36"/>
      <c r="F62" s="37" t="s">
        <v>31</v>
      </c>
      <c r="G62" s="38">
        <f>SUM(G24:G61)</f>
        <v>25825.159999999989</v>
      </c>
    </row>
    <row r="63" spans="1:13" ht="20.100000000000001" customHeight="1">
      <c r="A63" s="36"/>
      <c r="B63" s="36"/>
      <c r="C63" s="36"/>
      <c r="D63" s="36"/>
      <c r="E63" s="36"/>
      <c r="F63" s="39" t="s">
        <v>32</v>
      </c>
      <c r="G63" s="38">
        <f>+G62*0.12</f>
        <v>3099.0191999999984</v>
      </c>
    </row>
    <row r="64" spans="1:13" ht="20.100000000000001" customHeight="1">
      <c r="A64" s="36"/>
      <c r="B64" s="36"/>
      <c r="C64" s="36"/>
      <c r="D64" s="36"/>
      <c r="E64" s="36"/>
      <c r="F64" s="37" t="s">
        <v>33</v>
      </c>
      <c r="G64" s="38">
        <f>+G62+G63</f>
        <v>28924.179199999988</v>
      </c>
    </row>
    <row r="65" spans="1:3" ht="20.100000000000001" customHeight="1">
      <c r="A65" s="19"/>
      <c r="B65" s="54"/>
      <c r="C65" s="55"/>
    </row>
    <row r="66" spans="1:3" ht="20.100000000000001" customHeight="1">
      <c r="A66" s="19"/>
      <c r="B66" s="87"/>
      <c r="C66" s="88" t="s">
        <v>108</v>
      </c>
    </row>
    <row r="67" spans="1:3" ht="20.100000000000001" customHeight="1">
      <c r="A67" s="19"/>
      <c r="B67" s="32" t="s">
        <v>26</v>
      </c>
      <c r="C67" s="32" t="s">
        <v>38</v>
      </c>
    </row>
    <row r="68" spans="1:3" ht="20.100000000000001" customHeight="1">
      <c r="A68" s="19"/>
      <c r="B68" s="31"/>
      <c r="C68" s="89" t="s">
        <v>109</v>
      </c>
    </row>
    <row r="69" spans="1:3" ht="20.100000000000001" customHeight="1">
      <c r="A69" s="19"/>
      <c r="B69" s="90">
        <v>1</v>
      </c>
      <c r="C69" s="31" t="s">
        <v>110</v>
      </c>
    </row>
    <row r="70" spans="1:3" ht="20.100000000000001" customHeight="1">
      <c r="A70" s="19"/>
      <c r="B70" s="90">
        <v>1</v>
      </c>
      <c r="C70" s="31" t="s">
        <v>111</v>
      </c>
    </row>
    <row r="71" spans="1:3" ht="20.100000000000001" customHeight="1">
      <c r="A71" s="19"/>
      <c r="B71" s="32">
        <f>SUM(B69:B70)</f>
        <v>2</v>
      </c>
      <c r="C71" s="91"/>
    </row>
    <row r="72" spans="1:3" ht="20.100000000000001" customHeight="1">
      <c r="A72" s="19"/>
      <c r="B72" s="15"/>
      <c r="C72" s="15"/>
    </row>
    <row r="73" spans="1:3" ht="20.100000000000001" customHeight="1">
      <c r="A73" s="19"/>
      <c r="B73" s="31"/>
      <c r="C73" s="89" t="s">
        <v>112</v>
      </c>
    </row>
    <row r="74" spans="1:3" ht="20.100000000000001" customHeight="1">
      <c r="A74" s="19"/>
      <c r="B74" s="30">
        <v>1</v>
      </c>
      <c r="C74" s="31" t="s">
        <v>113</v>
      </c>
    </row>
    <row r="75" spans="1:3" ht="20.100000000000001" customHeight="1">
      <c r="A75" s="19"/>
      <c r="B75" s="30">
        <v>1</v>
      </c>
      <c r="C75" s="31" t="s">
        <v>114</v>
      </c>
    </row>
    <row r="76" spans="1:3" ht="20.100000000000001" customHeight="1">
      <c r="A76" s="19"/>
      <c r="B76" s="30">
        <v>1</v>
      </c>
      <c r="C76" s="31" t="s">
        <v>115</v>
      </c>
    </row>
    <row r="77" spans="1:3" ht="20.100000000000001" customHeight="1">
      <c r="A77" s="19"/>
      <c r="B77" s="90">
        <v>1</v>
      </c>
      <c r="C77" s="31" t="s">
        <v>116</v>
      </c>
    </row>
    <row r="78" spans="1:3" ht="20.100000000000001" customHeight="1">
      <c r="A78" s="19"/>
      <c r="B78" s="90">
        <v>2</v>
      </c>
      <c r="C78" s="31" t="s">
        <v>117</v>
      </c>
    </row>
    <row r="79" spans="1:3" ht="20.100000000000001" customHeight="1">
      <c r="A79" s="19"/>
      <c r="B79" s="90">
        <v>1</v>
      </c>
      <c r="C79" s="31" t="s">
        <v>118</v>
      </c>
    </row>
    <row r="80" spans="1:3" ht="20.100000000000001" customHeight="1">
      <c r="A80" s="19"/>
      <c r="B80" s="92">
        <v>7</v>
      </c>
      <c r="C80" s="31"/>
    </row>
    <row r="81" spans="1:3" ht="20.100000000000001" customHeight="1">
      <c r="A81" s="19"/>
      <c r="B81" s="93"/>
      <c r="C81" s="15"/>
    </row>
    <row r="82" spans="1:3" ht="20.100000000000001" customHeight="1">
      <c r="A82" s="19"/>
      <c r="B82" s="31"/>
      <c r="C82" s="89" t="s">
        <v>119</v>
      </c>
    </row>
    <row r="83" spans="1:3" ht="20.100000000000001" customHeight="1">
      <c r="A83" s="19"/>
      <c r="B83" s="90">
        <v>1</v>
      </c>
      <c r="C83" s="31" t="s">
        <v>27</v>
      </c>
    </row>
    <row r="84" spans="1:3" ht="20.100000000000001" customHeight="1">
      <c r="A84" s="19"/>
      <c r="B84" s="90">
        <v>1</v>
      </c>
      <c r="C84" s="31" t="s">
        <v>120</v>
      </c>
    </row>
    <row r="85" spans="1:3" ht="20.100000000000001" customHeight="1">
      <c r="A85" s="19"/>
      <c r="B85" s="90">
        <v>1</v>
      </c>
      <c r="C85" s="31" t="s">
        <v>121</v>
      </c>
    </row>
    <row r="86" spans="1:3" ht="20.100000000000001" customHeight="1">
      <c r="A86" s="19"/>
      <c r="B86" s="90">
        <v>1</v>
      </c>
      <c r="C86" s="31" t="s">
        <v>122</v>
      </c>
    </row>
    <row r="87" spans="1:3" ht="20.100000000000001" customHeight="1">
      <c r="A87" s="19"/>
      <c r="B87" s="90">
        <v>0</v>
      </c>
      <c r="C87" s="31" t="s">
        <v>123</v>
      </c>
    </row>
    <row r="88" spans="1:3" ht="20.100000000000001" customHeight="1">
      <c r="A88" s="19"/>
      <c r="B88" s="90">
        <v>1</v>
      </c>
      <c r="C88" s="31" t="s">
        <v>124</v>
      </c>
    </row>
    <row r="89" spans="1:3" ht="20.100000000000001" customHeight="1">
      <c r="A89" s="19"/>
      <c r="B89" s="90">
        <v>1</v>
      </c>
      <c r="C89" s="31" t="s">
        <v>125</v>
      </c>
    </row>
    <row r="90" spans="1:3" ht="20.100000000000001" customHeight="1">
      <c r="A90" s="19"/>
      <c r="B90" s="90">
        <v>1</v>
      </c>
      <c r="C90" s="31" t="s">
        <v>126</v>
      </c>
    </row>
    <row r="91" spans="1:3" ht="20.100000000000001" customHeight="1">
      <c r="A91" s="19"/>
      <c r="B91" s="90">
        <v>5</v>
      </c>
      <c r="C91" s="31" t="s">
        <v>127</v>
      </c>
    </row>
    <row r="92" spans="1:3" ht="20.100000000000001" customHeight="1">
      <c r="A92" s="19"/>
      <c r="B92" s="90">
        <v>1</v>
      </c>
      <c r="C92" s="31" t="s">
        <v>128</v>
      </c>
    </row>
    <row r="93" spans="1:3" ht="20.100000000000001" customHeight="1">
      <c r="A93" s="19"/>
      <c r="B93" s="90">
        <v>10</v>
      </c>
      <c r="C93" s="31" t="s">
        <v>129</v>
      </c>
    </row>
    <row r="94" spans="1:3" ht="20.100000000000001" customHeight="1">
      <c r="A94" s="19"/>
      <c r="B94" s="92">
        <f>SUM(B83:B93)</f>
        <v>23</v>
      </c>
      <c r="C94" s="31"/>
    </row>
    <row r="95" spans="1:3" ht="20.100000000000001" customHeight="1">
      <c r="A95" s="19"/>
      <c r="B95" s="30"/>
      <c r="C95" s="50"/>
    </row>
    <row r="96" spans="1:3" ht="20.100000000000001" customHeight="1">
      <c r="A96" s="19"/>
      <c r="B96" s="96" t="s">
        <v>179</v>
      </c>
      <c r="C96" s="97"/>
    </row>
    <row r="97" spans="1:5" ht="20.100000000000001" customHeight="1">
      <c r="A97" s="19"/>
      <c r="B97" s="106">
        <v>1</v>
      </c>
      <c r="C97" s="107" t="s">
        <v>180</v>
      </c>
    </row>
    <row r="98" spans="1:5" ht="20.100000000000001" customHeight="1">
      <c r="A98" s="19"/>
      <c r="B98" s="106">
        <v>1</v>
      </c>
      <c r="C98" s="107" t="s">
        <v>181</v>
      </c>
    </row>
    <row r="99" spans="1:5" ht="20.100000000000001" customHeight="1">
      <c r="A99" s="19"/>
      <c r="B99" s="106">
        <v>1</v>
      </c>
      <c r="C99" s="107" t="s">
        <v>182</v>
      </c>
    </row>
    <row r="100" spans="1:5" ht="20.100000000000001" customHeight="1">
      <c r="A100" s="19"/>
      <c r="B100" s="106">
        <v>2</v>
      </c>
      <c r="C100" s="108" t="s">
        <v>183</v>
      </c>
    </row>
    <row r="101" spans="1:5" ht="20.100000000000001" customHeight="1">
      <c r="A101" s="19"/>
      <c r="B101" s="106">
        <v>1</v>
      </c>
      <c r="C101" s="109" t="s">
        <v>184</v>
      </c>
    </row>
    <row r="102" spans="1:5" ht="20.100000000000001" customHeight="1">
      <c r="A102" s="19"/>
      <c r="B102" s="106">
        <v>2</v>
      </c>
      <c r="C102" s="109" t="s">
        <v>185</v>
      </c>
    </row>
    <row r="103" spans="1:5" ht="20.100000000000001" customHeight="1">
      <c r="A103" s="19"/>
      <c r="B103" s="106">
        <v>1</v>
      </c>
      <c r="C103" s="109" t="s">
        <v>186</v>
      </c>
    </row>
    <row r="104" spans="1:5" ht="20.100000000000001" customHeight="1">
      <c r="A104" s="19"/>
      <c r="B104" s="106">
        <v>8</v>
      </c>
      <c r="C104" s="109" t="s">
        <v>187</v>
      </c>
    </row>
    <row r="105" spans="1:5" ht="20.100000000000001" customHeight="1">
      <c r="A105" s="19"/>
      <c r="B105" s="106">
        <v>1</v>
      </c>
      <c r="C105" s="109" t="s">
        <v>188</v>
      </c>
    </row>
    <row r="106" spans="1:5" ht="20.100000000000001" customHeight="1">
      <c r="A106" s="19"/>
      <c r="B106" s="106">
        <v>1</v>
      </c>
      <c r="C106" s="109" t="s">
        <v>189</v>
      </c>
    </row>
    <row r="107" spans="1:5" ht="20.100000000000001" customHeight="1">
      <c r="A107" s="19"/>
      <c r="B107" s="106">
        <v>1</v>
      </c>
      <c r="C107" s="109" t="s">
        <v>113</v>
      </c>
    </row>
    <row r="108" spans="1:5" ht="20.100000000000001" customHeight="1">
      <c r="A108" s="19"/>
      <c r="B108" s="106">
        <v>1</v>
      </c>
      <c r="C108" s="107" t="s">
        <v>190</v>
      </c>
    </row>
    <row r="109" spans="1:5" ht="20.100000000000001" customHeight="1">
      <c r="A109" s="19"/>
      <c r="B109" s="112">
        <v>21</v>
      </c>
      <c r="C109" s="111"/>
    </row>
    <row r="110" spans="1:5" s="104" customFormat="1" ht="20.100000000000001" customHeight="1">
      <c r="A110" s="113"/>
      <c r="B110" s="122"/>
      <c r="C110" s="123" t="s">
        <v>197</v>
      </c>
      <c r="D110" s="105"/>
      <c r="E110" s="105"/>
    </row>
    <row r="111" spans="1:5" s="104" customFormat="1" ht="20.100000000000001" customHeight="1">
      <c r="A111" s="113"/>
      <c r="B111" s="123" t="s">
        <v>26</v>
      </c>
      <c r="C111" s="123" t="s">
        <v>50</v>
      </c>
      <c r="D111" s="105"/>
      <c r="E111" s="105"/>
    </row>
    <row r="112" spans="1:5" s="104" customFormat="1" ht="20.100000000000001" customHeight="1">
      <c r="A112" s="113"/>
      <c r="B112" s="122">
        <v>1</v>
      </c>
      <c r="C112" s="124" t="s">
        <v>198</v>
      </c>
      <c r="D112" s="105"/>
      <c r="E112" s="105"/>
    </row>
    <row r="113" spans="1:5" s="104" customFormat="1" ht="20.100000000000001" customHeight="1">
      <c r="A113" s="113"/>
      <c r="B113" s="122">
        <v>1</v>
      </c>
      <c r="C113" s="124" t="s">
        <v>199</v>
      </c>
      <c r="D113" s="105"/>
      <c r="E113" s="105"/>
    </row>
    <row r="114" spans="1:5" s="104" customFormat="1" ht="20.100000000000001" customHeight="1">
      <c r="A114" s="113"/>
      <c r="B114" s="122">
        <v>1</v>
      </c>
      <c r="C114" s="124" t="s">
        <v>200</v>
      </c>
      <c r="D114" s="105"/>
      <c r="E114" s="105"/>
    </row>
    <row r="115" spans="1:5" s="104" customFormat="1" ht="20.100000000000001" customHeight="1">
      <c r="A115" s="113"/>
      <c r="B115" s="122">
        <v>0</v>
      </c>
      <c r="C115" s="124" t="s">
        <v>63</v>
      </c>
      <c r="D115" s="105"/>
      <c r="E115" s="105"/>
    </row>
    <row r="116" spans="1:5" s="104" customFormat="1" ht="20.100000000000001" customHeight="1">
      <c r="A116" s="113"/>
      <c r="B116" s="123">
        <v>3</v>
      </c>
      <c r="C116" s="124"/>
      <c r="D116" s="105"/>
      <c r="E116" s="105"/>
    </row>
    <row r="117" spans="1:5" ht="20.100000000000001" customHeight="1">
      <c r="A117" s="19"/>
      <c r="B117" s="110"/>
      <c r="C117" s="54" t="s">
        <v>49</v>
      </c>
    </row>
    <row r="118" spans="1:5" ht="20.100000000000001" customHeight="1">
      <c r="A118" s="19"/>
      <c r="B118" s="41" t="s">
        <v>26</v>
      </c>
      <c r="C118" s="41" t="s">
        <v>50</v>
      </c>
    </row>
    <row r="119" spans="1:5" ht="20.100000000000001" customHeight="1">
      <c r="A119" s="19"/>
      <c r="B119" s="94">
        <v>2</v>
      </c>
      <c r="C119" s="98" t="s">
        <v>51</v>
      </c>
    </row>
    <row r="120" spans="1:5" ht="20.100000000000001" customHeight="1">
      <c r="A120" s="19"/>
      <c r="B120" s="94">
        <v>2</v>
      </c>
      <c r="C120" s="98" t="s">
        <v>52</v>
      </c>
    </row>
    <row r="121" spans="1:5" ht="20.100000000000001" customHeight="1">
      <c r="A121" s="19"/>
      <c r="B121" s="94">
        <v>2</v>
      </c>
      <c r="C121" s="98" t="s">
        <v>53</v>
      </c>
    </row>
    <row r="122" spans="1:5" ht="20.100000000000001" customHeight="1">
      <c r="A122" s="19"/>
      <c r="B122" s="94">
        <v>2</v>
      </c>
      <c r="C122" s="98" t="s">
        <v>54</v>
      </c>
    </row>
    <row r="123" spans="1:5" ht="20.100000000000001" customHeight="1">
      <c r="A123" s="19"/>
      <c r="B123" s="94">
        <v>2</v>
      </c>
      <c r="C123" s="98" t="s">
        <v>55</v>
      </c>
    </row>
    <row r="124" spans="1:5" ht="20.100000000000001" customHeight="1">
      <c r="A124" s="19"/>
      <c r="B124" s="94">
        <v>1</v>
      </c>
      <c r="C124" s="98" t="s">
        <v>56</v>
      </c>
    </row>
    <row r="125" spans="1:5" ht="20.100000000000001" customHeight="1">
      <c r="A125" s="19"/>
      <c r="B125" s="94">
        <v>1</v>
      </c>
      <c r="C125" s="98" t="s">
        <v>57</v>
      </c>
    </row>
    <row r="126" spans="1:5" ht="20.100000000000001" customHeight="1">
      <c r="A126" s="19"/>
      <c r="B126" s="94">
        <v>1</v>
      </c>
      <c r="C126" s="98" t="s">
        <v>58</v>
      </c>
    </row>
    <row r="127" spans="1:5" ht="20.100000000000001" customHeight="1">
      <c r="A127" s="19"/>
      <c r="B127" s="94">
        <v>2</v>
      </c>
      <c r="C127" s="98" t="s">
        <v>59</v>
      </c>
    </row>
    <row r="128" spans="1:5" ht="20.100000000000001" customHeight="1">
      <c r="A128" s="19"/>
      <c r="B128" s="94">
        <v>1</v>
      </c>
      <c r="C128" s="98" t="s">
        <v>60</v>
      </c>
    </row>
    <row r="129" spans="1:3" ht="20.100000000000001" customHeight="1">
      <c r="A129" s="19"/>
      <c r="B129" s="94">
        <v>1</v>
      </c>
      <c r="C129" s="98" t="s">
        <v>61</v>
      </c>
    </row>
    <row r="130" spans="1:3" ht="20.100000000000001" customHeight="1">
      <c r="A130" s="19"/>
      <c r="B130" s="94">
        <v>1</v>
      </c>
      <c r="C130" s="98" t="s">
        <v>62</v>
      </c>
    </row>
    <row r="131" spans="1:3" ht="20.100000000000001" customHeight="1">
      <c r="A131" s="19"/>
      <c r="B131" s="94">
        <v>1</v>
      </c>
      <c r="C131" s="98" t="s">
        <v>63</v>
      </c>
    </row>
    <row r="132" spans="1:3" ht="20.100000000000001" customHeight="1">
      <c r="A132" s="19"/>
      <c r="B132" s="94">
        <v>1</v>
      </c>
      <c r="C132" s="98" t="s">
        <v>64</v>
      </c>
    </row>
    <row r="133" spans="1:3" ht="20.100000000000001" customHeight="1">
      <c r="A133" s="19"/>
      <c r="B133" s="94">
        <v>1</v>
      </c>
      <c r="C133" s="98" t="s">
        <v>65</v>
      </c>
    </row>
    <row r="134" spans="1:3" ht="20.100000000000001" customHeight="1">
      <c r="A134" s="19"/>
      <c r="B134" s="41">
        <f>SUM(B119:B133)</f>
        <v>21</v>
      </c>
      <c r="C134" s="95"/>
    </row>
    <row r="135" spans="1:3" ht="20.100000000000001" customHeight="1">
      <c r="A135" s="19"/>
      <c r="B135" s="115">
        <v>1</v>
      </c>
      <c r="C135" s="114" t="s">
        <v>195</v>
      </c>
    </row>
    <row r="136" spans="1:3" ht="20.100000000000001" customHeight="1">
      <c r="A136" s="19"/>
      <c r="B136" s="115">
        <v>6</v>
      </c>
      <c r="C136" s="114" t="s">
        <v>191</v>
      </c>
    </row>
    <row r="137" spans="1:3" ht="20.100000000000001" customHeight="1">
      <c r="A137" s="19"/>
      <c r="B137" s="115">
        <v>1</v>
      </c>
      <c r="C137" s="114" t="s">
        <v>28</v>
      </c>
    </row>
    <row r="138" spans="1:3" ht="20.100000000000001" customHeight="1">
      <c r="A138" s="19"/>
      <c r="B138" s="115">
        <v>1</v>
      </c>
      <c r="C138" s="114" t="s">
        <v>192</v>
      </c>
    </row>
    <row r="139" spans="1:3" ht="20.100000000000001" customHeight="1">
      <c r="A139" s="19"/>
      <c r="B139" s="115">
        <v>1</v>
      </c>
      <c r="C139" s="114" t="s">
        <v>193</v>
      </c>
    </row>
    <row r="140" spans="1:3" ht="20.100000000000001" customHeight="1">
      <c r="A140" s="19"/>
      <c r="B140" s="115">
        <v>2</v>
      </c>
      <c r="C140" s="114" t="s">
        <v>196</v>
      </c>
    </row>
    <row r="141" spans="1:3" ht="20.100000000000001" customHeight="1">
      <c r="A141" s="19"/>
      <c r="B141" s="117">
        <v>1</v>
      </c>
      <c r="C141" s="116" t="s">
        <v>194</v>
      </c>
    </row>
    <row r="142" spans="1:3" ht="20.100000000000001" customHeight="1">
      <c r="A142" s="19"/>
      <c r="B142" s="119">
        <v>13</v>
      </c>
      <c r="C142" s="118"/>
    </row>
    <row r="143" spans="1:3" ht="20.100000000000001" customHeight="1">
      <c r="A143" s="19"/>
      <c r="B143" s="54"/>
      <c r="C143" s="55"/>
    </row>
    <row r="144" spans="1:3" ht="20.100000000000001" customHeight="1">
      <c r="A144" s="42"/>
      <c r="B144" s="43" t="s">
        <v>39</v>
      </c>
      <c r="C144" s="44" t="s">
        <v>40</v>
      </c>
    </row>
    <row r="145" spans="1:3" ht="20.100000000000001" customHeight="1">
      <c r="A145" s="42"/>
      <c r="B145" s="43"/>
      <c r="C145" s="44" t="s">
        <v>41</v>
      </c>
    </row>
    <row r="146" spans="1:3" ht="20.100000000000001" customHeight="1">
      <c r="A146" s="42"/>
      <c r="B146" s="43"/>
      <c r="C146" s="44" t="s">
        <v>42</v>
      </c>
    </row>
    <row r="147" spans="1:3" ht="20.100000000000001" customHeight="1">
      <c r="A147" s="42"/>
      <c r="B147" s="43"/>
      <c r="C147" s="44" t="s">
        <v>43</v>
      </c>
    </row>
    <row r="148" spans="1:3" ht="20.100000000000001" customHeight="1">
      <c r="A148" s="42"/>
      <c r="B148" s="43"/>
      <c r="C148" s="44"/>
    </row>
    <row r="149" spans="1:3" ht="20.100000000000001" customHeight="1">
      <c r="A149" s="42"/>
      <c r="B149" s="43"/>
      <c r="C149" s="44"/>
    </row>
    <row r="151" spans="1:3" ht="20.100000000000001" customHeight="1" thickBot="1">
      <c r="A151" s="15" t="s">
        <v>44</v>
      </c>
      <c r="B151" s="15"/>
      <c r="C151" s="45"/>
    </row>
    <row r="152" spans="1:3" ht="20.100000000000001" customHeight="1">
      <c r="A152" s="15"/>
      <c r="B152" s="15"/>
      <c r="C152" s="15"/>
    </row>
    <row r="153" spans="1:3" ht="20.100000000000001" customHeight="1">
      <c r="A153" s="15"/>
      <c r="B153" s="15"/>
      <c r="C153" s="15"/>
    </row>
    <row r="154" spans="1:3" ht="20.100000000000001" customHeight="1" thickBot="1">
      <c r="A154" s="15" t="s">
        <v>45</v>
      </c>
      <c r="B154" s="15"/>
      <c r="C154" s="45"/>
    </row>
    <row r="155" spans="1:3" ht="20.100000000000001" customHeight="1">
      <c r="A155" s="15"/>
      <c r="B155" s="15"/>
      <c r="C155" s="15"/>
    </row>
    <row r="156" spans="1:3" ht="20.100000000000001" customHeight="1">
      <c r="A156" s="15"/>
      <c r="B156" s="15"/>
      <c r="C156" s="15"/>
    </row>
    <row r="157" spans="1:3" ht="20.100000000000001" customHeight="1" thickBot="1">
      <c r="A157" s="15" t="s">
        <v>46</v>
      </c>
      <c r="B157" s="15"/>
      <c r="C157" s="45"/>
    </row>
    <row r="158" spans="1:3" ht="20.100000000000001" customHeight="1">
      <c r="A158" s="15"/>
      <c r="B158" s="15"/>
      <c r="C158" s="15"/>
    </row>
    <row r="159" spans="1:3" ht="20.100000000000001" customHeight="1">
      <c r="A159" s="46"/>
      <c r="B159" s="46"/>
      <c r="C159" s="47"/>
    </row>
    <row r="160" spans="1:3" ht="20.100000000000001" customHeight="1" thickBot="1">
      <c r="A160" s="15" t="s">
        <v>47</v>
      </c>
      <c r="B160" s="15"/>
      <c r="C160" s="45"/>
    </row>
    <row r="163" spans="1:3" ht="20.100000000000001" customHeight="1" thickBot="1">
      <c r="A163" s="6" t="s">
        <v>48</v>
      </c>
      <c r="C163" s="21"/>
    </row>
    <row r="164" spans="1:3" ht="20.100000000000001" customHeight="1">
      <c r="A164" s="19"/>
    </row>
    <row r="165" spans="1:3" ht="20.100000000000001" customHeight="1">
      <c r="A165" s="19"/>
    </row>
    <row r="166" spans="1:3" ht="20.100000000000001" customHeight="1">
      <c r="A166" s="19"/>
    </row>
    <row r="167" spans="1:3" ht="20.100000000000001" customHeight="1">
      <c r="A167" s="19"/>
    </row>
    <row r="168" spans="1:3" ht="20.100000000000001" customHeight="1">
      <c r="A168" s="19"/>
    </row>
    <row r="169" spans="1:3" ht="20.100000000000001" customHeight="1">
      <c r="A169" s="19"/>
    </row>
    <row r="170" spans="1:3" ht="20.100000000000001" customHeight="1">
      <c r="A170" s="19"/>
    </row>
    <row r="171" spans="1:3" ht="20.100000000000001" customHeight="1">
      <c r="A171" s="19"/>
    </row>
    <row r="172" spans="1:3" ht="20.100000000000001" customHeight="1">
      <c r="A172" s="19"/>
    </row>
    <row r="173" spans="1:3" ht="20.100000000000001" customHeight="1">
      <c r="A173" s="19"/>
    </row>
    <row r="174" spans="1:3" ht="20.100000000000001" customHeight="1">
      <c r="A174" s="19"/>
    </row>
    <row r="175" spans="1:3" ht="20.100000000000001" customHeight="1">
      <c r="A175" s="19"/>
    </row>
    <row r="176" spans="1:3" ht="20.100000000000001" customHeight="1">
      <c r="A176" s="19"/>
    </row>
    <row r="177" spans="1:1" ht="20.100000000000001" customHeight="1">
      <c r="A177" s="19"/>
    </row>
    <row r="178" spans="1:1" ht="20.100000000000001" customHeight="1">
      <c r="A178" s="19"/>
    </row>
    <row r="179" spans="1:1" ht="20.100000000000001" customHeight="1">
      <c r="A179" s="19"/>
    </row>
    <row r="180" spans="1:1" ht="20.100000000000001" customHeight="1">
      <c r="A180" s="19"/>
    </row>
    <row r="181" spans="1:1" ht="20.100000000000001" customHeight="1">
      <c r="A181" s="19"/>
    </row>
    <row r="182" spans="1:1" ht="20.100000000000001" customHeight="1">
      <c r="A182" s="19"/>
    </row>
    <row r="183" spans="1:1" ht="20.100000000000001" customHeight="1">
      <c r="A183" s="19"/>
    </row>
    <row r="184" spans="1:1" ht="20.100000000000001" customHeight="1">
      <c r="A184" s="19"/>
    </row>
    <row r="185" spans="1:1" ht="20.100000000000001" customHeight="1">
      <c r="A185" s="19"/>
    </row>
    <row r="186" spans="1:1" ht="20.100000000000001" customHeight="1">
      <c r="A186" s="19"/>
    </row>
    <row r="187" spans="1:1" ht="20.100000000000001" customHeight="1">
      <c r="A187" s="19"/>
    </row>
    <row r="188" spans="1:1" ht="20.100000000000001" customHeight="1">
      <c r="A188" s="19"/>
    </row>
    <row r="189" spans="1:1" ht="20.100000000000001" customHeight="1">
      <c r="A189" s="19"/>
    </row>
    <row r="190" spans="1:1" ht="20.100000000000001" customHeight="1">
      <c r="A190" s="19"/>
    </row>
    <row r="191" spans="1:1" ht="20.100000000000001" customHeight="1">
      <c r="A191" s="19"/>
    </row>
    <row r="192" spans="1:1" ht="20.100000000000001" customHeight="1">
      <c r="A192" s="19"/>
    </row>
    <row r="193" spans="1:1" ht="20.100000000000001" customHeight="1">
      <c r="A193" s="19"/>
    </row>
    <row r="194" spans="1:1" ht="20.100000000000001" customHeight="1">
      <c r="A194" s="19"/>
    </row>
    <row r="195" spans="1:1" ht="20.100000000000001" customHeight="1">
      <c r="A195" s="19"/>
    </row>
    <row r="196" spans="1:1" ht="20.100000000000001" customHeight="1">
      <c r="A196" s="19"/>
    </row>
    <row r="197" spans="1:1" ht="20.100000000000001" customHeight="1">
      <c r="A197" s="19"/>
    </row>
    <row r="198" spans="1:1" ht="20.100000000000001" customHeight="1">
      <c r="A198" s="19"/>
    </row>
    <row r="199" spans="1:1" ht="20.100000000000001" customHeight="1">
      <c r="A199" s="19"/>
    </row>
    <row r="200" spans="1:1" ht="20.100000000000001" customHeight="1">
      <c r="A200" s="19"/>
    </row>
    <row r="201" spans="1:1" ht="20.100000000000001" customHeight="1">
      <c r="A201" s="19"/>
    </row>
    <row r="202" spans="1:1" ht="20.100000000000001" customHeight="1">
      <c r="A202" s="19"/>
    </row>
    <row r="203" spans="1:1" ht="20.100000000000001" customHeight="1">
      <c r="A203" s="19"/>
    </row>
    <row r="204" spans="1:1" ht="20.100000000000001" customHeight="1">
      <c r="A204" s="19"/>
    </row>
    <row r="205" spans="1:1" ht="20.100000000000001" customHeight="1">
      <c r="A205" s="19"/>
    </row>
    <row r="206" spans="1:1" ht="20.100000000000001" customHeight="1">
      <c r="A206" s="19"/>
    </row>
    <row r="207" spans="1:1" ht="20.100000000000001" customHeight="1">
      <c r="A207" s="19"/>
    </row>
    <row r="208" spans="1:1" ht="20.100000000000001" customHeight="1">
      <c r="A208" s="19"/>
    </row>
    <row r="209" spans="1:1" ht="20.100000000000001" customHeight="1">
      <c r="A209" s="19"/>
    </row>
    <row r="210" spans="1:1" ht="20.100000000000001" customHeight="1">
      <c r="A210" s="19"/>
    </row>
    <row r="211" spans="1:1" ht="20.100000000000001" customHeight="1">
      <c r="A211" s="19"/>
    </row>
    <row r="212" spans="1:1" ht="20.100000000000001" customHeight="1">
      <c r="A212" s="19"/>
    </row>
    <row r="213" spans="1:1" ht="20.100000000000001" customHeight="1">
      <c r="A213" s="19"/>
    </row>
    <row r="214" spans="1:1" ht="20.100000000000001" customHeight="1">
      <c r="A214" s="19"/>
    </row>
    <row r="215" spans="1:1" ht="20.100000000000001" customHeight="1">
      <c r="A215" s="19"/>
    </row>
    <row r="216" spans="1:1" ht="20.100000000000001" customHeight="1">
      <c r="A216" s="19"/>
    </row>
    <row r="217" spans="1:1" ht="20.100000000000001" customHeight="1">
      <c r="A217" s="19"/>
    </row>
    <row r="218" spans="1:1" ht="20.100000000000001" customHeight="1">
      <c r="A218" s="19"/>
    </row>
    <row r="219" spans="1:1" ht="20.100000000000001" customHeight="1">
      <c r="A219" s="19"/>
    </row>
    <row r="220" spans="1:1" ht="20.100000000000001" customHeight="1">
      <c r="A220" s="19"/>
    </row>
    <row r="221" spans="1:1" ht="20.100000000000001" customHeight="1">
      <c r="A221" s="19"/>
    </row>
    <row r="222" spans="1:1" ht="20.100000000000001" customHeight="1">
      <c r="A222" s="19"/>
    </row>
    <row r="223" spans="1:1" ht="20.100000000000001" customHeight="1">
      <c r="A223" s="19"/>
    </row>
    <row r="224" spans="1:1" ht="20.100000000000001" customHeight="1">
      <c r="A224" s="19"/>
    </row>
    <row r="225" spans="1:1" ht="20.100000000000001" customHeight="1">
      <c r="A225" s="19"/>
    </row>
    <row r="226" spans="1:1" ht="20.100000000000001" customHeight="1">
      <c r="A226" s="19"/>
    </row>
    <row r="227" spans="1:1" ht="20.100000000000001" customHeight="1">
      <c r="A227" s="19"/>
    </row>
    <row r="228" spans="1:1" ht="20.100000000000001" customHeight="1">
      <c r="A228" s="19"/>
    </row>
    <row r="229" spans="1:1" ht="20.100000000000001" customHeight="1">
      <c r="A229" s="19"/>
    </row>
    <row r="230" spans="1:1" ht="20.100000000000001" customHeight="1">
      <c r="A230" s="19"/>
    </row>
    <row r="231" spans="1:1" ht="20.100000000000001" customHeight="1">
      <c r="A231" s="19"/>
    </row>
    <row r="232" spans="1:1" ht="20.100000000000001" customHeight="1">
      <c r="A232" s="19"/>
    </row>
    <row r="233" spans="1:1" ht="20.100000000000001" customHeight="1">
      <c r="A233" s="19"/>
    </row>
    <row r="234" spans="1:1" ht="20.100000000000001" customHeight="1">
      <c r="A234" s="19"/>
    </row>
    <row r="235" spans="1:1" ht="20.100000000000001" customHeight="1">
      <c r="A235" s="19"/>
    </row>
    <row r="236" spans="1:1" ht="20.100000000000001" customHeight="1">
      <c r="A236" s="19"/>
    </row>
    <row r="237" spans="1:1" ht="20.100000000000001" customHeight="1">
      <c r="A237" s="19"/>
    </row>
    <row r="238" spans="1:1" ht="20.100000000000001" customHeight="1">
      <c r="A238" s="19"/>
    </row>
    <row r="239" spans="1:1" ht="20.100000000000001" customHeight="1">
      <c r="A239" s="19"/>
    </row>
    <row r="240" spans="1:1" ht="20.100000000000001" customHeight="1">
      <c r="A240" s="19"/>
    </row>
    <row r="241" spans="1:1" ht="20.100000000000001" customHeight="1">
      <c r="A241" s="19"/>
    </row>
    <row r="242" spans="1:1" ht="20.100000000000001" customHeight="1">
      <c r="A242" s="19"/>
    </row>
    <row r="243" spans="1:1" ht="20.100000000000001" customHeight="1">
      <c r="A243" s="19"/>
    </row>
    <row r="244" spans="1:1" ht="20.100000000000001" customHeight="1">
      <c r="A244" s="19"/>
    </row>
    <row r="245" spans="1:1" ht="20.100000000000001" customHeight="1">
      <c r="A245" s="19"/>
    </row>
    <row r="246" spans="1:1" ht="20.100000000000001" customHeight="1">
      <c r="A246" s="19"/>
    </row>
    <row r="247" spans="1:1" ht="20.100000000000001" customHeight="1">
      <c r="A247" s="19"/>
    </row>
    <row r="248" spans="1:1" ht="20.100000000000001" customHeight="1">
      <c r="A248" s="19"/>
    </row>
    <row r="249" spans="1:1" ht="20.100000000000001" customHeight="1">
      <c r="A249" s="19"/>
    </row>
    <row r="250" spans="1:1" ht="20.100000000000001" customHeight="1">
      <c r="A250" s="19"/>
    </row>
    <row r="251" spans="1:1" ht="20.100000000000001" customHeight="1">
      <c r="A251" s="19"/>
    </row>
    <row r="252" spans="1:1" ht="20.100000000000001" customHeight="1">
      <c r="A252" s="19"/>
    </row>
    <row r="253" spans="1:1" ht="20.100000000000001" customHeight="1">
      <c r="A253" s="19"/>
    </row>
    <row r="254" spans="1:1" ht="20.100000000000001" customHeight="1">
      <c r="A254" s="19"/>
    </row>
    <row r="255" spans="1:1" ht="20.100000000000001" customHeight="1">
      <c r="A255" s="19"/>
    </row>
    <row r="256" spans="1:1" ht="20.100000000000001" customHeight="1">
      <c r="A256" s="19"/>
    </row>
    <row r="257" spans="1:1" ht="20.100000000000001" customHeight="1">
      <c r="A257" s="19"/>
    </row>
    <row r="258" spans="1:1" ht="20.100000000000001" customHeight="1">
      <c r="A258" s="19"/>
    </row>
    <row r="259" spans="1:1" ht="20.100000000000001" customHeight="1">
      <c r="A259" s="19"/>
    </row>
    <row r="260" spans="1:1" ht="20.100000000000001" customHeight="1">
      <c r="A260" s="19"/>
    </row>
    <row r="261" spans="1:1" ht="20.100000000000001" customHeight="1">
      <c r="A261" s="19"/>
    </row>
    <row r="262" spans="1:1" ht="20.100000000000001" customHeight="1">
      <c r="A262" s="19"/>
    </row>
    <row r="263" spans="1:1" ht="20.100000000000001" customHeight="1">
      <c r="A263" s="19"/>
    </row>
    <row r="264" spans="1:1" ht="20.100000000000001" customHeight="1">
      <c r="A264" s="19"/>
    </row>
    <row r="265" spans="1:1" ht="20.100000000000001" customHeight="1">
      <c r="A265" s="19"/>
    </row>
    <row r="266" spans="1:1" ht="20.100000000000001" customHeight="1">
      <c r="A266" s="19"/>
    </row>
    <row r="267" spans="1:1" ht="20.100000000000001" customHeight="1">
      <c r="A267" s="19"/>
    </row>
    <row r="268" spans="1:1" ht="20.100000000000001" customHeight="1">
      <c r="A268" s="19"/>
    </row>
    <row r="269" spans="1:1" ht="20.100000000000001" customHeight="1">
      <c r="A269" s="19"/>
    </row>
    <row r="270" spans="1:1" ht="20.100000000000001" customHeight="1">
      <c r="A270" s="19"/>
    </row>
    <row r="271" spans="1:1" ht="20.100000000000001" customHeight="1">
      <c r="A271" s="19"/>
    </row>
    <row r="272" spans="1:1" ht="20.100000000000001" customHeight="1">
      <c r="A272" s="19"/>
    </row>
    <row r="273" spans="1:1" ht="20.100000000000001" customHeight="1">
      <c r="A273" s="19"/>
    </row>
    <row r="274" spans="1:1" ht="20.100000000000001" customHeight="1">
      <c r="A274" s="19"/>
    </row>
    <row r="275" spans="1:1" ht="20.100000000000001" customHeight="1">
      <c r="A275" s="19"/>
    </row>
    <row r="276" spans="1:1" ht="20.100000000000001" customHeight="1">
      <c r="A276" s="19"/>
    </row>
    <row r="277" spans="1:1" ht="20.100000000000001" customHeight="1">
      <c r="A277" s="19"/>
    </row>
    <row r="278" spans="1:1" ht="20.100000000000001" customHeight="1">
      <c r="A278" s="19"/>
    </row>
    <row r="279" spans="1:1" ht="20.100000000000001" customHeight="1">
      <c r="A279" s="19"/>
    </row>
    <row r="280" spans="1:1" ht="20.100000000000001" customHeight="1">
      <c r="A280" s="19"/>
    </row>
    <row r="281" spans="1:1" ht="20.100000000000001" customHeight="1">
      <c r="A281" s="19"/>
    </row>
    <row r="282" spans="1:1" ht="20.100000000000001" customHeight="1">
      <c r="A282" s="19"/>
    </row>
    <row r="283" spans="1:1" ht="20.100000000000001" customHeight="1">
      <c r="A283" s="19"/>
    </row>
    <row r="284" spans="1:1" ht="20.100000000000001" customHeight="1">
      <c r="A284" s="19"/>
    </row>
    <row r="285" spans="1:1" ht="20.100000000000001" customHeight="1">
      <c r="A285" s="19"/>
    </row>
    <row r="286" spans="1:1" ht="20.100000000000001" customHeight="1">
      <c r="A286" s="19"/>
    </row>
    <row r="287" spans="1:1" ht="20.100000000000001" customHeight="1">
      <c r="A287" s="19"/>
    </row>
    <row r="288" spans="1:1" ht="20.100000000000001" customHeight="1">
      <c r="A288" s="19"/>
    </row>
    <row r="289" spans="1:3" ht="20.100000000000001" customHeight="1">
      <c r="A289" s="19"/>
    </row>
    <row r="290" spans="1:3" ht="20.100000000000001" customHeight="1">
      <c r="A290" s="19"/>
    </row>
    <row r="291" spans="1:3" ht="20.100000000000001" customHeight="1">
      <c r="A291" s="19"/>
    </row>
    <row r="292" spans="1:3" ht="20.100000000000001" customHeight="1">
      <c r="A292" s="19"/>
    </row>
    <row r="293" spans="1:3" ht="20.100000000000001" customHeight="1">
      <c r="A293" s="19"/>
    </row>
    <row r="294" spans="1:3" ht="20.100000000000001" customHeight="1">
      <c r="A294" s="19"/>
    </row>
    <row r="295" spans="1:3" ht="20.100000000000001" customHeight="1">
      <c r="A295" s="19"/>
    </row>
    <row r="296" spans="1:3" ht="20.100000000000001" customHeight="1">
      <c r="A296" s="19"/>
    </row>
    <row r="297" spans="1:3" ht="20.100000000000001" customHeight="1">
      <c r="A297" s="19"/>
      <c r="B297" s="121"/>
      <c r="C297" s="120"/>
    </row>
    <row r="298" spans="1:3" ht="20.100000000000001" customHeight="1">
      <c r="A298" s="19"/>
      <c r="B298" s="121"/>
      <c r="C298" s="120"/>
    </row>
    <row r="299" spans="1:3" ht="20.100000000000001" customHeight="1">
      <c r="A299" s="19"/>
      <c r="B299" s="121"/>
      <c r="C299" s="120"/>
    </row>
    <row r="300" spans="1:3" ht="20.100000000000001" customHeight="1">
      <c r="A300" s="19"/>
      <c r="B300" s="121"/>
      <c r="C300" s="120"/>
    </row>
    <row r="301" spans="1:3" ht="20.100000000000001" customHeight="1">
      <c r="A301" s="19"/>
      <c r="B301" s="121"/>
      <c r="C301" s="120"/>
    </row>
    <row r="302" spans="1:3" ht="20.100000000000001" customHeight="1">
      <c r="B302" s="121"/>
      <c r="C302" s="120"/>
    </row>
    <row r="303" spans="1:3" ht="20.100000000000001" customHeight="1">
      <c r="B303" s="121"/>
      <c r="C303" s="120"/>
    </row>
    <row r="304" spans="1:3" ht="20.100000000000001" customHeight="1">
      <c r="B304" s="121"/>
      <c r="C304" s="120"/>
    </row>
  </sheetData>
  <mergeCells count="22">
    <mergeCell ref="A11:B11"/>
    <mergeCell ref="C19:D19"/>
    <mergeCell ref="F19:G19"/>
    <mergeCell ref="C21:D21"/>
    <mergeCell ref="B96:C96"/>
    <mergeCell ref="L5:M6"/>
    <mergeCell ref="D2:E2"/>
    <mergeCell ref="C4:C5"/>
    <mergeCell ref="C2:C3"/>
    <mergeCell ref="D4:E4"/>
    <mergeCell ref="D5:E5"/>
    <mergeCell ref="C7:D7"/>
    <mergeCell ref="F7:G7"/>
    <mergeCell ref="C15:D15"/>
    <mergeCell ref="F15:G15"/>
    <mergeCell ref="C17:D17"/>
    <mergeCell ref="C9:D9"/>
    <mergeCell ref="C11:D11"/>
    <mergeCell ref="C13:D13"/>
    <mergeCell ref="F9:G9"/>
    <mergeCell ref="F11:G11"/>
    <mergeCell ref="F13:G13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2023-07-11T10:58:05Z</cp:lastPrinted>
  <dcterms:created xsi:type="dcterms:W3CDTF">2023-01-26T13:28:36Z</dcterms:created>
  <dcterms:modified xsi:type="dcterms:W3CDTF">2023-07-11T10:58:07Z</dcterms:modified>
</cp:coreProperties>
</file>