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745742E8-6492-449D-8E3D-B8C726BC8E33}" xr6:coauthVersionLast="47" xr6:coauthVersionMax="47" xr10:uidLastSave="{00000000-0000-0000-0000-000000000000}"/>
  <bookViews>
    <workbookView xWindow="-120" yWindow="-120" windowWidth="29040" windowHeight="15840" xr2:uid="{040898E4-6391-4ABD-9E97-96F8850CF157}"/>
  </bookViews>
  <sheets>
    <sheet name="Hoja1" sheetId="1" r:id="rId1"/>
  </sheets>
  <definedNames>
    <definedName name="_xlnm.Print_Area" localSheetId="0">Hoja1!$A$1:$G$163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8" i="1" l="1"/>
  <c r="D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B113" i="1"/>
  <c r="B90" i="1"/>
  <c r="D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63" i="1" l="1"/>
  <c r="G64" i="1" s="1"/>
  <c r="G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35DD9BD-5025-409B-B9B4-725B1ECBDB8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6A15F7C-A366-4601-95C9-5A22E6C3E8F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<sst xmlns="http://schemas.openxmlformats.org/spreadsheetml/2006/main" count="202" uniqueCount="197">
  <si>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</si>
  <si>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</si>
  <si>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</si>
  <si>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</si>
  <si>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</si>
  <si>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</si>
  <si>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</si>
  <si>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</si>
  <si>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</si>
  <si>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</si>
  <si>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</si>
  <si>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</si>
  <si>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</si>
  <si>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</si>
  <si>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</si>
  <si>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</si>
  <si>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</si>
  <si>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</si>
  <si>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</si>
  <si>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</si>
  <si>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</si>
  <si>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</si>
  <si>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</si>
  <si>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</si>
  <si>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</si>
  <si>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</si>
  <si>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</si>
  <si>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</si>
  <si>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</si>
  <si>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</si>
  <si>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</si>
  <si>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</si>
  <si>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</si>
  <si>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</si>
  <si>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</si>
  <si>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</si>
  <si>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</si>
  <si>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</si>
  <si>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</si>
  <si>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</si>
  <si>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</si>
  <si>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</si>
  <si>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</si>
  <si>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</si>
  <si>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</si>
  <si>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</si>
  <si>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</si>
  <si>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</si>
  <si>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</si>
  <si>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</si>
  <si>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</si>
  <si>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</si>
  <si>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</si>
  <si>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</si>
  <si>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</si>
  <si>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</si>
  <si>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</si>
  <si>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</si>
  <si>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</si>
  <si>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</si>
  <si>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</si>
  <si>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</si>
  <si>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</si>
  <si>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</si>
  <si>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</si>
  <si>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</si>
  <si>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</si>
  <si>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</si>
  <si>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</si>
  <si>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Subtotal</t>
  </si>
  <si>
    <t>12% IVA</t>
  </si>
  <si>
    <t>Total</t>
  </si>
  <si>
    <t>INSTRUMENTAL TORNILLOS CANULADOS 6.5 TITANIO</t>
  </si>
  <si>
    <t>CANTIDAD</t>
  </si>
  <si>
    <t>DESCRIPCIÓN</t>
  </si>
  <si>
    <t>BANDEJA SUPERIOR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</si>
  <si>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</si>
  <si>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</si>
  <si>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</si>
  <si>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</si>
  <si>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</si>
  <si>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</si>
  <si>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</si>
  <si>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</si>
  <si>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</si>
  <si>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BANDEJA INFERIOR</t>
  </si>
  <si>
    <t>MEDIDOR DE PROFUNDIDAD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</si>
  <si>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</si>
  <si>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</si>
  <si>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</si>
  <si>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</si>
  <si>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</si>
  <si>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</si>
  <si>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</si>
  <si>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</si>
  <si>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</si>
  <si>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</si>
  <si>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OBSERVACIONES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</si>
  <si>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</si>
  <si>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</si>
  <si>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</si>
  <si>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</si>
  <si>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</si>
  <si>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</si>
  <si>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</si>
  <si>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</si>
  <si>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</si>
  <si>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</si>
  <si>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</si>
  <si>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</si>
  <si>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</si>
  <si>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</si>
  <si>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</si>
  <si>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</si>
  <si>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</si>
  <si>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</si>
  <si>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</si>
  <si>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</si>
  <si>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</si>
  <si>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</si>
  <si>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</si>
  <si>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</si>
  <si>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</si>
  <si>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</si>
  <si>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</si>
  <si>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</si>
  <si>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</si>
  <si>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</si>
  <si>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</si>
  <si>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</si>
  <si>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</si>
  <si>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</si>
  <si>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</si>
  <si>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</si>
  <si>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</si>
  <si>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</si>
  <si>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</si>
  <si>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</si>
  <si>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</si>
  <si>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</si>
  <si>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</si>
  <si>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</si>
  <si>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</si>
  <si>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</si>
  <si>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</si>
  <si>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</si>
  <si>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</si>
  <si>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</si>
  <si>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</si>
  <si>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</si>
  <si>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</si>
  <si>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</si>
  <si>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</si>
  <si>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</si>
  <si>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</si>
  <si>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</si>
  <si>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</si>
  <si>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</si>
  <si>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TOPE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</si>
  <si>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</si>
  <si>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</si>
  <si>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</si>
  <si>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</si>
  <si>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</si>
  <si>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</t>
  </si>
  <si>
    <t xml:space="preserve">RECIBIDO </t>
  </si>
  <si>
    <t>INSTRUMENTADOR</t>
  </si>
  <si>
    <t xml:space="preserve">VERIFICADO </t>
  </si>
  <si>
    <t>FIDEICOMISO TITULARIZACION OMNIHOSPITAL</t>
  </si>
  <si>
    <t>O992426187001</t>
  </si>
  <si>
    <t>AV. ROMEO CASTILLO S/N Y AV. JUAN TANCCA MARENGO</t>
  </si>
  <si>
    <t>1:00PM</t>
  </si>
  <si>
    <t>DR. BOSCO MENDOZA</t>
  </si>
  <si>
    <t>MOTOR AUXEN # 3</t>
  </si>
  <si>
    <t>ADAPTADORES ANCLAJE RAPIDO</t>
  </si>
  <si>
    <t>LLAVE JACOBS</t>
  </si>
  <si>
    <t>INTERCAMBIADOR DE BATERIA</t>
  </si>
  <si>
    <t>PORTA BATERIA</t>
  </si>
  <si>
    <t xml:space="preserve">CONTENEDOR </t>
  </si>
  <si>
    <t>BATERIAS ROJAS # 3 # 4</t>
  </si>
  <si>
    <t>INSTRUMENTAL BASICO 4.5  # 2</t>
  </si>
  <si>
    <t>DESCRIPCION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</si>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</sst>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0.000"/>
    <numFmt numFmtId="166" formatCode="_-[$$-300A]\ * #,##0.00_ ;_-[$$-300A]\ * \-#,##0.00\ ;_-[$$-300A]\ * &quot;-&quot;??_ ;_-@_ "/>
    <numFmt numFmtId="167" formatCode="_(&quot;$&quot;* #,##0.00_);_(&quot;$&quot;* \(#,##0.00\);_(&quot;$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8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7" fontId="9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0" fillId="0" borderId="0" xfId="2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3" fillId="0" borderId="0" xfId="0" applyFont="1"/>
    <xf numFmtId="0" fontId="2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/>
    <xf numFmtId="0" fontId="19" fillId="2" borderId="0" xfId="0" applyFont="1" applyFill="1"/>
    <xf numFmtId="0" fontId="4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0" applyFont="1" applyBorder="1" applyAlignment="1">
      <alignment horizontal="center"/>
    </xf>
    <xf numFmtId="165" fontId="2" fillId="0" borderId="12" xfId="2" applyNumberFormat="1" applyFont="1" applyBorder="1" applyAlignment="1">
      <alignment horizontal="left" shrinkToFit="1"/>
    </xf>
    <xf numFmtId="0" fontId="3" fillId="0" borderId="12" xfId="0" applyFont="1" applyBorder="1"/>
    <xf numFmtId="166" fontId="3" fillId="0" borderId="12" xfId="0" applyNumberFormat="1" applyFont="1" applyBorder="1" applyAlignment="1">
      <alignment horizontal="center" vertical="center"/>
    </xf>
    <xf numFmtId="167" fontId="2" fillId="0" borderId="12" xfId="3" applyFont="1" applyBorder="1"/>
    <xf numFmtId="165" fontId="2" fillId="0" borderId="12" xfId="2" applyNumberFormat="1" applyFont="1" applyBorder="1" applyAlignment="1">
      <alignment horizontal="center" shrinkToFit="1"/>
    </xf>
    <xf numFmtId="0" fontId="2" fillId="0" borderId="12" xfId="2" applyFont="1" applyBorder="1" applyAlignment="1">
      <alignment horizontal="center" shrinkToFit="1"/>
    </xf>
    <xf numFmtId="0" fontId="4" fillId="0" borderId="12" xfId="0" applyFont="1" applyBorder="1" applyAlignment="1">
      <alignment horizontal="center"/>
    </xf>
    <xf numFmtId="44" fontId="3" fillId="0" borderId="12" xfId="1" applyFont="1" applyBorder="1" applyAlignment="1"/>
    <xf numFmtId="0" fontId="4" fillId="0" borderId="0" xfId="2" applyFont="1" applyAlignment="1">
      <alignment wrapText="1"/>
    </xf>
    <xf numFmtId="0" fontId="4" fillId="0" borderId="0" xfId="2" applyFont="1" applyAlignment="1">
      <alignment horizontal="right" wrapText="1"/>
    </xf>
    <xf numFmtId="44" fontId="4" fillId="0" borderId="12" xfId="1" applyFont="1" applyFill="1" applyBorder="1" applyAlignment="1"/>
    <xf numFmtId="9" fontId="4" fillId="0" borderId="0" xfId="2" applyNumberFormat="1" applyFont="1" applyAlignment="1">
      <alignment horizontal="right" wrapText="1"/>
    </xf>
    <xf numFmtId="0" fontId="4" fillId="0" borderId="0" xfId="0" applyFont="1" applyAlignment="1">
      <alignment horizontal="center"/>
    </xf>
    <xf numFmtId="0" fontId="3" fillId="0" borderId="0" xfId="2" applyFont="1" applyAlignment="1" applyProtection="1">
      <alignment vertical="top" readingOrder="1"/>
      <protection locked="0"/>
    </xf>
    <xf numFmtId="0" fontId="19" fillId="4" borderId="12" xfId="0" applyFont="1" applyFill="1" applyBorder="1"/>
    <xf numFmtId="0" fontId="19" fillId="4" borderId="12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1" fillId="4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4" fillId="0" borderId="0" xfId="0" applyFont="1"/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7" borderId="0" xfId="2" applyNumberFormat="1" applyFont="1" applyFill="1" applyAlignment="1" applyProtection="1">
      <alignment horizontal="center" vertical="top" wrapText="1" readingOrder="1"/>
      <protection locked="0"/>
    </xf>
    <xf numFmtId="0" fontId="3" fillId="7" borderId="0" xfId="2" applyFont="1" applyFill="1" applyAlignment="1" applyProtection="1">
      <alignment horizontal="left" vertical="top" wrapText="1" readingOrder="1"/>
      <protection locked="0"/>
    </xf>
    <xf numFmtId="0" fontId="3" fillId="0" borderId="0" xfId="2" applyFont="1" applyAlignment="1">
      <alignment wrapText="1"/>
    </xf>
    <xf numFmtId="0" fontId="15" fillId="0" borderId="0" xfId="2" applyFont="1" applyAlignment="1">
      <alignment horizontal="left" vertical="top"/>
    </xf>
    <xf numFmtId="0" fontId="4" fillId="0" borderId="0" xfId="2" applyFont="1" applyAlignment="1">
      <alignment horizontal="left"/>
    </xf>
    <xf numFmtId="0" fontId="22" fillId="0" borderId="0" xfId="0" applyFont="1"/>
    <xf numFmtId="0" fontId="22" fillId="0" borderId="17" xfId="0" applyFont="1" applyBorder="1"/>
    <xf numFmtId="0" fontId="22" fillId="0" borderId="0" xfId="0" applyFont="1" applyAlignment="1">
      <alignment horizontal="center"/>
    </xf>
    <xf numFmtId="0" fontId="3" fillId="0" borderId="0" xfId="2" applyFont="1" applyAlignment="1">
      <alignment horizontal="left"/>
    </xf>
    <xf numFmtId="0" fontId="3" fillId="0" borderId="0" xfId="2" applyFont="1"/>
    <xf numFmtId="0" fontId="3" fillId="0" borderId="17" xfId="0" applyFont="1" applyBorder="1"/>
    <xf numFmtId="44" fontId="4" fillId="0" borderId="18" xfId="1" applyFont="1" applyFill="1" applyBorder="1" applyAlignment="1"/>
    <xf numFmtId="49" fontId="2" fillId="0" borderId="12" xfId="0" applyNumberFormat="1" applyFont="1" applyBorder="1" applyAlignment="1">
      <alignment horizontal="center"/>
    </xf>
    <xf numFmtId="0" fontId="2" fillId="7" borderId="12" xfId="0" applyFont="1" applyFill="1" applyBorder="1" applyAlignment="1" applyProtection="1">
      <alignment horizontal="center" wrapText="1" readingOrder="1"/>
      <protection locked="0"/>
    </xf>
    <xf numFmtId="0" fontId="15" fillId="7" borderId="12" xfId="0" applyFont="1" applyFill="1" applyBorder="1" applyAlignment="1" applyProtection="1">
      <alignment horizontal="center" wrapText="1" readingOrder="1"/>
      <protection locked="0"/>
    </xf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 wrapText="1"/>
    </xf>
    <xf numFmtId="0" fontId="15" fillId="0" borderId="12" xfId="0" applyFont="1" applyBorder="1" applyAlignment="1">
      <alignment horizontal="right"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5" fillId="0" borderId="20" xfId="0" applyFont="1" applyBorder="1" applyAlignment="1">
      <alignment horizontal="left"/>
    </xf>
    <xf numFmtId="49" fontId="13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right" wrapText="1"/>
    </xf>
    <xf numFmtId="0" fontId="27" fillId="0" borderId="12" xfId="0" applyFont="1" applyBorder="1" applyAlignment="1">
      <alignment horizontal="left"/>
    </xf>
    <xf numFmtId="0" fontId="25" fillId="0" borderId="12" xfId="0" applyFont="1" applyBorder="1" applyAlignment="1">
      <alignment horizontal="center"/>
    </xf>
    <xf numFmtId="0" fontId="25" fillId="8" borderId="12" xfId="0" applyFont="1" applyFill="1" applyBorder="1" applyAlignment="1">
      <alignment horizontal="left"/>
    </xf>
    <xf numFmtId="1" fontId="25" fillId="8" borderId="12" xfId="0" applyNumberFormat="1" applyFont="1" applyFill="1" applyBorder="1" applyAlignment="1">
      <alignment horizontal="center"/>
    </xf>
    <xf numFmtId="0" fontId="25" fillId="2" borderId="12" xfId="0" applyFont="1" applyFill="1" applyBorder="1" applyAlignment="1">
      <alignment horizontal="left"/>
    </xf>
    <xf numFmtId="0" fontId="26" fillId="2" borderId="12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1" fillId="4" borderId="15" xfId="0" applyFont="1" applyFill="1" applyBorder="1" applyAlignment="1">
      <alignment horizontal="center"/>
    </xf>
    <xf numFmtId="0" fontId="21" fillId="4" borderId="16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4" fillId="0" borderId="0" xfId="0" applyFont="1"/>
    <xf numFmtId="0" fontId="26" fillId="0" borderId="0" xfId="0" applyFont="1" applyAlignment="1">
      <alignment horizontal="center"/>
    </xf>
    <xf numFmtId="0" fontId="26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2" xfId="0" applyFont="1" applyBorder="1"/>
    <xf numFmtId="0" fontId="6" fillId="0" borderId="12" xfId="0" applyFont="1" applyBorder="1"/>
  </cellXfs>
  <cellStyles count="4">
    <cellStyle name="Moneda" xfId="1" builtinId="4"/>
    <cellStyle name="Moneda 3 2" xfId="3" xr:uid="{B11D721B-30D6-4ABA-A42F-BB2480E76F06}"/>
    <cellStyle name="Normal" xfId="0" builtinId="0"/>
    <cellStyle name="Normal 2" xfId="2" xr:uid="{70B4CDCF-3C3D-4C20-B062-76724F3449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3D5AF92-4351-4A79-96F0-65E647E702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9EEF-97F1-4C7B-AE9E-AFB4FE09BCD5}">
  <dimension ref="A1:P163"/>
  <sheetViews>
    <sheetView tabSelected="1" view="pageBreakPreview" topLeftCell="A72" zoomScaleNormal="100" zoomScaleSheetLayoutView="100" workbookViewId="0">
      <selection activeCell="E83" sqref="E83"/>
    </sheetView>
  </sheetViews>
  <sheetFormatPr baseColWidth="10" defaultColWidth="11.42578125" defaultRowHeight="20.100000000000001" customHeight="1" x14ac:dyDescent="0.2"/>
  <cols>
    <col min="1" max="1" width="20" style="4" bestFit="1" customWidth="1"/>
    <col min="2" max="2" width="16.28515625" style="4" customWidth="1"/>
    <col min="3" max="3" width="89.28515625" style="4" customWidth="1"/>
    <col min="4" max="4" width="22.7109375" style="4" bestFit="1" customWidth="1"/>
    <col min="5" max="5" width="24.140625" style="4" customWidth="1"/>
    <col min="6" max="6" width="19.28515625" style="4" bestFit="1" customWidth="1"/>
    <col min="7" max="7" width="20.28515625" style="4" customWidth="1"/>
    <col min="8" max="8" width="11.42578125" style="4"/>
    <col min="9" max="9" width="12.140625" style="4" bestFit="1" customWidth="1"/>
    <col min="10" max="10" width="12.85546875" style="4" bestFit="1" customWidth="1"/>
    <col min="11" max="11" width="12.85546875" style="4" customWidth="1"/>
    <col min="12" max="16384" width="11.42578125" style="4"/>
  </cols>
  <sheetData>
    <row r="1" spans="1:16" ht="20.100000000000001" customHeight="1" thickBot="1" x14ac:dyDescent="0.25">
      <c r="A1" s="1"/>
      <c r="B1" s="2"/>
      <c r="C1" s="3"/>
      <c r="D1" s="3"/>
      <c r="E1" s="3"/>
      <c r="F1" s="1"/>
      <c r="G1" s="1"/>
    </row>
    <row r="2" spans="1:16" ht="20.100000000000001" customHeight="1" thickBot="1" x14ac:dyDescent="0.3">
      <c r="A2" s="5"/>
      <c r="B2" s="6"/>
      <c r="C2" s="106" t="s">
        <v>0</v>
      </c>
      <c r="D2" s="108" t="s">
        <v>1</v>
      </c>
      <c r="E2" s="109"/>
      <c r="F2" s="7"/>
      <c r="G2" s="7"/>
    </row>
    <row r="3" spans="1:16" ht="20.100000000000001" customHeight="1" thickBot="1" x14ac:dyDescent="0.3">
      <c r="A3" s="8"/>
      <c r="B3" s="9"/>
      <c r="C3" s="107"/>
      <c r="D3" s="10" t="s">
        <v>2</v>
      </c>
      <c r="E3" s="11"/>
      <c r="F3" s="7"/>
      <c r="G3" s="7"/>
    </row>
    <row r="4" spans="1:16" ht="20.100000000000001" customHeight="1" thickBot="1" x14ac:dyDescent="0.3">
      <c r="A4" s="8"/>
      <c r="B4" s="9"/>
      <c r="C4" s="110" t="s">
        <v>3</v>
      </c>
      <c r="D4" s="112" t="s">
        <v>4</v>
      </c>
      <c r="E4" s="113"/>
      <c r="F4" s="7"/>
      <c r="G4" s="7"/>
    </row>
    <row r="5" spans="1:16" ht="20.100000000000001" customHeight="1" thickBot="1" x14ac:dyDescent="0.4">
      <c r="A5" s="12"/>
      <c r="B5" s="13"/>
      <c r="C5" s="111"/>
      <c r="D5" s="114" t="s">
        <v>5</v>
      </c>
      <c r="E5" s="115"/>
      <c r="F5" s="14"/>
      <c r="G5" s="14"/>
    </row>
    <row r="6" spans="1:16" s="1" customFormat="1" ht="20.100000000000001" customHeight="1" x14ac:dyDescent="0.25">
      <c r="A6" s="15"/>
      <c r="B6" s="15"/>
      <c r="C6" s="15"/>
      <c r="D6" s="15"/>
      <c r="E6" s="15"/>
    </row>
    <row r="7" spans="1:16" s="1" customFormat="1" ht="20.100000000000001" customHeight="1" x14ac:dyDescent="0.25">
      <c r="A7" s="16" t="s">
        <v>6</v>
      </c>
      <c r="B7" s="16"/>
      <c r="C7" s="17">
        <v>45118</v>
      </c>
      <c r="D7" s="16" t="s">
        <v>7</v>
      </c>
      <c r="E7" s="18">
        <v>20230700943</v>
      </c>
      <c r="H7" s="19"/>
    </row>
    <row r="8" spans="1:16" s="1" customFormat="1" ht="20.100000000000001" customHeight="1" thickBot="1" x14ac:dyDescent="0.3">
      <c r="A8" s="20"/>
      <c r="B8" s="20"/>
      <c r="C8" s="20"/>
      <c r="D8" s="20"/>
      <c r="E8" s="20"/>
      <c r="H8" s="19"/>
    </row>
    <row r="9" spans="1:16" s="1" customFormat="1" ht="20.100000000000001" customHeight="1" thickBot="1" x14ac:dyDescent="0.3">
      <c r="A9" s="16" t="s">
        <v>8</v>
      </c>
      <c r="B9" s="16"/>
      <c r="C9" s="89" t="s">
        <v>168</v>
      </c>
      <c r="D9" s="22" t="s">
        <v>9</v>
      </c>
      <c r="E9" s="90" t="s">
        <v>169</v>
      </c>
      <c r="H9" s="19"/>
      <c r="O9" s="99"/>
      <c r="P9" s="99"/>
    </row>
    <row r="10" spans="1:16" s="1" customFormat="1" ht="20.100000000000001" customHeight="1" thickBot="1" x14ac:dyDescent="0.3">
      <c r="A10" s="20"/>
      <c r="B10" s="20"/>
      <c r="C10" s="20"/>
      <c r="D10" s="20"/>
      <c r="E10" s="20"/>
      <c r="O10" s="99"/>
      <c r="P10" s="99"/>
    </row>
    <row r="11" spans="1:16" s="1" customFormat="1" ht="20.100000000000001" customHeight="1" thickBot="1" x14ac:dyDescent="0.3">
      <c r="A11" s="100" t="s">
        <v>10</v>
      </c>
      <c r="B11" s="101"/>
      <c r="C11" s="89" t="s">
        <v>168</v>
      </c>
      <c r="D11" s="22" t="s">
        <v>11</v>
      </c>
      <c r="E11" s="24" t="s">
        <v>12</v>
      </c>
      <c r="O11" s="23"/>
      <c r="P11" s="23"/>
    </row>
    <row r="12" spans="1:16" s="1" customFormat="1" ht="20.100000000000001" customHeight="1" x14ac:dyDescent="0.25">
      <c r="A12" s="20"/>
      <c r="B12" s="20"/>
      <c r="C12" s="20"/>
      <c r="D12" s="20"/>
      <c r="E12" s="20"/>
      <c r="O12" s="23"/>
      <c r="P12" s="23"/>
    </row>
    <row r="13" spans="1:16" s="1" customFormat="1" ht="20.100000000000001" customHeight="1" x14ac:dyDescent="0.2">
      <c r="A13" s="16" t="s">
        <v>13</v>
      </c>
      <c r="B13" s="16"/>
      <c r="C13" s="25" t="s">
        <v>170</v>
      </c>
      <c r="D13" s="22" t="s">
        <v>14</v>
      </c>
      <c r="E13" s="21" t="s">
        <v>15</v>
      </c>
      <c r="O13" s="23"/>
      <c r="P13" s="23"/>
    </row>
    <row r="14" spans="1:16" s="1" customFormat="1" ht="20.100000000000001" customHeight="1" x14ac:dyDescent="0.25">
      <c r="A14" s="20"/>
      <c r="B14" s="20"/>
      <c r="C14" s="20"/>
      <c r="D14" s="20"/>
      <c r="E14" s="20"/>
      <c r="O14" s="23"/>
      <c r="P14" s="23"/>
    </row>
    <row r="15" spans="1:16" s="1" customFormat="1" ht="20.100000000000001" customHeight="1" x14ac:dyDescent="0.2">
      <c r="A15" s="16" t="s">
        <v>16</v>
      </c>
      <c r="B15" s="16"/>
      <c r="C15" s="17">
        <v>45118</v>
      </c>
      <c r="D15" s="22" t="s">
        <v>17</v>
      </c>
      <c r="E15" s="26" t="s">
        <v>171</v>
      </c>
      <c r="O15" s="23"/>
      <c r="P15" s="23"/>
    </row>
    <row r="16" spans="1:16" s="1" customFormat="1" ht="29.65" customHeight="1" x14ac:dyDescent="0.25">
      <c r="A16" s="20"/>
      <c r="B16" s="20"/>
      <c r="C16" s="20"/>
      <c r="D16" s="20"/>
      <c r="E16" s="20"/>
      <c r="O16" s="23"/>
      <c r="P16" s="23"/>
    </row>
    <row r="17" spans="1:16" s="1" customFormat="1" ht="20.100000000000001" customHeight="1" x14ac:dyDescent="0.2">
      <c r="A17" s="16" t="s">
        <v>18</v>
      </c>
      <c r="B17" s="16"/>
      <c r="C17" s="21" t="s">
        <v>172</v>
      </c>
      <c r="D17" s="27"/>
      <c r="E17" s="28"/>
      <c r="O17" s="29"/>
      <c r="P17" s="29"/>
    </row>
    <row r="18" spans="1:16" s="1" customFormat="1" ht="20.100000000000001" customHeight="1" x14ac:dyDescent="0.25">
      <c r="A18" s="20"/>
      <c r="B18" s="20"/>
      <c r="C18" s="20"/>
      <c r="D18" s="20"/>
      <c r="E18" s="20"/>
      <c r="O18" s="29"/>
      <c r="P18" s="29"/>
    </row>
    <row r="19" spans="1:16" s="1" customFormat="1" ht="30.75" customHeight="1" x14ac:dyDescent="0.25">
      <c r="A19" s="16" t="s">
        <v>19</v>
      </c>
      <c r="B19" s="16"/>
      <c r="C19" s="21"/>
      <c r="D19" s="22" t="s">
        <v>20</v>
      </c>
      <c r="E19" s="26"/>
      <c r="H19" s="30"/>
      <c r="O19" s="31"/>
      <c r="P19" s="31"/>
    </row>
    <row r="20" spans="1:16" s="1" customFormat="1" ht="20.100000000000001" customHeight="1" x14ac:dyDescent="0.25">
      <c r="A20" s="20"/>
      <c r="B20" s="20"/>
      <c r="C20" s="20"/>
      <c r="D20" s="20"/>
      <c r="E20" s="20"/>
      <c r="H20" s="27"/>
      <c r="O20" s="31"/>
      <c r="P20" s="31"/>
    </row>
    <row r="21" spans="1:16" s="1" customFormat="1" ht="20.100000000000001" customHeight="1" x14ac:dyDescent="0.25">
      <c r="A21" s="16" t="s">
        <v>21</v>
      </c>
      <c r="B21" s="16"/>
      <c r="C21" s="32"/>
      <c r="D21" s="33"/>
      <c r="E21" s="34"/>
      <c r="H21" s="30"/>
      <c r="O21" s="31"/>
      <c r="P21" s="31"/>
    </row>
    <row r="22" spans="1:16" s="1" customFormat="1" ht="20.100000000000001" customHeight="1" x14ac:dyDescent="0.2">
      <c r="A22" s="35"/>
      <c r="B22" s="35"/>
      <c r="C22" s="4"/>
      <c r="D22" s="4"/>
      <c r="E22" s="4"/>
      <c r="F22" s="4"/>
      <c r="G22" s="4"/>
      <c r="H22" s="4"/>
      <c r="O22" s="36"/>
      <c r="P22" s="36"/>
    </row>
    <row r="23" spans="1:16" s="1" customFormat="1" ht="20.100000000000001" customHeight="1" x14ac:dyDescent="0.2">
      <c r="A23" s="37"/>
      <c r="B23" s="37"/>
      <c r="C23" s="37"/>
      <c r="D23" s="37"/>
      <c r="E23" s="37"/>
      <c r="F23" s="37"/>
      <c r="G23" s="37"/>
      <c r="H23" s="38"/>
      <c r="O23" s="36"/>
      <c r="P23" s="36"/>
    </row>
    <row r="24" spans="1:16" s="1" customFormat="1" ht="30" customHeight="1" x14ac:dyDescent="0.2">
      <c r="A24" s="39" t="s">
        <v>22</v>
      </c>
      <c r="B24" s="39" t="s">
        <v>23</v>
      </c>
      <c r="C24" s="39" t="s">
        <v>24</v>
      </c>
      <c r="D24" s="39" t="s">
        <v>25</v>
      </c>
      <c r="E24" s="39" t="s">
        <v>26</v>
      </c>
      <c r="F24" s="40" t="s">
        <v>27</v>
      </c>
      <c r="G24" s="40" t="s">
        <v>28</v>
      </c>
      <c r="O24" s="36"/>
      <c r="P24" s="36"/>
    </row>
    <row r="25" spans="1:16" ht="20.100000000000001" customHeight="1" x14ac:dyDescent="0.2">
      <c r="A25" s="41" t="s">
        <v>29</v>
      </c>
      <c r="B25" s="41">
        <v>200114110</v>
      </c>
      <c r="C25" s="42" t="s">
        <v>30</v>
      </c>
      <c r="D25" s="41">
        <v>3</v>
      </c>
      <c r="E25" s="43"/>
      <c r="F25" s="44">
        <v>284.26</v>
      </c>
      <c r="G25" s="45">
        <f t="shared" ref="G25:G41" si="0">(D25*F25)</f>
        <v>852.78</v>
      </c>
    </row>
    <row r="26" spans="1:16" ht="20.100000000000001" customHeight="1" x14ac:dyDescent="0.2">
      <c r="A26" s="41" t="s">
        <v>31</v>
      </c>
      <c r="B26" s="41" t="s">
        <v>32</v>
      </c>
      <c r="C26" s="42" t="s">
        <v>33</v>
      </c>
      <c r="D26" s="41">
        <v>2</v>
      </c>
      <c r="E26" s="43"/>
      <c r="F26" s="44">
        <v>284.26</v>
      </c>
      <c r="G26" s="45">
        <f t="shared" si="0"/>
        <v>568.52</v>
      </c>
    </row>
    <row r="27" spans="1:16" ht="20.100000000000001" customHeight="1" x14ac:dyDescent="0.2">
      <c r="A27" s="41" t="s">
        <v>34</v>
      </c>
      <c r="B27" s="41" t="s">
        <v>35</v>
      </c>
      <c r="C27" s="42" t="s">
        <v>36</v>
      </c>
      <c r="D27" s="41">
        <v>3</v>
      </c>
      <c r="E27" s="43"/>
      <c r="F27" s="44">
        <v>284.26</v>
      </c>
      <c r="G27" s="45">
        <f t="shared" si="0"/>
        <v>852.78</v>
      </c>
    </row>
    <row r="28" spans="1:16" ht="20.100000000000001" customHeight="1" x14ac:dyDescent="0.2">
      <c r="A28" s="41" t="s">
        <v>37</v>
      </c>
      <c r="B28" s="41" t="s">
        <v>38</v>
      </c>
      <c r="C28" s="42" t="s">
        <v>39</v>
      </c>
      <c r="D28" s="41">
        <v>3</v>
      </c>
      <c r="E28" s="43"/>
      <c r="F28" s="44">
        <v>284.26</v>
      </c>
      <c r="G28" s="45">
        <f t="shared" si="0"/>
        <v>852.78</v>
      </c>
    </row>
    <row r="29" spans="1:16" ht="20.100000000000001" customHeight="1" x14ac:dyDescent="0.2">
      <c r="A29" s="46" t="s">
        <v>40</v>
      </c>
      <c r="B29" s="46" t="s">
        <v>41</v>
      </c>
      <c r="C29" s="42" t="s">
        <v>42</v>
      </c>
      <c r="D29" s="41">
        <v>3</v>
      </c>
      <c r="E29" s="43"/>
      <c r="F29" s="44">
        <v>284.26</v>
      </c>
      <c r="G29" s="45">
        <f t="shared" si="0"/>
        <v>852.78</v>
      </c>
    </row>
    <row r="30" spans="1:16" ht="20.100000000000001" customHeight="1" x14ac:dyDescent="0.2">
      <c r="A30" s="46" t="s">
        <v>43</v>
      </c>
      <c r="B30" s="47">
        <v>190703806</v>
      </c>
      <c r="C30" s="42" t="s">
        <v>44</v>
      </c>
      <c r="D30" s="41">
        <v>3</v>
      </c>
      <c r="E30" s="43"/>
      <c r="F30" s="44">
        <v>284.26</v>
      </c>
      <c r="G30" s="45">
        <f t="shared" si="0"/>
        <v>852.78</v>
      </c>
    </row>
    <row r="31" spans="1:16" ht="20.100000000000001" customHeight="1" x14ac:dyDescent="0.2">
      <c r="A31" s="46" t="s">
        <v>45</v>
      </c>
      <c r="B31" s="47">
        <v>190703804</v>
      </c>
      <c r="C31" s="42" t="s">
        <v>46</v>
      </c>
      <c r="D31" s="41">
        <v>3</v>
      </c>
      <c r="E31" s="43"/>
      <c r="F31" s="44">
        <v>284.26</v>
      </c>
      <c r="G31" s="45">
        <f t="shared" si="0"/>
        <v>852.78</v>
      </c>
    </row>
    <row r="32" spans="1:16" ht="20.100000000000001" customHeight="1" x14ac:dyDescent="0.2">
      <c r="A32" s="46" t="s">
        <v>47</v>
      </c>
      <c r="B32" s="47">
        <v>200114130</v>
      </c>
      <c r="C32" s="42" t="s">
        <v>48</v>
      </c>
      <c r="D32" s="41">
        <v>3</v>
      </c>
      <c r="E32" s="43"/>
      <c r="F32" s="44">
        <v>284.26</v>
      </c>
      <c r="G32" s="45">
        <f t="shared" si="0"/>
        <v>852.78</v>
      </c>
    </row>
    <row r="33" spans="1:7" ht="20.100000000000001" customHeight="1" x14ac:dyDescent="0.2">
      <c r="A33" s="46" t="s">
        <v>49</v>
      </c>
      <c r="B33" s="47">
        <v>200114131</v>
      </c>
      <c r="C33" s="42" t="s">
        <v>50</v>
      </c>
      <c r="D33" s="41">
        <v>3</v>
      </c>
      <c r="E33" s="43"/>
      <c r="F33" s="44">
        <v>284.26</v>
      </c>
      <c r="G33" s="45">
        <f t="shared" si="0"/>
        <v>852.78</v>
      </c>
    </row>
    <row r="34" spans="1:7" ht="20.100000000000001" customHeight="1" x14ac:dyDescent="0.2">
      <c r="A34" s="46" t="s">
        <v>51</v>
      </c>
      <c r="B34" s="47">
        <v>200114132</v>
      </c>
      <c r="C34" s="42" t="s">
        <v>52</v>
      </c>
      <c r="D34" s="41">
        <v>3</v>
      </c>
      <c r="E34" s="43"/>
      <c r="F34" s="44">
        <v>284.26</v>
      </c>
      <c r="G34" s="45">
        <f t="shared" si="0"/>
        <v>852.78</v>
      </c>
    </row>
    <row r="35" spans="1:7" ht="20.100000000000001" customHeight="1" x14ac:dyDescent="0.2">
      <c r="A35" s="46" t="s">
        <v>53</v>
      </c>
      <c r="B35" s="47">
        <v>200114133</v>
      </c>
      <c r="C35" s="42" t="s">
        <v>54</v>
      </c>
      <c r="D35" s="41">
        <v>3</v>
      </c>
      <c r="E35" s="43"/>
      <c r="F35" s="44">
        <v>284.26</v>
      </c>
      <c r="G35" s="45">
        <f t="shared" si="0"/>
        <v>852.78</v>
      </c>
    </row>
    <row r="36" spans="1:7" ht="20.100000000000001" customHeight="1" x14ac:dyDescent="0.2">
      <c r="A36" s="46" t="s">
        <v>55</v>
      </c>
      <c r="B36" s="47">
        <v>200114134</v>
      </c>
      <c r="C36" s="42" t="s">
        <v>56</v>
      </c>
      <c r="D36" s="41">
        <v>3</v>
      </c>
      <c r="E36" s="43"/>
      <c r="F36" s="44">
        <v>284.26</v>
      </c>
      <c r="G36" s="45">
        <f t="shared" si="0"/>
        <v>852.78</v>
      </c>
    </row>
    <row r="37" spans="1:7" ht="20.100000000000001" customHeight="1" x14ac:dyDescent="0.2">
      <c r="A37" s="46" t="s">
        <v>57</v>
      </c>
      <c r="B37" s="47">
        <v>200114135</v>
      </c>
      <c r="C37" s="42" t="s">
        <v>58</v>
      </c>
      <c r="D37" s="41">
        <v>3</v>
      </c>
      <c r="E37" s="43"/>
      <c r="F37" s="44">
        <v>284.26</v>
      </c>
      <c r="G37" s="45">
        <f t="shared" si="0"/>
        <v>852.78</v>
      </c>
    </row>
    <row r="38" spans="1:7" ht="20.100000000000001" customHeight="1" x14ac:dyDescent="0.2">
      <c r="A38" s="46" t="s">
        <v>59</v>
      </c>
      <c r="B38" s="47">
        <v>200114123</v>
      </c>
      <c r="C38" s="42" t="s">
        <v>60</v>
      </c>
      <c r="D38" s="41">
        <v>4</v>
      </c>
      <c r="E38" s="43"/>
      <c r="F38" s="44">
        <v>284.26</v>
      </c>
      <c r="G38" s="45">
        <f t="shared" si="0"/>
        <v>1137.04</v>
      </c>
    </row>
    <row r="39" spans="1:7" ht="20.100000000000001" customHeight="1" x14ac:dyDescent="0.2">
      <c r="A39" s="46" t="s">
        <v>61</v>
      </c>
      <c r="B39" s="47">
        <v>200114124</v>
      </c>
      <c r="C39" s="42" t="s">
        <v>62</v>
      </c>
      <c r="D39" s="41">
        <v>4</v>
      </c>
      <c r="E39" s="43"/>
      <c r="F39" s="44">
        <v>284.26</v>
      </c>
      <c r="G39" s="45">
        <f t="shared" si="0"/>
        <v>1137.04</v>
      </c>
    </row>
    <row r="40" spans="1:7" ht="20.100000000000001" customHeight="1" x14ac:dyDescent="0.2">
      <c r="A40" s="46" t="s">
        <v>63</v>
      </c>
      <c r="B40" s="47">
        <v>200114125</v>
      </c>
      <c r="C40" s="42" t="s">
        <v>64</v>
      </c>
      <c r="D40" s="41">
        <v>2</v>
      </c>
      <c r="E40" s="43"/>
      <c r="F40" s="44">
        <v>284.26</v>
      </c>
      <c r="G40" s="45">
        <f t="shared" si="0"/>
        <v>568.52</v>
      </c>
    </row>
    <row r="41" spans="1:7" ht="20.100000000000001" customHeight="1" x14ac:dyDescent="0.2">
      <c r="A41" s="46" t="s">
        <v>65</v>
      </c>
      <c r="B41" s="47">
        <v>200114126</v>
      </c>
      <c r="C41" s="42" t="s">
        <v>66</v>
      </c>
      <c r="D41" s="41">
        <v>2</v>
      </c>
      <c r="E41" s="43"/>
      <c r="F41" s="44">
        <v>188</v>
      </c>
      <c r="G41" s="45">
        <f t="shared" si="0"/>
        <v>376</v>
      </c>
    </row>
    <row r="42" spans="1:7" ht="20.100000000000001" customHeight="1" x14ac:dyDescent="0.25">
      <c r="A42" s="46"/>
      <c r="B42" s="47"/>
      <c r="C42" s="42"/>
      <c r="D42" s="48">
        <f>SUM(D25:D41)</f>
        <v>50</v>
      </c>
      <c r="E42" s="102"/>
      <c r="F42" s="103"/>
      <c r="G42" s="45"/>
    </row>
    <row r="43" spans="1:7" ht="20.100000000000001" customHeight="1" x14ac:dyDescent="0.2">
      <c r="A43" s="46" t="s">
        <v>67</v>
      </c>
      <c r="B43" s="47">
        <v>210228152</v>
      </c>
      <c r="C43" s="42" t="s">
        <v>68</v>
      </c>
      <c r="D43" s="41">
        <v>5</v>
      </c>
      <c r="E43" s="43"/>
      <c r="F43" s="44">
        <v>60.48</v>
      </c>
      <c r="G43" s="44">
        <v>220</v>
      </c>
    </row>
    <row r="44" spans="1:7" ht="20.100000000000001" customHeight="1" x14ac:dyDescent="0.2">
      <c r="A44" s="46"/>
      <c r="B44" s="47"/>
      <c r="C44" s="42"/>
      <c r="D44" s="41"/>
      <c r="E44" s="43"/>
      <c r="F44" s="49"/>
      <c r="G44" s="45"/>
    </row>
    <row r="45" spans="1:7" ht="20.100000000000001" customHeight="1" x14ac:dyDescent="0.2">
      <c r="A45" s="78" t="s">
        <v>98</v>
      </c>
      <c r="B45" s="41" t="s">
        <v>99</v>
      </c>
      <c r="C45" s="43" t="s">
        <v>100</v>
      </c>
      <c r="D45" s="79">
        <v>2</v>
      </c>
      <c r="E45" s="41"/>
      <c r="F45" s="44">
        <v>332.64</v>
      </c>
      <c r="G45" s="45">
        <f t="shared" ref="G45:G61" si="1">(D45*F45)</f>
        <v>665.28</v>
      </c>
    </row>
    <row r="46" spans="1:7" ht="20.100000000000001" customHeight="1" x14ac:dyDescent="0.2">
      <c r="A46" s="78" t="s">
        <v>101</v>
      </c>
      <c r="B46" s="41" t="s">
        <v>99</v>
      </c>
      <c r="C46" s="43" t="s">
        <v>102</v>
      </c>
      <c r="D46" s="79">
        <v>2</v>
      </c>
      <c r="E46" s="41"/>
      <c r="F46" s="44">
        <v>332.64</v>
      </c>
      <c r="G46" s="45">
        <f t="shared" si="1"/>
        <v>665.28</v>
      </c>
    </row>
    <row r="47" spans="1:7" ht="20.100000000000001" customHeight="1" x14ac:dyDescent="0.2">
      <c r="A47" s="78" t="s">
        <v>103</v>
      </c>
      <c r="B47" s="41" t="s">
        <v>104</v>
      </c>
      <c r="C47" s="43" t="s">
        <v>105</v>
      </c>
      <c r="D47" s="79">
        <v>2</v>
      </c>
      <c r="E47" s="41"/>
      <c r="F47" s="44">
        <v>332.64</v>
      </c>
      <c r="G47" s="45">
        <f t="shared" si="1"/>
        <v>665.28</v>
      </c>
    </row>
    <row r="48" spans="1:7" ht="20.100000000000001" customHeight="1" x14ac:dyDescent="0.2">
      <c r="A48" s="78" t="s">
        <v>106</v>
      </c>
      <c r="B48" s="41" t="s">
        <v>107</v>
      </c>
      <c r="C48" s="43" t="s">
        <v>108</v>
      </c>
      <c r="D48" s="79">
        <v>2</v>
      </c>
      <c r="E48" s="41"/>
      <c r="F48" s="44">
        <v>332.64</v>
      </c>
      <c r="G48" s="45">
        <f t="shared" si="1"/>
        <v>665.28</v>
      </c>
    </row>
    <row r="49" spans="1:7" ht="20.100000000000001" customHeight="1" x14ac:dyDescent="0.2">
      <c r="A49" s="78" t="s">
        <v>109</v>
      </c>
      <c r="B49" s="41" t="s">
        <v>110</v>
      </c>
      <c r="C49" s="43" t="s">
        <v>111</v>
      </c>
      <c r="D49" s="79">
        <v>2</v>
      </c>
      <c r="E49" s="41"/>
      <c r="F49" s="44">
        <v>332.64</v>
      </c>
      <c r="G49" s="45">
        <f t="shared" si="1"/>
        <v>665.28</v>
      </c>
    </row>
    <row r="50" spans="1:7" ht="20.100000000000001" customHeight="1" x14ac:dyDescent="0.2">
      <c r="A50" s="78" t="s">
        <v>112</v>
      </c>
      <c r="B50" s="41" t="s">
        <v>113</v>
      </c>
      <c r="C50" s="43" t="s">
        <v>114</v>
      </c>
      <c r="D50" s="79">
        <v>2</v>
      </c>
      <c r="E50" s="41"/>
      <c r="F50" s="44">
        <v>332.64</v>
      </c>
      <c r="G50" s="45">
        <f t="shared" si="1"/>
        <v>665.28</v>
      </c>
    </row>
    <row r="51" spans="1:7" ht="20.100000000000001" customHeight="1" x14ac:dyDescent="0.2">
      <c r="A51" s="78" t="s">
        <v>115</v>
      </c>
      <c r="B51" s="41" t="s">
        <v>116</v>
      </c>
      <c r="C51" s="43" t="s">
        <v>117</v>
      </c>
      <c r="D51" s="79">
        <v>2</v>
      </c>
      <c r="E51" s="41"/>
      <c r="F51" s="44">
        <v>332.64</v>
      </c>
      <c r="G51" s="45">
        <f t="shared" si="1"/>
        <v>665.28</v>
      </c>
    </row>
    <row r="52" spans="1:7" ht="20.100000000000001" customHeight="1" x14ac:dyDescent="0.2">
      <c r="A52" s="78" t="s">
        <v>118</v>
      </c>
      <c r="B52" s="41" t="s">
        <v>116</v>
      </c>
      <c r="C52" s="43" t="s">
        <v>119</v>
      </c>
      <c r="D52" s="79">
        <v>2</v>
      </c>
      <c r="E52" s="41"/>
      <c r="F52" s="44">
        <v>332.64</v>
      </c>
      <c r="G52" s="45">
        <f t="shared" si="1"/>
        <v>665.28</v>
      </c>
    </row>
    <row r="53" spans="1:7" ht="20.100000000000001" customHeight="1" x14ac:dyDescent="0.2">
      <c r="A53" s="78" t="s">
        <v>120</v>
      </c>
      <c r="B53" s="41" t="s">
        <v>121</v>
      </c>
      <c r="C53" s="43" t="s">
        <v>122</v>
      </c>
      <c r="D53" s="79">
        <v>2</v>
      </c>
      <c r="E53" s="41"/>
      <c r="F53" s="44">
        <v>332.64</v>
      </c>
      <c r="G53" s="45">
        <f t="shared" si="1"/>
        <v>665.28</v>
      </c>
    </row>
    <row r="54" spans="1:7" ht="20.100000000000001" customHeight="1" x14ac:dyDescent="0.2">
      <c r="A54" s="78" t="s">
        <v>123</v>
      </c>
      <c r="B54" s="41" t="s">
        <v>124</v>
      </c>
      <c r="C54" s="43" t="s">
        <v>125</v>
      </c>
      <c r="D54" s="79">
        <v>2</v>
      </c>
      <c r="E54" s="41"/>
      <c r="F54" s="44">
        <v>332.64</v>
      </c>
      <c r="G54" s="45">
        <f t="shared" si="1"/>
        <v>665.28</v>
      </c>
    </row>
    <row r="55" spans="1:7" ht="20.100000000000001" customHeight="1" x14ac:dyDescent="0.2">
      <c r="A55" s="78" t="s">
        <v>126</v>
      </c>
      <c r="B55" s="41" t="s">
        <v>127</v>
      </c>
      <c r="C55" s="43" t="s">
        <v>128</v>
      </c>
      <c r="D55" s="79">
        <v>2</v>
      </c>
      <c r="E55" s="41"/>
      <c r="F55" s="44">
        <v>332.64</v>
      </c>
      <c r="G55" s="45">
        <f t="shared" si="1"/>
        <v>665.28</v>
      </c>
    </row>
    <row r="56" spans="1:7" ht="20.100000000000001" customHeight="1" x14ac:dyDescent="0.2">
      <c r="A56" s="78" t="s">
        <v>129</v>
      </c>
      <c r="B56" s="41" t="s">
        <v>130</v>
      </c>
      <c r="C56" s="43" t="s">
        <v>131</v>
      </c>
      <c r="D56" s="79">
        <v>2</v>
      </c>
      <c r="E56" s="41"/>
      <c r="F56" s="44">
        <v>332.64</v>
      </c>
      <c r="G56" s="45">
        <f t="shared" si="1"/>
        <v>665.28</v>
      </c>
    </row>
    <row r="57" spans="1:7" ht="20.100000000000001" customHeight="1" x14ac:dyDescent="0.2">
      <c r="A57" s="78" t="s">
        <v>132</v>
      </c>
      <c r="B57" s="41" t="s">
        <v>133</v>
      </c>
      <c r="C57" s="43" t="s">
        <v>134</v>
      </c>
      <c r="D57" s="79">
        <v>2</v>
      </c>
      <c r="E57" s="41"/>
      <c r="F57" s="44">
        <v>332.64</v>
      </c>
      <c r="G57" s="45">
        <f t="shared" si="1"/>
        <v>665.28</v>
      </c>
    </row>
    <row r="58" spans="1:7" ht="20.100000000000001" customHeight="1" x14ac:dyDescent="0.2">
      <c r="A58" s="78" t="s">
        <v>135</v>
      </c>
      <c r="B58" s="41" t="s">
        <v>136</v>
      </c>
      <c r="C58" s="43" t="s">
        <v>137</v>
      </c>
      <c r="D58" s="79">
        <v>2</v>
      </c>
      <c r="E58" s="41"/>
      <c r="F58" s="44">
        <v>332.64</v>
      </c>
      <c r="G58" s="45">
        <f t="shared" si="1"/>
        <v>665.28</v>
      </c>
    </row>
    <row r="59" spans="1:7" ht="20.100000000000001" customHeight="1" x14ac:dyDescent="0.2">
      <c r="A59" s="78" t="s">
        <v>138</v>
      </c>
      <c r="B59" s="41" t="s">
        <v>139</v>
      </c>
      <c r="C59" s="43" t="s">
        <v>140</v>
      </c>
      <c r="D59" s="79">
        <v>2</v>
      </c>
      <c r="E59" s="41"/>
      <c r="F59" s="44">
        <v>332.64</v>
      </c>
      <c r="G59" s="45">
        <f t="shared" si="1"/>
        <v>665.28</v>
      </c>
    </row>
    <row r="60" spans="1:7" ht="20.100000000000001" customHeight="1" x14ac:dyDescent="0.2">
      <c r="A60" s="78" t="s">
        <v>141</v>
      </c>
      <c r="B60" s="41" t="s">
        <v>142</v>
      </c>
      <c r="C60" s="43" t="s">
        <v>143</v>
      </c>
      <c r="D60" s="79">
        <v>2</v>
      </c>
      <c r="E60" s="41"/>
      <c r="F60" s="44">
        <v>332.64</v>
      </c>
      <c r="G60" s="45">
        <f t="shared" si="1"/>
        <v>665.28</v>
      </c>
    </row>
    <row r="61" spans="1:7" ht="20.100000000000001" customHeight="1" x14ac:dyDescent="0.2">
      <c r="A61" s="78" t="s">
        <v>144</v>
      </c>
      <c r="B61" s="41" t="s">
        <v>145</v>
      </c>
      <c r="C61" s="43" t="s">
        <v>146</v>
      </c>
      <c r="D61" s="79">
        <v>2</v>
      </c>
      <c r="E61" s="41"/>
      <c r="F61" s="44">
        <v>332.64</v>
      </c>
      <c r="G61" s="45">
        <f t="shared" si="1"/>
        <v>665.28</v>
      </c>
    </row>
    <row r="62" spans="1:7" ht="20.100000000000001" customHeight="1" x14ac:dyDescent="0.25">
      <c r="A62" s="78"/>
      <c r="B62" s="41"/>
      <c r="C62" s="43"/>
      <c r="D62" s="80">
        <f>SUM(D45:D61)</f>
        <v>34</v>
      </c>
      <c r="E62" s="41"/>
      <c r="F62" s="44"/>
      <c r="G62" s="45"/>
    </row>
    <row r="63" spans="1:7" ht="20.100000000000001" customHeight="1" x14ac:dyDescent="0.25">
      <c r="A63" s="50"/>
      <c r="B63" s="50"/>
      <c r="C63" s="50"/>
      <c r="D63" s="50"/>
      <c r="E63" s="50"/>
      <c r="F63" s="51" t="s">
        <v>69</v>
      </c>
      <c r="G63" s="77">
        <f>SUM(G25:G61)</f>
        <v>25550.239999999991</v>
      </c>
    </row>
    <row r="64" spans="1:7" ht="20.100000000000001" customHeight="1" x14ac:dyDescent="0.25">
      <c r="A64" s="50"/>
      <c r="B64" s="50"/>
      <c r="C64" s="50"/>
      <c r="D64" s="51"/>
      <c r="E64" s="51"/>
      <c r="F64" s="53" t="s">
        <v>70</v>
      </c>
      <c r="G64" s="52">
        <f>+G63*0.12</f>
        <v>3066.0287999999987</v>
      </c>
    </row>
    <row r="65" spans="1:7" ht="20.100000000000001" customHeight="1" x14ac:dyDescent="0.25">
      <c r="A65" s="50"/>
      <c r="B65" s="50"/>
      <c r="C65" s="50"/>
      <c r="D65" s="50"/>
      <c r="E65" s="50"/>
      <c r="F65" s="51" t="s">
        <v>71</v>
      </c>
      <c r="G65" s="52">
        <f>+G63+G64</f>
        <v>28616.268799999991</v>
      </c>
    </row>
    <row r="66" spans="1:7" ht="20.100000000000001" customHeight="1" x14ac:dyDescent="0.25">
      <c r="A66" s="54"/>
      <c r="B66" s="116"/>
      <c r="C66" s="117" t="s">
        <v>180</v>
      </c>
      <c r="D66" s="55"/>
      <c r="E66" s="55"/>
    </row>
    <row r="67" spans="1:7" ht="20.100000000000001" customHeight="1" x14ac:dyDescent="0.25">
      <c r="A67" s="54"/>
      <c r="B67" s="118" t="s">
        <v>73</v>
      </c>
      <c r="C67" s="118" t="s">
        <v>181</v>
      </c>
      <c r="D67" s="55"/>
      <c r="E67" s="55"/>
    </row>
    <row r="68" spans="1:7" ht="20.100000000000001" customHeight="1" x14ac:dyDescent="0.25">
      <c r="A68" s="54"/>
      <c r="B68" s="119">
        <v>2</v>
      </c>
      <c r="C68" s="120" t="s">
        <v>182</v>
      </c>
      <c r="D68" s="55"/>
      <c r="E68" s="55"/>
    </row>
    <row r="69" spans="1:7" ht="20.100000000000001" customHeight="1" x14ac:dyDescent="0.25">
      <c r="A69" s="54"/>
      <c r="B69" s="119">
        <v>2</v>
      </c>
      <c r="C69" s="120" t="s">
        <v>183</v>
      </c>
      <c r="D69" s="55"/>
      <c r="E69" s="55"/>
    </row>
    <row r="70" spans="1:7" ht="20.100000000000001" customHeight="1" x14ac:dyDescent="0.25">
      <c r="A70" s="54"/>
      <c r="B70" s="119">
        <v>2</v>
      </c>
      <c r="C70" s="120" t="s">
        <v>184</v>
      </c>
      <c r="D70" s="55"/>
      <c r="E70" s="55"/>
    </row>
    <row r="71" spans="1:7" ht="20.100000000000001" customHeight="1" x14ac:dyDescent="0.25">
      <c r="A71" s="54"/>
      <c r="B71" s="119">
        <v>2</v>
      </c>
      <c r="C71" s="120" t="s">
        <v>185</v>
      </c>
      <c r="D71" s="55"/>
      <c r="E71" s="55"/>
    </row>
    <row r="72" spans="1:7" ht="20.100000000000001" customHeight="1" x14ac:dyDescent="0.25">
      <c r="A72" s="54"/>
      <c r="B72" s="119">
        <v>2</v>
      </c>
      <c r="C72" s="120" t="s">
        <v>186</v>
      </c>
      <c r="D72" s="55"/>
      <c r="E72" s="55"/>
    </row>
    <row r="73" spans="1:7" ht="20.100000000000001" customHeight="1" x14ac:dyDescent="0.25">
      <c r="A73" s="54"/>
      <c r="B73" s="119">
        <v>1</v>
      </c>
      <c r="C73" s="120" t="s">
        <v>187</v>
      </c>
      <c r="D73" s="55"/>
      <c r="E73" s="55"/>
    </row>
    <row r="74" spans="1:7" ht="20.100000000000001" customHeight="1" x14ac:dyDescent="0.25">
      <c r="A74" s="54"/>
      <c r="B74" s="119">
        <v>1</v>
      </c>
      <c r="C74" s="120" t="s">
        <v>188</v>
      </c>
      <c r="D74" s="55"/>
      <c r="E74" s="55"/>
    </row>
    <row r="75" spans="1:7" ht="20.100000000000001" customHeight="1" x14ac:dyDescent="0.25">
      <c r="A75" s="54"/>
      <c r="B75" s="119">
        <v>1</v>
      </c>
      <c r="C75" s="120" t="s">
        <v>189</v>
      </c>
      <c r="D75" s="55"/>
      <c r="E75" s="55"/>
    </row>
    <row r="76" spans="1:7" ht="20.100000000000001" customHeight="1" x14ac:dyDescent="0.25">
      <c r="A76" s="54"/>
      <c r="B76" s="119">
        <v>2</v>
      </c>
      <c r="C76" s="120" t="s">
        <v>190</v>
      </c>
      <c r="D76" s="55"/>
      <c r="E76" s="55"/>
    </row>
    <row r="77" spans="1:7" ht="20.100000000000001" customHeight="1" x14ac:dyDescent="0.25">
      <c r="A77" s="54"/>
      <c r="B77" s="119">
        <v>1</v>
      </c>
      <c r="C77" s="120" t="s">
        <v>191</v>
      </c>
      <c r="D77" s="55"/>
      <c r="E77" s="55"/>
    </row>
    <row r="78" spans="1:7" ht="20.100000000000001" customHeight="1" x14ac:dyDescent="0.25">
      <c r="A78" s="54"/>
      <c r="B78" s="119">
        <v>1</v>
      </c>
      <c r="C78" s="120" t="s">
        <v>192</v>
      </c>
      <c r="D78" s="55"/>
      <c r="E78" s="55"/>
    </row>
    <row r="79" spans="1:7" ht="20.100000000000001" customHeight="1" x14ac:dyDescent="0.25">
      <c r="A79" s="54"/>
      <c r="B79" s="119">
        <v>1</v>
      </c>
      <c r="C79" s="120" t="s">
        <v>193</v>
      </c>
      <c r="D79" s="55"/>
      <c r="E79" s="55"/>
    </row>
    <row r="80" spans="1:7" ht="20.100000000000001" customHeight="1" x14ac:dyDescent="0.25">
      <c r="A80" s="54"/>
      <c r="B80" s="119">
        <v>1</v>
      </c>
      <c r="C80" s="120" t="s">
        <v>194</v>
      </c>
      <c r="D80" s="55"/>
      <c r="E80" s="55"/>
    </row>
    <row r="81" spans="1:5" ht="20.100000000000001" customHeight="1" x14ac:dyDescent="0.25">
      <c r="A81" s="54"/>
      <c r="B81" s="119">
        <v>1</v>
      </c>
      <c r="C81" s="120" t="s">
        <v>195</v>
      </c>
      <c r="D81" s="55"/>
      <c r="E81" s="55"/>
    </row>
    <row r="82" spans="1:5" ht="20.100000000000001" customHeight="1" x14ac:dyDescent="0.25">
      <c r="A82" s="54"/>
      <c r="B82" s="119">
        <v>1</v>
      </c>
      <c r="C82" s="120" t="s">
        <v>196</v>
      </c>
      <c r="D82" s="55"/>
      <c r="E82" s="55"/>
    </row>
    <row r="83" spans="1:5" ht="20.100000000000001" customHeight="1" x14ac:dyDescent="0.25">
      <c r="A83" s="54"/>
      <c r="B83" s="118">
        <v>21</v>
      </c>
      <c r="C83" s="121"/>
      <c r="D83" s="55"/>
      <c r="E83" s="55"/>
    </row>
    <row r="84" spans="1:5" ht="20.100000000000001" customHeight="1" x14ac:dyDescent="0.25">
      <c r="A84" s="54"/>
      <c r="B84" s="35"/>
      <c r="C84" s="55"/>
      <c r="D84" s="55"/>
      <c r="E84" s="55"/>
    </row>
    <row r="85" spans="1:5" ht="20.100000000000001" customHeight="1" x14ac:dyDescent="0.2">
      <c r="B85" s="56"/>
      <c r="C85" s="57" t="s">
        <v>72</v>
      </c>
      <c r="D85" s="58"/>
      <c r="E85" s="59"/>
    </row>
    <row r="86" spans="1:5" ht="20.100000000000001" customHeight="1" x14ac:dyDescent="0.25">
      <c r="B86" s="48" t="s">
        <v>73</v>
      </c>
      <c r="C86" s="48" t="s">
        <v>74</v>
      </c>
      <c r="E86" s="54"/>
    </row>
    <row r="87" spans="1:5" ht="20.100000000000001" customHeight="1" x14ac:dyDescent="0.25">
      <c r="B87" s="43"/>
      <c r="C87" s="60" t="s">
        <v>75</v>
      </c>
      <c r="E87" s="54"/>
    </row>
    <row r="88" spans="1:5" ht="20.100000000000001" customHeight="1" x14ac:dyDescent="0.25">
      <c r="B88" s="61">
        <v>1</v>
      </c>
      <c r="C88" s="43" t="s">
        <v>76</v>
      </c>
      <c r="E88" s="54"/>
    </row>
    <row r="89" spans="1:5" ht="20.100000000000001" customHeight="1" x14ac:dyDescent="0.25">
      <c r="B89" s="61">
        <v>1</v>
      </c>
      <c r="C89" s="43" t="s">
        <v>77</v>
      </c>
      <c r="E89" s="54"/>
    </row>
    <row r="90" spans="1:5" ht="20.100000000000001" customHeight="1" x14ac:dyDescent="0.25">
      <c r="B90" s="48">
        <f>SUM(B88:B89)</f>
        <v>2</v>
      </c>
      <c r="C90" s="62"/>
      <c r="E90" s="54"/>
    </row>
    <row r="92" spans="1:5" ht="20.100000000000001" customHeight="1" x14ac:dyDescent="0.25">
      <c r="B92" s="43"/>
      <c r="C92" s="60" t="s">
        <v>78</v>
      </c>
      <c r="E92" s="63"/>
    </row>
    <row r="93" spans="1:5" ht="20.100000000000001" customHeight="1" x14ac:dyDescent="0.2">
      <c r="B93" s="41">
        <v>1</v>
      </c>
      <c r="C93" s="43" t="s">
        <v>79</v>
      </c>
    </row>
    <row r="94" spans="1:5" ht="20.100000000000001" customHeight="1" x14ac:dyDescent="0.2">
      <c r="B94" s="41">
        <v>1</v>
      </c>
      <c r="C94" s="43" t="s">
        <v>80</v>
      </c>
    </row>
    <row r="95" spans="1:5" ht="20.100000000000001" customHeight="1" x14ac:dyDescent="0.2">
      <c r="B95" s="41">
        <v>1</v>
      </c>
      <c r="C95" s="43" t="s">
        <v>81</v>
      </c>
    </row>
    <row r="96" spans="1:5" ht="20.100000000000001" customHeight="1" x14ac:dyDescent="0.2">
      <c r="B96" s="61">
        <v>1</v>
      </c>
      <c r="C96" s="43" t="s">
        <v>82</v>
      </c>
    </row>
    <row r="97" spans="2:5" ht="20.100000000000001" customHeight="1" x14ac:dyDescent="0.2">
      <c r="B97" s="61">
        <v>2</v>
      </c>
      <c r="C97" s="43" t="s">
        <v>83</v>
      </c>
    </row>
    <row r="98" spans="2:5" ht="20.100000000000001" customHeight="1" x14ac:dyDescent="0.2">
      <c r="B98" s="61">
        <v>1</v>
      </c>
      <c r="C98" s="43" t="s">
        <v>84</v>
      </c>
    </row>
    <row r="99" spans="2:5" ht="20.100000000000001" customHeight="1" x14ac:dyDescent="0.25">
      <c r="B99" s="64">
        <v>7</v>
      </c>
      <c r="C99" s="43"/>
      <c r="E99" s="63"/>
    </row>
    <row r="100" spans="2:5" ht="20.100000000000001" customHeight="1" x14ac:dyDescent="0.25">
      <c r="B100" s="65"/>
      <c r="E100" s="63"/>
    </row>
    <row r="101" spans="2:5" ht="20.100000000000001" customHeight="1" x14ac:dyDescent="0.25">
      <c r="B101" s="43"/>
      <c r="C101" s="60" t="s">
        <v>85</v>
      </c>
    </row>
    <row r="102" spans="2:5" ht="20.100000000000001" customHeight="1" x14ac:dyDescent="0.2">
      <c r="B102" s="61">
        <v>1</v>
      </c>
      <c r="C102" s="43" t="s">
        <v>86</v>
      </c>
    </row>
    <row r="103" spans="2:5" ht="20.100000000000001" customHeight="1" x14ac:dyDescent="0.2">
      <c r="B103" s="61">
        <v>1</v>
      </c>
      <c r="C103" s="43" t="s">
        <v>87</v>
      </c>
    </row>
    <row r="104" spans="2:5" ht="20.100000000000001" customHeight="1" x14ac:dyDescent="0.2">
      <c r="B104" s="61">
        <v>1</v>
      </c>
      <c r="C104" s="43" t="s">
        <v>88</v>
      </c>
    </row>
    <row r="105" spans="2:5" ht="20.100000000000001" customHeight="1" x14ac:dyDescent="0.2">
      <c r="B105" s="61">
        <v>1</v>
      </c>
      <c r="C105" s="43" t="s">
        <v>89</v>
      </c>
    </row>
    <row r="106" spans="2:5" ht="20.100000000000001" customHeight="1" x14ac:dyDescent="0.2">
      <c r="B106" s="61">
        <v>0</v>
      </c>
      <c r="C106" s="43" t="s">
        <v>90</v>
      </c>
    </row>
    <row r="107" spans="2:5" ht="20.100000000000001" customHeight="1" x14ac:dyDescent="0.2">
      <c r="B107" s="61">
        <v>1</v>
      </c>
      <c r="C107" s="43" t="s">
        <v>91</v>
      </c>
    </row>
    <row r="108" spans="2:5" ht="20.100000000000001" customHeight="1" x14ac:dyDescent="0.2">
      <c r="B108" s="61">
        <v>1</v>
      </c>
      <c r="C108" s="43" t="s">
        <v>92</v>
      </c>
    </row>
    <row r="109" spans="2:5" ht="20.100000000000001" customHeight="1" x14ac:dyDescent="0.2">
      <c r="B109" s="61">
        <v>1</v>
      </c>
      <c r="C109" s="43" t="s">
        <v>93</v>
      </c>
    </row>
    <row r="110" spans="2:5" ht="20.100000000000001" customHeight="1" x14ac:dyDescent="0.2">
      <c r="B110" s="61">
        <v>5</v>
      </c>
      <c r="C110" s="43" t="s">
        <v>94</v>
      </c>
    </row>
    <row r="111" spans="2:5" ht="20.100000000000001" customHeight="1" x14ac:dyDescent="0.2">
      <c r="B111" s="61">
        <v>1</v>
      </c>
      <c r="C111" s="43" t="s">
        <v>95</v>
      </c>
    </row>
    <row r="112" spans="2:5" ht="20.100000000000001" customHeight="1" x14ac:dyDescent="0.2">
      <c r="B112" s="61">
        <v>10</v>
      </c>
      <c r="C112" s="43" t="s">
        <v>96</v>
      </c>
    </row>
    <row r="113" spans="2:3" ht="20.100000000000001" customHeight="1" x14ac:dyDescent="0.2">
      <c r="B113" s="64">
        <f>SUM(B102:B112)</f>
        <v>23</v>
      </c>
      <c r="C113" s="43"/>
    </row>
    <row r="114" spans="2:3" ht="20.100000000000001" customHeight="1" x14ac:dyDescent="0.2">
      <c r="B114" s="65"/>
    </row>
    <row r="115" spans="2:3" ht="20.100000000000001" customHeight="1" x14ac:dyDescent="0.25">
      <c r="B115" s="104" t="s">
        <v>147</v>
      </c>
      <c r="C115" s="105"/>
    </row>
    <row r="116" spans="2:3" ht="20.100000000000001" customHeight="1" x14ac:dyDescent="0.2">
      <c r="B116" s="81">
        <v>1</v>
      </c>
      <c r="C116" s="82" t="s">
        <v>148</v>
      </c>
    </row>
    <row r="117" spans="2:3" ht="20.100000000000001" customHeight="1" x14ac:dyDescent="0.2">
      <c r="B117" s="81">
        <v>1</v>
      </c>
      <c r="C117" s="82" t="s">
        <v>149</v>
      </c>
    </row>
    <row r="118" spans="2:3" ht="20.100000000000001" customHeight="1" x14ac:dyDescent="0.2">
      <c r="B118" s="81">
        <v>1</v>
      </c>
      <c r="C118" s="82" t="s">
        <v>150</v>
      </c>
    </row>
    <row r="119" spans="2:3" ht="20.100000000000001" customHeight="1" x14ac:dyDescent="0.2">
      <c r="B119" s="81">
        <v>2</v>
      </c>
      <c r="C119" s="83" t="s">
        <v>151</v>
      </c>
    </row>
    <row r="120" spans="2:3" ht="20.100000000000001" customHeight="1" x14ac:dyDescent="0.2">
      <c r="B120" s="81">
        <v>1</v>
      </c>
      <c r="C120" s="84" t="s">
        <v>152</v>
      </c>
    </row>
    <row r="121" spans="2:3" ht="20.100000000000001" customHeight="1" x14ac:dyDescent="0.2">
      <c r="B121" s="81">
        <v>2</v>
      </c>
      <c r="C121" s="84" t="s">
        <v>153</v>
      </c>
    </row>
    <row r="122" spans="2:3" ht="20.100000000000001" customHeight="1" x14ac:dyDescent="0.2">
      <c r="B122" s="81">
        <v>1</v>
      </c>
      <c r="C122" s="84" t="s">
        <v>154</v>
      </c>
    </row>
    <row r="123" spans="2:3" ht="20.100000000000001" customHeight="1" x14ac:dyDescent="0.2">
      <c r="B123" s="81">
        <v>8</v>
      </c>
      <c r="C123" s="84" t="s">
        <v>155</v>
      </c>
    </row>
    <row r="124" spans="2:3" ht="20.100000000000001" customHeight="1" x14ac:dyDescent="0.2">
      <c r="B124" s="81">
        <v>1</v>
      </c>
      <c r="C124" s="84" t="s">
        <v>156</v>
      </c>
    </row>
    <row r="125" spans="2:3" ht="20.100000000000001" customHeight="1" x14ac:dyDescent="0.2">
      <c r="B125" s="81">
        <v>1</v>
      </c>
      <c r="C125" s="84" t="s">
        <v>157</v>
      </c>
    </row>
    <row r="126" spans="2:3" ht="20.100000000000001" customHeight="1" x14ac:dyDescent="0.2">
      <c r="B126" s="81">
        <v>1</v>
      </c>
      <c r="C126" s="84" t="s">
        <v>79</v>
      </c>
    </row>
    <row r="127" spans="2:3" ht="20.100000000000001" customHeight="1" x14ac:dyDescent="0.2">
      <c r="B127" s="81">
        <v>1</v>
      </c>
      <c r="C127" s="82" t="s">
        <v>158</v>
      </c>
    </row>
    <row r="128" spans="2:3" ht="20.100000000000001" customHeight="1" x14ac:dyDescent="0.25">
      <c r="B128" s="85">
        <f>SUM(B116:B127)</f>
        <v>21</v>
      </c>
      <c r="C128" s="86"/>
    </row>
    <row r="129" spans="2:3" ht="20.100000000000001" customHeight="1" x14ac:dyDescent="0.25">
      <c r="B129" s="91"/>
      <c r="C129" s="92"/>
    </row>
    <row r="130" spans="2:3" ht="20.100000000000001" customHeight="1" x14ac:dyDescent="0.25">
      <c r="B130" s="94">
        <v>1</v>
      </c>
      <c r="C130" s="93" t="s">
        <v>173</v>
      </c>
    </row>
    <row r="131" spans="2:3" ht="20.100000000000001" customHeight="1" x14ac:dyDescent="0.25">
      <c r="B131" s="94">
        <v>6</v>
      </c>
      <c r="C131" s="93" t="s">
        <v>174</v>
      </c>
    </row>
    <row r="132" spans="2:3" ht="20.100000000000001" customHeight="1" x14ac:dyDescent="0.25">
      <c r="B132" s="94">
        <v>1</v>
      </c>
      <c r="C132" s="93" t="s">
        <v>175</v>
      </c>
    </row>
    <row r="133" spans="2:3" ht="20.100000000000001" customHeight="1" x14ac:dyDescent="0.25">
      <c r="B133" s="94">
        <v>1</v>
      </c>
      <c r="C133" s="93" t="s">
        <v>176</v>
      </c>
    </row>
    <row r="134" spans="2:3" ht="20.100000000000001" customHeight="1" x14ac:dyDescent="0.25">
      <c r="B134" s="94">
        <v>1</v>
      </c>
      <c r="C134" s="93" t="s">
        <v>177</v>
      </c>
    </row>
    <row r="135" spans="2:3" ht="20.100000000000001" customHeight="1" x14ac:dyDescent="0.25">
      <c r="B135" s="94">
        <v>2</v>
      </c>
      <c r="C135" s="93" t="s">
        <v>179</v>
      </c>
    </row>
    <row r="136" spans="2:3" ht="20.100000000000001" customHeight="1" x14ac:dyDescent="0.25">
      <c r="B136" s="96">
        <v>1</v>
      </c>
      <c r="C136" s="95" t="s">
        <v>178</v>
      </c>
    </row>
    <row r="137" spans="2:3" ht="20.100000000000001" customHeight="1" x14ac:dyDescent="0.25">
      <c r="B137" s="98">
        <v>13</v>
      </c>
      <c r="C137" s="97"/>
    </row>
    <row r="138" spans="2:3" ht="20.100000000000001" customHeight="1" x14ac:dyDescent="0.25">
      <c r="B138" s="91"/>
      <c r="C138" s="92"/>
    </row>
    <row r="139" spans="2:3" ht="20.100000000000001" customHeight="1" x14ac:dyDescent="0.25">
      <c r="B139" s="91"/>
      <c r="C139" s="92"/>
    </row>
    <row r="140" spans="2:3" ht="20.100000000000001" customHeight="1" x14ac:dyDescent="0.25">
      <c r="B140" s="91"/>
      <c r="C140" s="92"/>
    </row>
    <row r="142" spans="2:3" ht="20.100000000000001" customHeight="1" x14ac:dyDescent="0.25">
      <c r="B142" s="87" t="s">
        <v>159</v>
      </c>
      <c r="C142" s="88" t="s">
        <v>160</v>
      </c>
    </row>
    <row r="143" spans="2:3" ht="20.100000000000001" customHeight="1" x14ac:dyDescent="0.25">
      <c r="B143" s="87"/>
      <c r="C143" s="88" t="s">
        <v>161</v>
      </c>
    </row>
    <row r="144" spans="2:3" ht="20.100000000000001" customHeight="1" x14ac:dyDescent="0.25">
      <c r="B144" s="87"/>
      <c r="C144" s="88" t="s">
        <v>162</v>
      </c>
    </row>
    <row r="145" spans="1:8" ht="20.100000000000001" customHeight="1" x14ac:dyDescent="0.25">
      <c r="B145" s="87"/>
      <c r="C145" s="88" t="s">
        <v>163</v>
      </c>
    </row>
    <row r="147" spans="1:8" ht="20.100000000000001" customHeight="1" x14ac:dyDescent="0.2">
      <c r="A147" s="66"/>
      <c r="B147" s="67"/>
      <c r="C147" s="68"/>
      <c r="D147" s="68"/>
      <c r="E147" s="68"/>
    </row>
    <row r="148" spans="1:8" ht="20.100000000000001" customHeight="1" x14ac:dyDescent="0.25">
      <c r="A148" s="69"/>
      <c r="B148" s="70"/>
      <c r="C148" s="68"/>
      <c r="D148" s="68"/>
      <c r="E148" s="68"/>
    </row>
    <row r="149" spans="1:8" s="71" customFormat="1" ht="16.5" thickBot="1" x14ac:dyDescent="0.3">
      <c r="B149" s="71" t="s">
        <v>164</v>
      </c>
      <c r="C149" s="72"/>
    </row>
    <row r="150" spans="1:8" s="71" customFormat="1" ht="15.75" x14ac:dyDescent="0.25"/>
    <row r="151" spans="1:8" s="71" customFormat="1" ht="15.75" x14ac:dyDescent="0.25">
      <c r="H151" s="73"/>
    </row>
    <row r="152" spans="1:8" s="71" customFormat="1" ht="15.75" x14ac:dyDescent="0.25">
      <c r="H152" s="73"/>
    </row>
    <row r="153" spans="1:8" s="71" customFormat="1" ht="16.5" thickBot="1" x14ac:dyDescent="0.3">
      <c r="B153" s="71" t="s">
        <v>165</v>
      </c>
      <c r="C153" s="72"/>
      <c r="H153" s="73"/>
    </row>
    <row r="154" spans="1:8" s="71" customFormat="1" ht="15.75" x14ac:dyDescent="0.25">
      <c r="H154" s="73"/>
    </row>
    <row r="155" spans="1:8" customFormat="1" ht="15.75" x14ac:dyDescent="0.25">
      <c r="A155" s="4"/>
    </row>
    <row r="156" spans="1:8" customFormat="1" ht="15.75" x14ac:dyDescent="0.25">
      <c r="A156" s="4"/>
    </row>
    <row r="157" spans="1:8" s="71" customFormat="1" ht="16.5" thickBot="1" x14ac:dyDescent="0.3">
      <c r="B157" s="71" t="s">
        <v>166</v>
      </c>
      <c r="C157" s="72"/>
      <c r="H157" s="73"/>
    </row>
    <row r="158" spans="1:8" s="71" customFormat="1" ht="15.75" x14ac:dyDescent="0.25">
      <c r="H158" s="73"/>
    </row>
    <row r="159" spans="1:8" s="75" customFormat="1" ht="20.100000000000001" customHeight="1" x14ac:dyDescent="0.2">
      <c r="B159" s="74"/>
      <c r="C159" s="68"/>
    </row>
    <row r="160" spans="1:8" s="75" customFormat="1" ht="20.100000000000001" customHeight="1" thickBot="1" x14ac:dyDescent="0.3">
      <c r="B160" s="71" t="s">
        <v>167</v>
      </c>
      <c r="C160" s="72"/>
    </row>
    <row r="163" spans="2:3" ht="20.100000000000001" customHeight="1" thickBot="1" x14ac:dyDescent="0.3">
      <c r="B163" s="71" t="s">
        <v>97</v>
      </c>
      <c r="C163" s="76"/>
    </row>
  </sheetData>
  <mergeCells count="9">
    <mergeCell ref="O9:P10"/>
    <mergeCell ref="A11:B11"/>
    <mergeCell ref="E42:F42"/>
    <mergeCell ref="B115:C115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2023-07-11T23:06:00Z</cp:lastPrinted>
  <dcterms:created xsi:type="dcterms:W3CDTF">2023-07-11T11:05:57Z</dcterms:created>
  <dcterms:modified xsi:type="dcterms:W3CDTF">2023-07-11T23:14:59Z</dcterms:modified>
</cp:coreProperties>
</file>