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A2D07CD3-5EDA-42BB-A0C0-532940038497}" xr6:coauthVersionLast="47" xr6:coauthVersionMax="47" xr10:uidLastSave="{00000000-0000-0000-0000-000000000000}"/>
  <bookViews>
    <workbookView xWindow="-120" yWindow="-120" windowWidth="24240" windowHeight="13140" xr2:uid="{B2AF8763-C635-4880-A90D-FCC199CCBB81}"/>
  </bookViews>
  <sheets>
    <sheet name="Hoja1" sheetId="1" r:id="rId1"/>
  </sheets>
  <definedNames>
    <definedName name="_xlnm.Print_Area" localSheetId="0">Hoja1!$A$1:$G$178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B155" i="1" l="1"/>
  <c r="B147" i="1"/>
  <c r="B132" i="1"/>
  <c r="B118" i="1"/>
  <c r="D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67" i="1"/>
  <c r="G66" i="1"/>
  <c r="G65" i="1"/>
  <c r="G64" i="1"/>
  <c r="G63" i="1"/>
  <c r="G62" i="1"/>
  <c r="D61" i="1"/>
  <c r="G60" i="1"/>
  <c r="G59" i="1"/>
  <c r="G58" i="1"/>
  <c r="G57" i="1"/>
  <c r="G56" i="1"/>
  <c r="G55" i="1"/>
  <c r="G54" i="1"/>
  <c r="G53" i="1"/>
  <c r="G52" i="1"/>
  <c r="D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94" i="1" l="1"/>
  <c r="G95" i="1" s="1"/>
  <c r="G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833131B-C5D1-4364-A20F-A81610A26A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7453F31-851D-4726-840C-A1295998C3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<sst xmlns="http://schemas.openxmlformats.org/spreadsheetml/2006/main" count="243" uniqueCount="240">
  <si>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</si>
  <si>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</si>
  <si>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</si>
  <si>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</si>
  <si>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</si>
  <si>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</si>
  <si>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</si>
  <si>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</si>
  <si>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</si>
  <si>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</si>
  <si>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</si>
  <si>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</si>
  <si>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</si>
  <si>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</si>
  <si>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</si>
  <si>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</si>
  <si>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</si>
  <si>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</si>
  <si>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</si>
  <si>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</si>
  <si>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</si>
  <si>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</si>
  <si>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</si>
  <si>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</si>
  <si>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</si>
  <si>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</si>
  <si>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</si>
  <si>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</si>
  <si>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</si>
  <si>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</si>
  <si>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</si>
  <si>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</si>
  <si>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</si>
  <si>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</si>
  <si>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</si>
  <si>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</si>
  <si>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</si>
  <si>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</si>
  <si>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</si>
  <si>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</si>
  <si>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</si>
  <si>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</si>
  <si>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</si>
  <si>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</si>
  <si>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</si>
  <si>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</si>
  <si>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</si>
  <si>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</si>
  <si>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</si>
  <si>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</si>
  <si>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</si>
  <si>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>17A2533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</si>
  <si>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</si>
  <si>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</si>
  <si>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</si>
  <si>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</si>
  <si>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</si>
  <si>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</si>
  <si>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</si>
  <si>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</si>
  <si>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</si>
  <si>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</si>
  <si>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</si>
  <si>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</si>
  <si>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</si>
  <si>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</si>
  <si>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</si>
  <si>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</si>
  <si>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</si>
  <si>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</si>
  <si>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</si>
  <si>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</si>
  <si>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</si>
  <si>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</si>
  <si>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</si>
  <si>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</si>
  <si>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</si>
  <si>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</si>
  <si>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</si>
  <si>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</si>
  <si>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</si>
  <si>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</si>
  <si>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</si>
  <si>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</si>
  <si>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</si>
  <si>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</si>
  <si>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</si>
  <si>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</si>
  <si>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</si>
  <si>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</si>
  <si>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</si>
  <si>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</si>
  <si>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</si>
  <si>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</si>
  <si>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</si>
  <si>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</si>
  <si>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</si>
  <si>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</si>
  <si>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</si>
  <si>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</si>
  <si>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</si>
  <si>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</si>
  <si>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</si>
  <si>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</si>
  <si>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</si>
  <si>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</si>
  <si>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</si>
  <si>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</si>
  <si>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</si>
  <si>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</si>
  <si>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</si>
  <si>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</si>
  <si>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</si>
  <si>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</si>
  <si>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</si>
  <si>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</si>
  <si>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</si>
  <si>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</si>
  <si>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</si>
  <si>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</si>
  <si>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</si>
  <si>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</si>
  <si>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</si>
  <si>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</si>
  <si>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</si>
  <si>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</si>
  <si>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</si>
  <si>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</si>
  <si>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</si>
  <si>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</si>
  <si>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</si>
  <si>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</si>
  <si>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</si>
  <si>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</si>
  <si>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</si>
  <si>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</si>
  <si>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</si>
  <si>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</si>
  <si>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</si>
  <si>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</si>
  <si>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</si>
  <si>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</si>
  <si>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</si>
  <si>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</si>
  <si>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</si>
  <si>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</si>
  <si>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</si>
  <si>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</si>
  <si>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</si>
  <si>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</si>
  <si>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</si>
  <si>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</si>
  <si>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</si>
  <si>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</si>
  <si>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</si>
  <si>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</si>
  <si>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</si>
  <si>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</si>
  <si>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</si>
  <si>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</si>
  <si>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</si>
  <si>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</si>
  <si>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</si>
  <si>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</si>
  <si>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</si>
  <si>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</si>
  <si>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</si>
  <si>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</si>
  <si>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</si>
  <si>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</si>
  <si>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 xml:space="preserve">SUBTOTAL </t>
  </si>
  <si>
    <t>TOTAL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</si>
  <si>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</si>
  <si>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</si>
  <si>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</si>
  <si>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</si>
  <si>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</si>
  <si>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</si>
  <si>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</si>
  <si>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</si>
  <si>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</si>
  <si>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</si>
  <si>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</si>
  <si>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</si>
  <si>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</si>
  <si>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</si>
  <si>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</si>
  <si>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</si>
  <si>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</si>
  <si>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</si>
  <si>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</si>
  <si>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</si>
  <si>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</si>
  <si>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</si>
  <si>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</si>
  <si>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</si>
  <si>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</si>
  <si>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</si>
  <si>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</si>
  <si>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</si>
  <si>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</si>
  <si>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</si>
  <si>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</si>
  <si>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</si>
  <si>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</si>
  <si>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</si>
  <si>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</si>
  <si>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</si>
  <si>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</si>
  <si>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</si>
  <si>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</si>
  <si>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</si>
  <si>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</si>
  <si>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</si>
  <si>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</si>
  <si>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</si>
  <si>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</si>
  <si>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</si>
  <si>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</si>
  <si>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</si>
  <si>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</si>
  <si>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</si>
  <si>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</si>
  <si>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</si>
  <si>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</si>
  <si>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</si>
  <si>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</si>
  <si>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</si>
  <si>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</si>
  <si>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</si>
  <si>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</si>
  <si>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</si>
  <si>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</si>
  <si>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</si>
  <si>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FIDEICOMIZO TITULARIZACION OMNIHOSPITAL</t>
  </si>
  <si>
    <t>O992426187001</t>
  </si>
  <si>
    <t>AV. ROMEO CASTILLO S/N Y AV. JUAN TANCCA MARENGO</t>
  </si>
  <si>
    <t>DR. MONTANERO</t>
  </si>
  <si>
    <t>10:00AM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</si>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</sst>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2" applyFont="1"/>
    <xf numFmtId="0" fontId="9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166" fontId="2" fillId="0" borderId="1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0" borderId="16" xfId="0" applyFont="1" applyBorder="1" applyAlignment="1" applyProtection="1">
      <alignment horizontal="center" vertical="top" wrapText="1" readingOrder="1"/>
      <protection locked="0"/>
    </xf>
    <xf numFmtId="0" fontId="2" fillId="0" borderId="17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19" fillId="0" borderId="12" xfId="0" applyFont="1" applyBorder="1" applyAlignment="1">
      <alignment wrapText="1"/>
    </xf>
    <xf numFmtId="0" fontId="19" fillId="2" borderId="12" xfId="0" applyFont="1" applyFill="1" applyBorder="1"/>
    <xf numFmtId="0" fontId="19" fillId="0" borderId="12" xfId="2" applyFont="1" applyBorder="1" applyAlignment="1">
      <alignment horizontal="center"/>
    </xf>
    <xf numFmtId="0" fontId="19" fillId="7" borderId="12" xfId="0" applyFont="1" applyFill="1" applyBorder="1"/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165" fontId="2" fillId="0" borderId="0" xfId="3" applyFont="1" applyBorder="1"/>
    <xf numFmtId="0" fontId="2" fillId="0" borderId="12" xfId="0" applyFont="1" applyBorder="1" applyAlignment="1" applyProtection="1">
      <alignment horizontal="left" vertical="top" readingOrder="1"/>
      <protection locked="0"/>
    </xf>
    <xf numFmtId="166" fontId="19" fillId="0" borderId="12" xfId="1" applyNumberFormat="1" applyFont="1" applyBorder="1" applyAlignment="1">
      <alignment horizontal="right"/>
    </xf>
    <xf numFmtId="0" fontId="22" fillId="0" borderId="12" xfId="2" applyFont="1" applyBorder="1" applyAlignment="1">
      <alignment horizontal="center"/>
    </xf>
    <xf numFmtId="0" fontId="2" fillId="0" borderId="15" xfId="0" applyFont="1" applyBorder="1" applyAlignment="1" applyProtection="1">
      <alignment horizontal="center" vertical="top" readingOrder="1"/>
      <protection locked="0"/>
    </xf>
    <xf numFmtId="0" fontId="2" fillId="0" borderId="16" xfId="0" applyFont="1" applyBorder="1" applyAlignment="1" applyProtection="1">
      <alignment horizontal="center" vertical="top" readingOrder="1"/>
      <protection locked="0"/>
    </xf>
    <xf numFmtId="0" fontId="2" fillId="0" borderId="17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0" fontId="2" fillId="0" borderId="15" xfId="0" applyFont="1" applyBorder="1" applyAlignment="1" applyProtection="1">
      <alignment horizontal="center" readingOrder="1"/>
      <protection locked="0"/>
    </xf>
    <xf numFmtId="0" fontId="2" fillId="0" borderId="16" xfId="0" applyFont="1" applyBorder="1" applyAlignment="1" applyProtection="1">
      <alignment horizontal="center" readingOrder="1"/>
      <protection locked="0"/>
    </xf>
    <xf numFmtId="0" fontId="2" fillId="0" borderId="17" xfId="0" applyFont="1" applyBorder="1" applyAlignment="1" applyProtection="1">
      <alignment horizontal="center" readingOrder="1"/>
      <protection locked="0"/>
    </xf>
    <xf numFmtId="0" fontId="19" fillId="0" borderId="12" xfId="0" applyFont="1" applyBorder="1" applyAlignment="1">
      <alignment vertical="center" wrapText="1"/>
    </xf>
    <xf numFmtId="166" fontId="16" fillId="8" borderId="12" xfId="0" applyNumberFormat="1" applyFont="1" applyFill="1" applyBorder="1" applyAlignment="1" applyProtection="1">
      <alignment horizontal="right" vertical="top" readingOrder="1"/>
      <protection locked="0"/>
    </xf>
    <xf numFmtId="168" fontId="2" fillId="0" borderId="12" xfId="2" applyNumberFormat="1" applyFont="1" applyBorder="1" applyAlignment="1">
      <alignment horizontal="center" shrinkToFit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166" fontId="2" fillId="0" borderId="18" xfId="3" applyNumberFormat="1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9" fillId="0" borderId="0" xfId="2" applyFont="1" applyAlignment="1">
      <alignment horizontal="center"/>
    </xf>
    <xf numFmtId="166" fontId="3" fillId="0" borderId="0" xfId="2" applyNumberFormat="1" applyFont="1" applyAlignment="1">
      <alignment wrapText="1"/>
    </xf>
    <xf numFmtId="166" fontId="3" fillId="0" borderId="18" xfId="1" applyNumberFormat="1" applyFont="1" applyBorder="1" applyAlignment="1"/>
    <xf numFmtId="166" fontId="3" fillId="0" borderId="12" xfId="1" applyNumberFormat="1" applyFont="1" applyBorder="1" applyAlignment="1"/>
    <xf numFmtId="0" fontId="23" fillId="4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9" fillId="0" borderId="12" xfId="0" applyFont="1" applyBorder="1" applyAlignment="1">
      <alignment vertical="center"/>
    </xf>
    <xf numFmtId="0" fontId="2" fillId="0" borderId="15" xfId="0" applyFont="1" applyBorder="1" applyAlignment="1">
      <alignment horizontal="left"/>
    </xf>
    <xf numFmtId="49" fontId="22" fillId="0" borderId="12" xfId="2" applyNumberFormat="1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24" fillId="0" borderId="0" xfId="0" applyFont="1"/>
    <xf numFmtId="49" fontId="12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2" fillId="0" borderId="0" xfId="0" applyFont="1"/>
    <xf numFmtId="0" fontId="27" fillId="0" borderId="0" xfId="0" applyFont="1"/>
    <xf numFmtId="0" fontId="26" fillId="0" borderId="19" xfId="0" applyFont="1" applyBorder="1"/>
    <xf numFmtId="0" fontId="2" fillId="0" borderId="19" xfId="0" applyFont="1" applyBorder="1" applyAlignment="1">
      <alignment wrapText="1"/>
    </xf>
    <xf numFmtId="49" fontId="12" fillId="0" borderId="12" xfId="0" applyNumberFormat="1" applyFont="1" applyBorder="1" applyAlignment="1">
      <alignment horizontal="left" vertical="center"/>
    </xf>
  </cellXfs>
  <cellStyles count="4">
    <cellStyle name="Moneda" xfId="1" builtinId="4"/>
    <cellStyle name="Moneda 3 2" xfId="3" xr:uid="{2D84BDFC-9578-48D9-98D9-5D4A0F99C150}"/>
    <cellStyle name="Normal" xfId="0" builtinId="0"/>
    <cellStyle name="Normal 2" xfId="2" xr:uid="{1D86FDD6-3CE3-4CCF-8E36-2E59D4451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051B09F-68C1-4158-8B69-C530A96A1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F6B4-95DC-47EE-9887-125D0D7CCB23}">
  <dimension ref="A1:P178"/>
  <sheetViews>
    <sheetView tabSelected="1" view="pageBreakPreview" topLeftCell="A95" zoomScale="60" zoomScaleNormal="87" workbookViewId="0">
      <selection activeCell="F95" sqref="F9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19.7109375" style="3" bestFit="1" customWidth="1"/>
    <col min="6" max="6" width="16.5703125" style="3" customWidth="1"/>
    <col min="7" max="7" width="18.5703125" style="1" customWidth="1"/>
    <col min="8" max="8" width="11.42578125" style="1"/>
    <col min="9" max="10" width="14.28515625" style="1" bestFit="1" customWidth="1"/>
    <col min="11" max="11" width="11.8554687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25">
      <c r="F1" s="1"/>
    </row>
    <row r="2" spans="1:16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6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16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</row>
    <row r="5" spans="1:16" ht="20.100000000000001" customHeight="1" thickBot="1" x14ac:dyDescent="0.4">
      <c r="A5" s="18"/>
      <c r="B5" s="19"/>
      <c r="C5" s="20"/>
      <c r="D5" s="21" t="s">
        <v>5</v>
      </c>
      <c r="E5" s="22"/>
      <c r="F5" s="23"/>
    </row>
    <row r="6" spans="1:16" ht="20.100000000000001" customHeight="1" x14ac:dyDescent="0.25">
      <c r="A6" s="24"/>
      <c r="B6" s="24"/>
      <c r="C6" s="24"/>
      <c r="D6" s="24"/>
      <c r="E6" s="24"/>
      <c r="F6" s="1"/>
    </row>
    <row r="7" spans="1:16" customFormat="1" ht="24" customHeight="1" x14ac:dyDescent="0.25">
      <c r="A7" s="25" t="s">
        <v>6</v>
      </c>
      <c r="B7" s="25"/>
      <c r="C7" s="26">
        <v>45118</v>
      </c>
      <c r="D7" s="25" t="s">
        <v>7</v>
      </c>
      <c r="E7" s="27">
        <v>20230700947</v>
      </c>
      <c r="F7" s="1"/>
      <c r="G7" s="9"/>
      <c r="H7" s="9"/>
      <c r="I7" s="9"/>
      <c r="J7" s="9"/>
      <c r="K7" s="9"/>
      <c r="L7" s="28"/>
      <c r="M7" s="29"/>
    </row>
    <row r="8" spans="1:16" customFormat="1" ht="18" x14ac:dyDescent="0.25">
      <c r="A8" s="30"/>
      <c r="B8" s="30"/>
      <c r="C8" s="30"/>
      <c r="D8" s="30"/>
      <c r="E8" s="30"/>
      <c r="F8" s="1"/>
      <c r="G8" s="31"/>
      <c r="H8" s="9"/>
      <c r="I8" s="9"/>
      <c r="J8" s="9"/>
      <c r="K8" s="9"/>
      <c r="L8" s="28"/>
      <c r="M8" s="29"/>
    </row>
    <row r="9" spans="1:16" customFormat="1" ht="23.25" x14ac:dyDescent="0.35">
      <c r="A9" s="25" t="s">
        <v>8</v>
      </c>
      <c r="B9" s="25"/>
      <c r="C9" s="32" t="s">
        <v>234</v>
      </c>
      <c r="D9" s="33" t="s">
        <v>9</v>
      </c>
      <c r="E9" s="120" t="s">
        <v>235</v>
      </c>
      <c r="F9" s="1"/>
      <c r="G9" s="31"/>
      <c r="H9" s="23"/>
      <c r="I9" s="23"/>
      <c r="J9" s="23"/>
      <c r="K9" s="23"/>
      <c r="L9" s="23"/>
      <c r="M9" s="23"/>
    </row>
    <row r="10" spans="1:16" customFormat="1" ht="23.25" x14ac:dyDescent="0.35">
      <c r="A10" s="30"/>
      <c r="B10" s="30"/>
      <c r="C10" s="30"/>
      <c r="D10" s="30"/>
      <c r="E10" s="30"/>
      <c r="F10" s="1"/>
      <c r="G10" s="34"/>
      <c r="H10" s="23"/>
      <c r="I10" s="23"/>
      <c r="J10" s="23"/>
      <c r="K10" s="23"/>
      <c r="L10" s="23"/>
      <c r="M10" s="23"/>
      <c r="N10" s="35"/>
      <c r="O10" s="35"/>
      <c r="P10" s="1"/>
    </row>
    <row r="11" spans="1:16" ht="20.100000000000001" customHeight="1" x14ac:dyDescent="0.25">
      <c r="A11" s="36" t="s">
        <v>10</v>
      </c>
      <c r="B11" s="37"/>
      <c r="C11" s="32" t="s">
        <v>234</v>
      </c>
      <c r="D11" s="33" t="s">
        <v>11</v>
      </c>
      <c r="E11" s="38" t="s">
        <v>12</v>
      </c>
      <c r="F11" s="1"/>
      <c r="G11" s="24"/>
      <c r="N11" s="35"/>
      <c r="O11" s="35"/>
    </row>
    <row r="12" spans="1:16" ht="20.100000000000001" customHeight="1" x14ac:dyDescent="0.25">
      <c r="A12" s="30"/>
      <c r="B12" s="30"/>
      <c r="C12" s="30"/>
      <c r="D12" s="30"/>
      <c r="E12" s="30"/>
      <c r="F12" s="1"/>
      <c r="G12" s="31"/>
      <c r="N12" s="39"/>
      <c r="O12" s="39"/>
    </row>
    <row r="13" spans="1:16" ht="20.100000000000001" customHeight="1" x14ac:dyDescent="0.2">
      <c r="A13" s="25" t="s">
        <v>13</v>
      </c>
      <c r="B13" s="25"/>
      <c r="C13" s="40" t="s">
        <v>236</v>
      </c>
      <c r="D13" s="33" t="s">
        <v>14</v>
      </c>
      <c r="E13" s="32" t="s">
        <v>15</v>
      </c>
      <c r="F13" s="1"/>
      <c r="N13" s="39"/>
      <c r="O13" s="39"/>
    </row>
    <row r="14" spans="1:16" ht="20.100000000000001" customHeight="1" x14ac:dyDescent="0.25">
      <c r="A14" s="30"/>
      <c r="B14" s="30"/>
      <c r="C14" s="30"/>
      <c r="D14" s="30"/>
      <c r="E14" s="30"/>
      <c r="F14" s="1"/>
      <c r="N14" s="39"/>
      <c r="O14" s="39"/>
    </row>
    <row r="15" spans="1:16" ht="20.100000000000001" customHeight="1" x14ac:dyDescent="0.2">
      <c r="A15" s="25" t="s">
        <v>16</v>
      </c>
      <c r="B15" s="25"/>
      <c r="C15" s="26">
        <v>45119</v>
      </c>
      <c r="D15" s="33" t="s">
        <v>17</v>
      </c>
      <c r="E15" s="41" t="s">
        <v>238</v>
      </c>
      <c r="F15" s="1"/>
      <c r="N15" s="39"/>
      <c r="O15" s="39"/>
    </row>
    <row r="16" spans="1:16" ht="20.100000000000001" customHeight="1" x14ac:dyDescent="0.25">
      <c r="A16" s="30"/>
      <c r="B16" s="30"/>
      <c r="C16" s="30"/>
      <c r="D16" s="30"/>
      <c r="E16" s="30"/>
      <c r="F16" s="1"/>
      <c r="N16" s="39"/>
      <c r="O16" s="39"/>
    </row>
    <row r="17" spans="1:15" ht="30.6" customHeight="1" x14ac:dyDescent="0.2">
      <c r="A17" s="25" t="s">
        <v>18</v>
      </c>
      <c r="B17" s="25"/>
      <c r="C17" s="32" t="s">
        <v>237</v>
      </c>
      <c r="D17" s="42"/>
      <c r="E17" s="43"/>
      <c r="F17" s="1"/>
      <c r="N17" s="39"/>
      <c r="O17" s="39"/>
    </row>
    <row r="18" spans="1:15" ht="20.100000000000001" customHeight="1" x14ac:dyDescent="0.25">
      <c r="A18" s="30"/>
      <c r="B18" s="30"/>
      <c r="C18" s="30"/>
      <c r="D18" s="30"/>
      <c r="E18" s="30"/>
      <c r="F18" s="1"/>
      <c r="N18" s="44"/>
      <c r="O18" s="44"/>
    </row>
    <row r="19" spans="1:15" ht="20.100000000000001" customHeight="1" x14ac:dyDescent="0.2">
      <c r="A19" s="25" t="s">
        <v>19</v>
      </c>
      <c r="B19" s="25"/>
      <c r="C19" s="32"/>
      <c r="D19" s="33" t="s">
        <v>20</v>
      </c>
      <c r="E19" s="41"/>
      <c r="F19" s="1"/>
      <c r="N19" s="44"/>
      <c r="O19" s="44"/>
    </row>
    <row r="20" spans="1:15" ht="20.100000000000001" customHeight="1" x14ac:dyDescent="0.25">
      <c r="A20" s="30"/>
      <c r="B20" s="30"/>
      <c r="C20" s="30"/>
      <c r="D20" s="30"/>
      <c r="E20" s="30"/>
      <c r="F20" s="1"/>
      <c r="G20" s="45"/>
      <c r="N20" s="46"/>
      <c r="O20" s="46"/>
    </row>
    <row r="21" spans="1:15" ht="20.100000000000001" customHeight="1" x14ac:dyDescent="0.2">
      <c r="A21" s="25" t="s">
        <v>21</v>
      </c>
      <c r="B21" s="25"/>
      <c r="C21" s="47"/>
      <c r="D21" s="48"/>
      <c r="E21" s="49"/>
      <c r="F21" s="1"/>
      <c r="G21" s="42"/>
      <c r="N21" s="46"/>
      <c r="O21" s="46"/>
    </row>
    <row r="22" spans="1:15" ht="20.100000000000001" customHeight="1" x14ac:dyDescent="0.2">
      <c r="A22" s="50"/>
      <c r="B22" s="51"/>
      <c r="C22" s="50"/>
      <c r="D22" s="50"/>
      <c r="E22" s="50"/>
      <c r="F22" s="50"/>
      <c r="G22" s="50"/>
      <c r="N22" s="52"/>
      <c r="O22" s="52"/>
    </row>
    <row r="23" spans="1:15" ht="20.100000000000001" customHeight="1" x14ac:dyDescent="0.2">
      <c r="A23" s="53" t="s">
        <v>22</v>
      </c>
      <c r="B23" s="53"/>
      <c r="C23" s="53"/>
      <c r="D23" s="53"/>
      <c r="E23" s="53"/>
      <c r="F23" s="53"/>
      <c r="G23" s="53"/>
      <c r="N23" s="52"/>
      <c r="O23" s="52"/>
    </row>
    <row r="24" spans="1:15" ht="30" customHeight="1" x14ac:dyDescent="0.2">
      <c r="A24" s="54" t="s">
        <v>23</v>
      </c>
      <c r="B24" s="54" t="s">
        <v>24</v>
      </c>
      <c r="C24" s="54" t="s">
        <v>25</v>
      </c>
      <c r="D24" s="54" t="s">
        <v>26</v>
      </c>
      <c r="E24" s="54" t="s">
        <v>27</v>
      </c>
      <c r="F24" s="55" t="s">
        <v>28</v>
      </c>
      <c r="G24" s="55" t="s">
        <v>29</v>
      </c>
      <c r="N24" s="52"/>
      <c r="O24" s="52"/>
    </row>
    <row r="25" spans="1:15" s="61" customFormat="1" ht="20.100000000000001" customHeight="1" x14ac:dyDescent="0.2">
      <c r="A25" s="56" t="s">
        <v>30</v>
      </c>
      <c r="B25" s="56">
        <v>2000013409</v>
      </c>
      <c r="C25" s="57" t="s">
        <v>31</v>
      </c>
      <c r="D25" s="58">
        <v>1</v>
      </c>
      <c r="E25" s="59"/>
      <c r="F25" s="60">
        <v>1058.4000000000001</v>
      </c>
      <c r="G25" s="60">
        <f t="shared" ref="G25:G91" si="0">(D25*F25)</f>
        <v>1058.4000000000001</v>
      </c>
      <c r="N25" s="52"/>
      <c r="O25" s="52"/>
    </row>
    <row r="26" spans="1:15" s="61" customFormat="1" ht="20.100000000000001" customHeight="1" x14ac:dyDescent="0.2">
      <c r="A26" s="56" t="s">
        <v>32</v>
      </c>
      <c r="B26" s="56">
        <v>2000065984</v>
      </c>
      <c r="C26" s="57" t="s">
        <v>33</v>
      </c>
      <c r="D26" s="58">
        <v>1</v>
      </c>
      <c r="E26" s="59"/>
      <c r="F26" s="60">
        <v>1058.4000000000001</v>
      </c>
      <c r="G26" s="60">
        <f t="shared" si="0"/>
        <v>1058.4000000000001</v>
      </c>
      <c r="N26" s="52"/>
      <c r="O26" s="52"/>
    </row>
    <row r="27" spans="1:15" s="61" customFormat="1" ht="20.100000000000001" customHeight="1" x14ac:dyDescent="0.2">
      <c r="A27" s="56" t="s">
        <v>34</v>
      </c>
      <c r="B27" s="56" t="s">
        <v>35</v>
      </c>
      <c r="C27" s="57" t="s">
        <v>36</v>
      </c>
      <c r="D27" s="58">
        <v>1</v>
      </c>
      <c r="E27" s="59"/>
      <c r="F27" s="60">
        <v>1058.4000000000001</v>
      </c>
      <c r="G27" s="60">
        <f t="shared" si="0"/>
        <v>1058.4000000000001</v>
      </c>
      <c r="N27" s="52"/>
      <c r="O27" s="52"/>
    </row>
    <row r="28" spans="1:15" s="61" customFormat="1" ht="20.100000000000001" customHeight="1" x14ac:dyDescent="0.2">
      <c r="A28" s="56" t="s">
        <v>37</v>
      </c>
      <c r="B28" s="56" t="s">
        <v>38</v>
      </c>
      <c r="C28" s="57" t="s">
        <v>39</v>
      </c>
      <c r="D28" s="58">
        <v>1</v>
      </c>
      <c r="E28" s="59"/>
      <c r="F28" s="60">
        <v>1058.4000000000001</v>
      </c>
      <c r="G28" s="60">
        <f t="shared" si="0"/>
        <v>1058.4000000000001</v>
      </c>
      <c r="N28" s="52"/>
      <c r="O28" s="52"/>
    </row>
    <row r="29" spans="1:15" s="61" customFormat="1" ht="20.100000000000001" customHeight="1" x14ac:dyDescent="0.2">
      <c r="A29" s="56" t="s">
        <v>40</v>
      </c>
      <c r="B29" s="56">
        <v>1900013972</v>
      </c>
      <c r="C29" s="57" t="s">
        <v>41</v>
      </c>
      <c r="D29" s="58">
        <v>1</v>
      </c>
      <c r="E29" s="59"/>
      <c r="F29" s="60">
        <v>1058.4000000000001</v>
      </c>
      <c r="G29" s="60">
        <f t="shared" si="0"/>
        <v>1058.4000000000001</v>
      </c>
      <c r="N29" s="52"/>
      <c r="O29" s="52"/>
    </row>
    <row r="30" spans="1:15" s="61" customFormat="1" ht="20.100000000000001" customHeight="1" x14ac:dyDescent="0.2">
      <c r="A30" s="56" t="s">
        <v>42</v>
      </c>
      <c r="B30" s="56">
        <v>1900066167</v>
      </c>
      <c r="C30" s="57" t="s">
        <v>43</v>
      </c>
      <c r="D30" s="58">
        <v>1</v>
      </c>
      <c r="E30" s="59"/>
      <c r="F30" s="60">
        <v>1058.4000000000001</v>
      </c>
      <c r="G30" s="60">
        <f t="shared" si="0"/>
        <v>1058.4000000000001</v>
      </c>
      <c r="N30" s="52"/>
      <c r="O30" s="52"/>
    </row>
    <row r="31" spans="1:15" s="61" customFormat="1" ht="20.100000000000001" customHeight="1" x14ac:dyDescent="0.2">
      <c r="A31" s="56" t="s">
        <v>44</v>
      </c>
      <c r="B31" s="56">
        <v>2000036242</v>
      </c>
      <c r="C31" s="57" t="s">
        <v>45</v>
      </c>
      <c r="D31" s="58">
        <v>1</v>
      </c>
      <c r="E31" s="59"/>
      <c r="F31" s="60">
        <v>1058.4000000000001</v>
      </c>
      <c r="G31" s="60">
        <f t="shared" si="0"/>
        <v>1058.4000000000001</v>
      </c>
      <c r="N31" s="52"/>
      <c r="O31" s="52"/>
    </row>
    <row r="32" spans="1:15" s="61" customFormat="1" ht="20.100000000000001" customHeight="1" x14ac:dyDescent="0.2">
      <c r="A32" s="56" t="s">
        <v>46</v>
      </c>
      <c r="B32" s="56">
        <v>2000036243</v>
      </c>
      <c r="C32" s="57" t="s">
        <v>47</v>
      </c>
      <c r="D32" s="58">
        <v>1</v>
      </c>
      <c r="E32" s="59"/>
      <c r="F32" s="60">
        <v>1058.4000000000001</v>
      </c>
      <c r="G32" s="60">
        <f t="shared" si="0"/>
        <v>1058.4000000000001</v>
      </c>
      <c r="N32" s="52"/>
      <c r="O32" s="52"/>
    </row>
    <row r="33" spans="1:15" s="61" customFormat="1" ht="20.100000000000001" customHeight="1" x14ac:dyDescent="0.25">
      <c r="A33" s="62"/>
      <c r="B33" s="63"/>
      <c r="C33" s="64"/>
      <c r="D33" s="65">
        <f>SUM(D25:D32)</f>
        <v>8</v>
      </c>
      <c r="E33" s="66"/>
      <c r="F33" s="67"/>
      <c r="G33" s="68"/>
      <c r="N33" s="52"/>
      <c r="O33" s="52"/>
    </row>
    <row r="34" spans="1:15" s="61" customFormat="1" ht="20.100000000000001" customHeight="1" x14ac:dyDescent="0.2">
      <c r="A34" s="56" t="s">
        <v>48</v>
      </c>
      <c r="B34" s="56">
        <v>2000013239</v>
      </c>
      <c r="C34" s="69" t="s">
        <v>49</v>
      </c>
      <c r="D34" s="58">
        <v>1</v>
      </c>
      <c r="E34" s="59"/>
      <c r="F34" s="60">
        <v>1058.4000000000001</v>
      </c>
      <c r="G34" s="60">
        <f t="shared" si="0"/>
        <v>1058.4000000000001</v>
      </c>
      <c r="N34" s="52"/>
      <c r="O34" s="52"/>
    </row>
    <row r="35" spans="1:15" s="61" customFormat="1" ht="20.100000000000001" customHeight="1" x14ac:dyDescent="0.2">
      <c r="A35" s="56" t="s">
        <v>50</v>
      </c>
      <c r="B35" s="56" t="s">
        <v>51</v>
      </c>
      <c r="C35" s="69" t="s">
        <v>52</v>
      </c>
      <c r="D35" s="58">
        <v>1</v>
      </c>
      <c r="E35" s="59"/>
      <c r="F35" s="60">
        <v>1058.4000000000001</v>
      </c>
      <c r="G35" s="60">
        <f t="shared" si="0"/>
        <v>1058.4000000000001</v>
      </c>
      <c r="N35" s="52"/>
      <c r="O35" s="52"/>
    </row>
    <row r="36" spans="1:15" s="61" customFormat="1" ht="20.100000000000001" customHeight="1" x14ac:dyDescent="0.2">
      <c r="A36" s="56" t="s">
        <v>53</v>
      </c>
      <c r="B36" s="56">
        <v>2000069581</v>
      </c>
      <c r="C36" s="69" t="s">
        <v>54</v>
      </c>
      <c r="D36" s="58">
        <v>1</v>
      </c>
      <c r="E36" s="59"/>
      <c r="F36" s="60">
        <v>1058.4000000000001</v>
      </c>
      <c r="G36" s="60">
        <f t="shared" si="0"/>
        <v>1058.4000000000001</v>
      </c>
      <c r="N36" s="52"/>
      <c r="O36" s="52"/>
    </row>
    <row r="37" spans="1:15" s="61" customFormat="1" ht="20.100000000000001" customHeight="1" x14ac:dyDescent="0.2">
      <c r="A37" s="56" t="s">
        <v>55</v>
      </c>
      <c r="B37" s="56">
        <v>1900047582</v>
      </c>
      <c r="C37" s="69" t="s">
        <v>56</v>
      </c>
      <c r="D37" s="58">
        <v>1</v>
      </c>
      <c r="E37" s="59"/>
      <c r="F37" s="60">
        <v>1058.4000000000001</v>
      </c>
      <c r="G37" s="60">
        <f t="shared" si="0"/>
        <v>1058.4000000000001</v>
      </c>
      <c r="N37" s="52"/>
      <c r="O37" s="52"/>
    </row>
    <row r="38" spans="1:15" s="61" customFormat="1" ht="20.100000000000001" customHeight="1" x14ac:dyDescent="0.2">
      <c r="A38" s="56" t="s">
        <v>57</v>
      </c>
      <c r="B38" s="56" t="s">
        <v>58</v>
      </c>
      <c r="C38" s="69" t="s">
        <v>59</v>
      </c>
      <c r="D38" s="58">
        <v>1</v>
      </c>
      <c r="E38" s="59"/>
      <c r="F38" s="60">
        <v>1058.4000000000001</v>
      </c>
      <c r="G38" s="60">
        <f t="shared" si="0"/>
        <v>1058.4000000000001</v>
      </c>
      <c r="N38" s="52"/>
      <c r="O38" s="52"/>
    </row>
    <row r="39" spans="1:15" s="61" customFormat="1" ht="20.100000000000001" customHeight="1" x14ac:dyDescent="0.2">
      <c r="A39" s="56" t="s">
        <v>60</v>
      </c>
      <c r="B39" s="56">
        <v>1900017067</v>
      </c>
      <c r="C39" s="69" t="s">
        <v>61</v>
      </c>
      <c r="D39" s="58">
        <v>1</v>
      </c>
      <c r="E39" s="59"/>
      <c r="F39" s="60">
        <v>1058.4000000000001</v>
      </c>
      <c r="G39" s="60">
        <f t="shared" si="0"/>
        <v>1058.4000000000001</v>
      </c>
      <c r="N39" s="52"/>
      <c r="O39" s="52"/>
    </row>
    <row r="40" spans="1:15" s="61" customFormat="1" ht="20.100000000000001" customHeight="1" x14ac:dyDescent="0.2">
      <c r="A40" s="56" t="s">
        <v>62</v>
      </c>
      <c r="B40" s="56">
        <v>2000100864</v>
      </c>
      <c r="C40" s="57" t="s">
        <v>63</v>
      </c>
      <c r="D40" s="58">
        <v>1</v>
      </c>
      <c r="E40" s="59"/>
      <c r="F40" s="60">
        <v>1058.4000000000001</v>
      </c>
      <c r="G40" s="60">
        <f t="shared" si="0"/>
        <v>1058.4000000000001</v>
      </c>
      <c r="N40" s="52"/>
      <c r="O40" s="52"/>
    </row>
    <row r="41" spans="1:15" s="61" customFormat="1" ht="20.100000000000001" customHeight="1" x14ac:dyDescent="0.2">
      <c r="A41" s="56" t="s">
        <v>64</v>
      </c>
      <c r="B41" s="56">
        <v>2000063744</v>
      </c>
      <c r="C41" s="70" t="s">
        <v>65</v>
      </c>
      <c r="D41" s="58">
        <v>1</v>
      </c>
      <c r="E41" s="59"/>
      <c r="F41" s="60">
        <v>1058.4000000000001</v>
      </c>
      <c r="G41" s="60">
        <f t="shared" si="0"/>
        <v>1058.4000000000001</v>
      </c>
      <c r="N41" s="52"/>
      <c r="O41" s="52"/>
    </row>
    <row r="42" spans="1:15" s="61" customFormat="1" ht="20.100000000000001" customHeight="1" x14ac:dyDescent="0.25">
      <c r="A42" s="62"/>
      <c r="B42" s="63"/>
      <c r="C42" s="64"/>
      <c r="D42" s="65">
        <f>SUM(D34:D41)</f>
        <v>8</v>
      </c>
      <c r="E42" s="66"/>
      <c r="F42" s="67"/>
      <c r="G42" s="68"/>
      <c r="N42" s="52"/>
      <c r="O42" s="52"/>
    </row>
    <row r="43" spans="1:15" s="61" customFormat="1" ht="20.100000000000001" customHeight="1" x14ac:dyDescent="0.2">
      <c r="A43" s="56" t="s">
        <v>66</v>
      </c>
      <c r="B43" s="56">
        <v>2000035897</v>
      </c>
      <c r="C43" s="70" t="s">
        <v>67</v>
      </c>
      <c r="D43" s="58">
        <v>1</v>
      </c>
      <c r="E43" s="59"/>
      <c r="F43" s="60">
        <v>1058.4000000000001</v>
      </c>
      <c r="G43" s="60">
        <f t="shared" si="0"/>
        <v>1058.4000000000001</v>
      </c>
      <c r="N43" s="52"/>
      <c r="O43" s="52"/>
    </row>
    <row r="44" spans="1:15" s="61" customFormat="1" ht="20.100000000000001" customHeight="1" x14ac:dyDescent="0.2">
      <c r="A44" s="56" t="s">
        <v>68</v>
      </c>
      <c r="B44" s="56" t="s">
        <v>69</v>
      </c>
      <c r="C44" s="70" t="s">
        <v>70</v>
      </c>
      <c r="D44" s="58">
        <v>1</v>
      </c>
      <c r="E44" s="59"/>
      <c r="F44" s="60">
        <v>1058.4000000000001</v>
      </c>
      <c r="G44" s="60">
        <f t="shared" si="0"/>
        <v>1058.4000000000001</v>
      </c>
      <c r="N44" s="52"/>
      <c r="O44" s="52"/>
    </row>
    <row r="45" spans="1:15" s="61" customFormat="1" ht="20.100000000000001" customHeight="1" x14ac:dyDescent="0.2">
      <c r="A45" s="56" t="s">
        <v>71</v>
      </c>
      <c r="B45" s="56">
        <v>2000040288</v>
      </c>
      <c r="C45" s="70" t="s">
        <v>72</v>
      </c>
      <c r="D45" s="58">
        <v>1</v>
      </c>
      <c r="E45" s="59"/>
      <c r="F45" s="60">
        <v>1058.4000000000001</v>
      </c>
      <c r="G45" s="60">
        <f t="shared" si="0"/>
        <v>1058.4000000000001</v>
      </c>
      <c r="N45" s="52"/>
      <c r="O45" s="52"/>
    </row>
    <row r="46" spans="1:15" s="61" customFormat="1" ht="20.100000000000001" customHeight="1" x14ac:dyDescent="0.2">
      <c r="A46" s="56" t="s">
        <v>73</v>
      </c>
      <c r="B46" s="56">
        <v>2000058649</v>
      </c>
      <c r="C46" s="70" t="s">
        <v>74</v>
      </c>
      <c r="D46" s="58">
        <v>1</v>
      </c>
      <c r="E46" s="59"/>
      <c r="F46" s="60">
        <v>1058.4000000000001</v>
      </c>
      <c r="G46" s="60">
        <f t="shared" si="0"/>
        <v>1058.4000000000001</v>
      </c>
      <c r="N46" s="52"/>
      <c r="O46" s="52"/>
    </row>
    <row r="47" spans="1:15" s="61" customFormat="1" ht="20.100000000000001" customHeight="1" x14ac:dyDescent="0.2">
      <c r="A47" s="56" t="s">
        <v>75</v>
      </c>
      <c r="B47" s="56">
        <v>1900016794</v>
      </c>
      <c r="C47" s="71" t="s">
        <v>76</v>
      </c>
      <c r="D47" s="72">
        <v>1</v>
      </c>
      <c r="E47" s="59"/>
      <c r="F47" s="60">
        <v>1058.4000000000001</v>
      </c>
      <c r="G47" s="60">
        <f t="shared" si="0"/>
        <v>1058.4000000000001</v>
      </c>
      <c r="N47" s="52"/>
      <c r="O47" s="52"/>
    </row>
    <row r="48" spans="1:15" s="61" customFormat="1" ht="20.100000000000001" customHeight="1" x14ac:dyDescent="0.2">
      <c r="A48" s="56" t="s">
        <v>77</v>
      </c>
      <c r="B48" s="56">
        <v>2000031477</v>
      </c>
      <c r="C48" s="73" t="s">
        <v>78</v>
      </c>
      <c r="D48" s="72">
        <v>1</v>
      </c>
      <c r="E48" s="59"/>
      <c r="F48" s="60">
        <v>1058.4000000000001</v>
      </c>
      <c r="G48" s="60">
        <f t="shared" si="0"/>
        <v>1058.4000000000001</v>
      </c>
      <c r="N48" s="52"/>
      <c r="O48" s="52"/>
    </row>
    <row r="49" spans="1:15" s="61" customFormat="1" ht="20.100000000000001" customHeight="1" x14ac:dyDescent="0.2">
      <c r="A49" s="56" t="s">
        <v>79</v>
      </c>
      <c r="B49" s="56">
        <v>200013408</v>
      </c>
      <c r="C49" s="71" t="s">
        <v>80</v>
      </c>
      <c r="D49" s="72">
        <v>1</v>
      </c>
      <c r="E49" s="59"/>
      <c r="F49" s="60">
        <v>1058.4000000000001</v>
      </c>
      <c r="G49" s="60">
        <f t="shared" si="0"/>
        <v>1058.4000000000001</v>
      </c>
      <c r="N49" s="52"/>
      <c r="O49" s="52"/>
    </row>
    <row r="50" spans="1:15" s="61" customFormat="1" ht="20.100000000000001" customHeight="1" x14ac:dyDescent="0.2">
      <c r="A50" s="56" t="s">
        <v>81</v>
      </c>
      <c r="B50" s="56">
        <v>2000040289</v>
      </c>
      <c r="C50" s="73" t="s">
        <v>82</v>
      </c>
      <c r="D50" s="72">
        <v>1</v>
      </c>
      <c r="E50" s="59"/>
      <c r="F50" s="60">
        <v>1058.4000000000001</v>
      </c>
      <c r="G50" s="60">
        <f t="shared" si="0"/>
        <v>1058.4000000000001</v>
      </c>
      <c r="N50" s="52"/>
      <c r="O50" s="52"/>
    </row>
    <row r="51" spans="1:15" s="61" customFormat="1" ht="20.100000000000001" customHeight="1" x14ac:dyDescent="0.25">
      <c r="A51" s="62"/>
      <c r="B51" s="63"/>
      <c r="C51" s="64"/>
      <c r="D51" s="74">
        <f>SUM(D43:D50)</f>
        <v>8</v>
      </c>
      <c r="E51" s="66"/>
      <c r="F51" s="67"/>
      <c r="G51" s="68"/>
      <c r="N51" s="52"/>
      <c r="O51" s="52"/>
    </row>
    <row r="52" spans="1:15" s="61" customFormat="1" ht="20.100000000000001" customHeight="1" x14ac:dyDescent="0.2">
      <c r="A52" s="56" t="s">
        <v>83</v>
      </c>
      <c r="B52" s="56">
        <v>2000040289</v>
      </c>
      <c r="C52" s="71" t="s">
        <v>84</v>
      </c>
      <c r="D52" s="72">
        <v>1</v>
      </c>
      <c r="E52" s="59"/>
      <c r="F52" s="60">
        <v>1058.4000000000001</v>
      </c>
      <c r="G52" s="60">
        <f t="shared" si="0"/>
        <v>1058.4000000000001</v>
      </c>
      <c r="N52" s="52"/>
      <c r="O52" s="52"/>
    </row>
    <row r="53" spans="1:15" s="61" customFormat="1" ht="20.100000000000001" customHeight="1" x14ac:dyDescent="0.2">
      <c r="A53" s="56" t="s">
        <v>85</v>
      </c>
      <c r="B53" s="56">
        <v>2100000262</v>
      </c>
      <c r="C53" s="73" t="s">
        <v>86</v>
      </c>
      <c r="D53" s="72">
        <v>1</v>
      </c>
      <c r="E53" s="75"/>
      <c r="F53" s="60">
        <v>1058.4000000000001</v>
      </c>
      <c r="G53" s="60">
        <f t="shared" si="0"/>
        <v>1058.4000000000001</v>
      </c>
      <c r="N53" s="52"/>
      <c r="O53" s="52"/>
    </row>
    <row r="54" spans="1:15" s="61" customFormat="1" ht="20.100000000000001" customHeight="1" x14ac:dyDescent="0.2">
      <c r="A54" s="56" t="s">
        <v>87</v>
      </c>
      <c r="B54" s="56" t="s">
        <v>88</v>
      </c>
      <c r="C54" s="57" t="s">
        <v>89</v>
      </c>
      <c r="D54" s="72">
        <v>1</v>
      </c>
      <c r="E54" s="75"/>
      <c r="F54" s="60">
        <v>1058.4000000000001</v>
      </c>
      <c r="G54" s="60">
        <f t="shared" si="0"/>
        <v>1058.4000000000001</v>
      </c>
      <c r="N54" s="52"/>
      <c r="O54" s="52"/>
    </row>
    <row r="55" spans="1:15" s="61" customFormat="1" ht="20.100000000000001" customHeight="1" x14ac:dyDescent="0.2">
      <c r="A55" s="56" t="s">
        <v>90</v>
      </c>
      <c r="B55" s="56">
        <v>1900121774</v>
      </c>
      <c r="C55" s="76" t="s">
        <v>91</v>
      </c>
      <c r="D55" s="72">
        <v>1</v>
      </c>
      <c r="E55" s="75"/>
      <c r="F55" s="60">
        <v>1058.4000000000001</v>
      </c>
      <c r="G55" s="60">
        <f t="shared" si="0"/>
        <v>1058.4000000000001</v>
      </c>
      <c r="N55" s="52"/>
      <c r="O55" s="52"/>
    </row>
    <row r="56" spans="1:15" s="61" customFormat="1" ht="20.100000000000001" customHeight="1" x14ac:dyDescent="0.2">
      <c r="A56" s="56" t="s">
        <v>92</v>
      </c>
      <c r="B56" s="56">
        <v>2100000264</v>
      </c>
      <c r="C56" s="76" t="s">
        <v>93</v>
      </c>
      <c r="D56" s="72">
        <v>1</v>
      </c>
      <c r="E56" s="75"/>
      <c r="F56" s="60">
        <v>1058.4000000000001</v>
      </c>
      <c r="G56" s="60">
        <f t="shared" si="0"/>
        <v>1058.4000000000001</v>
      </c>
      <c r="N56" s="52"/>
      <c r="O56" s="52"/>
    </row>
    <row r="57" spans="1:15" s="61" customFormat="1" ht="20.100000000000001" customHeight="1" x14ac:dyDescent="0.2">
      <c r="A57" s="56" t="s">
        <v>94</v>
      </c>
      <c r="B57" s="56">
        <v>2000100865</v>
      </c>
      <c r="C57" s="76" t="s">
        <v>95</v>
      </c>
      <c r="D57" s="72">
        <v>1</v>
      </c>
      <c r="E57" s="75"/>
      <c r="F57" s="60">
        <v>1058.4000000000001</v>
      </c>
      <c r="G57" s="60">
        <f t="shared" si="0"/>
        <v>1058.4000000000001</v>
      </c>
      <c r="H57" s="77"/>
      <c r="N57" s="52"/>
      <c r="O57" s="52"/>
    </row>
    <row r="58" spans="1:15" s="61" customFormat="1" ht="20.100000000000001" customHeight="1" x14ac:dyDescent="0.2">
      <c r="A58" s="56" t="s">
        <v>96</v>
      </c>
      <c r="B58" s="56">
        <v>2000110770</v>
      </c>
      <c r="C58" s="76" t="s">
        <v>97</v>
      </c>
      <c r="D58" s="72">
        <v>1</v>
      </c>
      <c r="E58" s="75"/>
      <c r="F58" s="60">
        <v>1058.4000000000001</v>
      </c>
      <c r="G58" s="60">
        <f t="shared" si="0"/>
        <v>1058.4000000000001</v>
      </c>
      <c r="N58" s="52"/>
      <c r="O58" s="52"/>
    </row>
    <row r="59" spans="1:15" s="61" customFormat="1" ht="20.100000000000001" customHeight="1" x14ac:dyDescent="0.2">
      <c r="A59" s="56" t="s">
        <v>98</v>
      </c>
      <c r="B59" s="56">
        <v>1900110140</v>
      </c>
      <c r="C59" s="76" t="s">
        <v>99</v>
      </c>
      <c r="D59" s="72">
        <v>1</v>
      </c>
      <c r="E59" s="75"/>
      <c r="F59" s="60">
        <v>1058.4000000000001</v>
      </c>
      <c r="G59" s="60">
        <f t="shared" si="0"/>
        <v>1058.4000000000001</v>
      </c>
      <c r="N59" s="52"/>
      <c r="O59" s="52"/>
    </row>
    <row r="60" spans="1:15" s="61" customFormat="1" ht="20.100000000000001" customHeight="1" x14ac:dyDescent="0.2">
      <c r="A60" s="56" t="s">
        <v>100</v>
      </c>
      <c r="B60" s="56" t="s">
        <v>101</v>
      </c>
      <c r="C60" s="76" t="s">
        <v>102</v>
      </c>
      <c r="D60" s="72">
        <v>1</v>
      </c>
      <c r="E60" s="78"/>
      <c r="F60" s="60">
        <v>1058.4000000000001</v>
      </c>
      <c r="G60" s="60">
        <f t="shared" si="0"/>
        <v>1058.4000000000001</v>
      </c>
      <c r="N60" s="52"/>
      <c r="O60" s="52"/>
    </row>
    <row r="61" spans="1:15" s="61" customFormat="1" ht="20.100000000000001" customHeight="1" x14ac:dyDescent="0.25">
      <c r="A61" s="62"/>
      <c r="B61" s="63"/>
      <c r="C61" s="64"/>
      <c r="D61" s="80">
        <f>SUM(D52:D60)</f>
        <v>9</v>
      </c>
      <c r="E61" s="81"/>
      <c r="F61" s="82"/>
      <c r="G61" s="83"/>
      <c r="N61" s="52"/>
      <c r="O61" s="52"/>
    </row>
    <row r="62" spans="1:15" s="61" customFormat="1" ht="20.100000000000001" customHeight="1" x14ac:dyDescent="0.2">
      <c r="A62" s="84" t="s">
        <v>103</v>
      </c>
      <c r="B62" s="84">
        <v>2100010389</v>
      </c>
      <c r="C62" s="76" t="s">
        <v>104</v>
      </c>
      <c r="D62" s="72">
        <v>2</v>
      </c>
      <c r="E62" s="78"/>
      <c r="F62" s="60">
        <v>75.599999999999994</v>
      </c>
      <c r="G62" s="60">
        <f t="shared" si="0"/>
        <v>151.19999999999999</v>
      </c>
      <c r="N62" s="52"/>
      <c r="O62" s="52"/>
    </row>
    <row r="63" spans="1:15" s="61" customFormat="1" ht="20.100000000000001" customHeight="1" x14ac:dyDescent="0.2">
      <c r="A63" s="84" t="s">
        <v>105</v>
      </c>
      <c r="B63" s="84">
        <v>2100004817</v>
      </c>
      <c r="C63" s="76" t="s">
        <v>106</v>
      </c>
      <c r="D63" s="72">
        <v>2</v>
      </c>
      <c r="E63" s="78"/>
      <c r="F63" s="60">
        <v>75.599999999999994</v>
      </c>
      <c r="G63" s="60">
        <f t="shared" si="0"/>
        <v>151.19999999999999</v>
      </c>
      <c r="N63" s="52"/>
      <c r="O63" s="52"/>
    </row>
    <row r="64" spans="1:15" s="61" customFormat="1" ht="20.100000000000001" customHeight="1" x14ac:dyDescent="0.2">
      <c r="A64" s="84" t="s">
        <v>107</v>
      </c>
      <c r="B64" s="84">
        <v>2100010980</v>
      </c>
      <c r="C64" s="76" t="s">
        <v>108</v>
      </c>
      <c r="D64" s="72">
        <v>2</v>
      </c>
      <c r="E64" s="78"/>
      <c r="F64" s="60">
        <v>75.599999999999994</v>
      </c>
      <c r="G64" s="60">
        <f t="shared" si="0"/>
        <v>151.19999999999999</v>
      </c>
      <c r="N64" s="52"/>
      <c r="O64" s="52"/>
    </row>
    <row r="65" spans="1:15" s="61" customFormat="1" ht="20.100000000000001" customHeight="1" x14ac:dyDescent="0.2">
      <c r="A65" s="84" t="s">
        <v>109</v>
      </c>
      <c r="B65" s="84">
        <v>2100024215</v>
      </c>
      <c r="C65" s="76" t="s">
        <v>110</v>
      </c>
      <c r="D65" s="72">
        <v>2</v>
      </c>
      <c r="E65" s="78"/>
      <c r="F65" s="60">
        <v>75.599999999999994</v>
      </c>
      <c r="G65" s="60">
        <f t="shared" si="0"/>
        <v>151.19999999999999</v>
      </c>
      <c r="N65" s="52"/>
      <c r="O65" s="52"/>
    </row>
    <row r="66" spans="1:15" s="61" customFormat="1" ht="20.100000000000001" customHeight="1" x14ac:dyDescent="0.2">
      <c r="A66" s="84" t="s">
        <v>111</v>
      </c>
      <c r="B66" s="84">
        <v>2100023833</v>
      </c>
      <c r="C66" s="76" t="s">
        <v>112</v>
      </c>
      <c r="D66" s="72">
        <v>2</v>
      </c>
      <c r="E66" s="78"/>
      <c r="F66" s="60">
        <v>75.599999999999994</v>
      </c>
      <c r="G66" s="60">
        <f t="shared" si="0"/>
        <v>151.19999999999999</v>
      </c>
      <c r="N66" s="52"/>
      <c r="O66" s="52"/>
    </row>
    <row r="67" spans="1:15" s="61" customFormat="1" ht="20.100000000000001" customHeight="1" x14ac:dyDescent="0.2">
      <c r="A67" s="84" t="s">
        <v>113</v>
      </c>
      <c r="B67" s="84">
        <v>2100024216</v>
      </c>
      <c r="C67" s="76" t="s">
        <v>114</v>
      </c>
      <c r="D67" s="72">
        <v>2</v>
      </c>
      <c r="E67" s="78"/>
      <c r="F67" s="60">
        <v>75.599999999999994</v>
      </c>
      <c r="G67" s="60">
        <f t="shared" si="0"/>
        <v>151.19999999999999</v>
      </c>
      <c r="N67" s="52"/>
      <c r="O67" s="52"/>
    </row>
    <row r="68" spans="1:15" s="61" customFormat="1" ht="20.100000000000001" customHeight="1" x14ac:dyDescent="0.2">
      <c r="A68" s="84" t="s">
        <v>115</v>
      </c>
      <c r="B68" s="84">
        <v>2200176390</v>
      </c>
      <c r="C68" s="76" t="s">
        <v>116</v>
      </c>
      <c r="D68" s="72">
        <v>2</v>
      </c>
      <c r="E68" s="78"/>
      <c r="F68" s="60">
        <v>75.599999999999994</v>
      </c>
      <c r="G68" s="60">
        <f t="shared" si="0"/>
        <v>151.19999999999999</v>
      </c>
      <c r="N68" s="52"/>
      <c r="O68" s="52"/>
    </row>
    <row r="69" spans="1:15" s="61" customFormat="1" ht="20.100000000000001" customHeight="1" x14ac:dyDescent="0.2">
      <c r="A69" s="84" t="s">
        <v>117</v>
      </c>
      <c r="B69" s="84">
        <v>2100002629</v>
      </c>
      <c r="C69" s="76" t="s">
        <v>118</v>
      </c>
      <c r="D69" s="72">
        <v>1</v>
      </c>
      <c r="E69" s="78"/>
      <c r="F69" s="60">
        <v>75.599999999999994</v>
      </c>
      <c r="G69" s="60">
        <f t="shared" si="0"/>
        <v>75.599999999999994</v>
      </c>
      <c r="N69" s="52"/>
      <c r="O69" s="52"/>
    </row>
    <row r="70" spans="1:15" s="61" customFormat="1" ht="20.100000000000001" customHeight="1" x14ac:dyDescent="0.2">
      <c r="A70" s="84" t="s">
        <v>119</v>
      </c>
      <c r="B70" s="84" t="s">
        <v>120</v>
      </c>
      <c r="C70" s="76" t="s">
        <v>121</v>
      </c>
      <c r="D70" s="72">
        <v>2</v>
      </c>
      <c r="E70" s="78"/>
      <c r="F70" s="60">
        <v>75.599999999999994</v>
      </c>
      <c r="G70" s="60">
        <f t="shared" si="0"/>
        <v>151.19999999999999</v>
      </c>
      <c r="N70" s="52"/>
      <c r="O70" s="52"/>
    </row>
    <row r="71" spans="1:15" s="61" customFormat="1" ht="20.100000000000001" customHeight="1" x14ac:dyDescent="0.2">
      <c r="A71" s="84" t="s">
        <v>122</v>
      </c>
      <c r="B71" s="84" t="s">
        <v>123</v>
      </c>
      <c r="C71" s="76" t="s">
        <v>124</v>
      </c>
      <c r="D71" s="72">
        <v>2</v>
      </c>
      <c r="E71" s="78"/>
      <c r="F71" s="60">
        <v>75.599999999999994</v>
      </c>
      <c r="G71" s="60">
        <f t="shared" si="0"/>
        <v>151.19999999999999</v>
      </c>
      <c r="N71" s="52"/>
      <c r="O71" s="52"/>
    </row>
    <row r="72" spans="1:15" s="61" customFormat="1" ht="20.100000000000001" customHeight="1" x14ac:dyDescent="0.2">
      <c r="A72" s="84" t="s">
        <v>125</v>
      </c>
      <c r="B72" s="84" t="s">
        <v>126</v>
      </c>
      <c r="C72" s="76" t="s">
        <v>127</v>
      </c>
      <c r="D72" s="72">
        <v>2</v>
      </c>
      <c r="E72" s="59"/>
      <c r="F72" s="60">
        <v>75.599999999999994</v>
      </c>
      <c r="G72" s="60">
        <f t="shared" si="0"/>
        <v>151.19999999999999</v>
      </c>
      <c r="N72" s="52"/>
      <c r="O72" s="52"/>
    </row>
    <row r="73" spans="1:15" s="61" customFormat="1" ht="20.100000000000001" customHeight="1" x14ac:dyDescent="0.2">
      <c r="A73" s="84" t="s">
        <v>128</v>
      </c>
      <c r="B73" s="84" t="s">
        <v>129</v>
      </c>
      <c r="C73" s="76" t="s">
        <v>130</v>
      </c>
      <c r="D73" s="72">
        <v>2</v>
      </c>
      <c r="E73" s="59"/>
      <c r="F73" s="60">
        <v>75.599999999999994</v>
      </c>
      <c r="G73" s="60">
        <f t="shared" si="0"/>
        <v>151.19999999999999</v>
      </c>
      <c r="N73" s="52"/>
      <c r="O73" s="52"/>
    </row>
    <row r="74" spans="1:15" s="61" customFormat="1" ht="20.100000000000001" customHeight="1" x14ac:dyDescent="0.2">
      <c r="A74" s="84" t="s">
        <v>131</v>
      </c>
      <c r="B74" s="84" t="s">
        <v>132</v>
      </c>
      <c r="C74" s="76" t="s">
        <v>133</v>
      </c>
      <c r="D74" s="72">
        <v>2</v>
      </c>
      <c r="E74" s="78"/>
      <c r="F74" s="60">
        <v>75.599999999999994</v>
      </c>
      <c r="G74" s="60">
        <f t="shared" si="0"/>
        <v>151.19999999999999</v>
      </c>
      <c r="N74" s="52"/>
      <c r="O74" s="52"/>
    </row>
    <row r="75" spans="1:15" s="61" customFormat="1" ht="20.100000000000001" customHeight="1" x14ac:dyDescent="0.2">
      <c r="A75" s="84" t="s">
        <v>134</v>
      </c>
      <c r="B75" s="84" t="s">
        <v>135</v>
      </c>
      <c r="C75" s="76" t="s">
        <v>136</v>
      </c>
      <c r="D75" s="72">
        <v>2</v>
      </c>
      <c r="E75" s="78"/>
      <c r="F75" s="60">
        <v>75.599999999999994</v>
      </c>
      <c r="G75" s="60">
        <f t="shared" si="0"/>
        <v>151.19999999999999</v>
      </c>
      <c r="N75" s="52"/>
      <c r="O75" s="52"/>
    </row>
    <row r="76" spans="1:15" s="61" customFormat="1" ht="20.100000000000001" customHeight="1" x14ac:dyDescent="0.2">
      <c r="A76" s="84" t="s">
        <v>137</v>
      </c>
      <c r="B76" s="84">
        <v>1900107187</v>
      </c>
      <c r="C76" s="76" t="s">
        <v>138</v>
      </c>
      <c r="D76" s="72">
        <v>1</v>
      </c>
      <c r="E76" s="78"/>
      <c r="F76" s="60">
        <v>75.599999999999994</v>
      </c>
      <c r="G76" s="60">
        <f t="shared" si="0"/>
        <v>75.599999999999994</v>
      </c>
      <c r="N76" s="52"/>
      <c r="O76" s="52"/>
    </row>
    <row r="77" spans="1:15" s="61" customFormat="1" ht="20.100000000000001" customHeight="1" x14ac:dyDescent="0.2">
      <c r="A77" s="84" t="s">
        <v>139</v>
      </c>
      <c r="B77" s="84">
        <v>2100027758</v>
      </c>
      <c r="C77" s="76" t="s">
        <v>140</v>
      </c>
      <c r="D77" s="72">
        <v>2</v>
      </c>
      <c r="E77" s="78"/>
      <c r="F77" s="60">
        <v>75.599999999999994</v>
      </c>
      <c r="G77" s="60">
        <f t="shared" si="0"/>
        <v>151.19999999999999</v>
      </c>
      <c r="N77" s="52"/>
      <c r="O77" s="52"/>
    </row>
    <row r="78" spans="1:15" s="61" customFormat="1" ht="20.100000000000001" customHeight="1" x14ac:dyDescent="0.2">
      <c r="A78" s="84" t="s">
        <v>141</v>
      </c>
      <c r="B78" s="84">
        <v>2100027759</v>
      </c>
      <c r="C78" s="76" t="s">
        <v>142</v>
      </c>
      <c r="D78" s="72">
        <v>0</v>
      </c>
      <c r="E78" s="78"/>
      <c r="F78" s="60">
        <v>75.599999999999994</v>
      </c>
      <c r="G78" s="60">
        <f t="shared" si="0"/>
        <v>0</v>
      </c>
      <c r="N78" s="52"/>
      <c r="O78" s="52"/>
    </row>
    <row r="79" spans="1:15" s="61" customFormat="1" ht="20.100000000000001" customHeight="1" x14ac:dyDescent="0.2">
      <c r="A79" s="84" t="s">
        <v>143</v>
      </c>
      <c r="B79" s="84">
        <v>1900047462</v>
      </c>
      <c r="C79" s="76" t="s">
        <v>144</v>
      </c>
      <c r="D79" s="72">
        <v>0</v>
      </c>
      <c r="E79" s="78"/>
      <c r="F79" s="60">
        <v>75.599999999999994</v>
      </c>
      <c r="G79" s="60">
        <f t="shared" si="0"/>
        <v>0</v>
      </c>
      <c r="N79" s="52"/>
      <c r="O79" s="52"/>
    </row>
    <row r="80" spans="1:15" s="61" customFormat="1" ht="20.100000000000001" customHeight="1" x14ac:dyDescent="0.2">
      <c r="A80" s="84" t="s">
        <v>145</v>
      </c>
      <c r="B80" s="84">
        <v>1900047727</v>
      </c>
      <c r="C80" s="76" t="s">
        <v>146</v>
      </c>
      <c r="D80" s="72">
        <v>0</v>
      </c>
      <c r="E80" s="78"/>
      <c r="F80" s="60">
        <v>75.599999999999994</v>
      </c>
      <c r="G80" s="60">
        <f t="shared" si="0"/>
        <v>0</v>
      </c>
      <c r="N80" s="52"/>
      <c r="O80" s="52"/>
    </row>
    <row r="81" spans="1:15" s="61" customFormat="1" ht="20.100000000000001" customHeight="1" x14ac:dyDescent="0.25">
      <c r="A81" s="85"/>
      <c r="B81" s="86"/>
      <c r="C81" s="87"/>
      <c r="D81" s="80">
        <f>SUM(D62:D80)</f>
        <v>30</v>
      </c>
      <c r="E81" s="81"/>
      <c r="F81" s="82"/>
      <c r="G81" s="83"/>
      <c r="N81" s="52"/>
      <c r="O81" s="52"/>
    </row>
    <row r="82" spans="1:15" s="61" customFormat="1" ht="20.100000000000001" customHeight="1" x14ac:dyDescent="0.2">
      <c r="A82" s="58" t="s">
        <v>147</v>
      </c>
      <c r="B82" s="58">
        <v>2100028715</v>
      </c>
      <c r="C82" s="76" t="s">
        <v>148</v>
      </c>
      <c r="D82" s="72">
        <v>2</v>
      </c>
      <c r="E82" s="78"/>
      <c r="F82" s="79">
        <v>75.599999999999994</v>
      </c>
      <c r="G82" s="60">
        <f t="shared" si="0"/>
        <v>151.19999999999999</v>
      </c>
      <c r="N82" s="52"/>
      <c r="O82" s="52"/>
    </row>
    <row r="83" spans="1:15" s="61" customFormat="1" ht="20.100000000000001" customHeight="1" x14ac:dyDescent="0.2">
      <c r="A83" s="58" t="s">
        <v>149</v>
      </c>
      <c r="B83" s="58" t="s">
        <v>150</v>
      </c>
      <c r="C83" s="76" t="s">
        <v>151</v>
      </c>
      <c r="D83" s="72">
        <v>2</v>
      </c>
      <c r="E83" s="78"/>
      <c r="F83" s="79">
        <v>75.599999999999994</v>
      </c>
      <c r="G83" s="60">
        <f t="shared" si="0"/>
        <v>151.19999999999999</v>
      </c>
      <c r="N83" s="52"/>
      <c r="O83" s="52"/>
    </row>
    <row r="84" spans="1:15" s="61" customFormat="1" ht="20.100000000000001" customHeight="1" x14ac:dyDescent="0.2">
      <c r="A84" s="58" t="s">
        <v>152</v>
      </c>
      <c r="B84" s="58">
        <v>190703875</v>
      </c>
      <c r="C84" s="76" t="s">
        <v>153</v>
      </c>
      <c r="D84" s="72">
        <v>2</v>
      </c>
      <c r="E84" s="88"/>
      <c r="F84" s="79">
        <v>75.599999999999994</v>
      </c>
      <c r="G84" s="60">
        <f t="shared" si="0"/>
        <v>151.19999999999999</v>
      </c>
      <c r="N84" s="52"/>
      <c r="O84" s="52"/>
    </row>
    <row r="85" spans="1:15" s="61" customFormat="1" ht="20.100000000000001" customHeight="1" x14ac:dyDescent="0.2">
      <c r="A85" s="90" t="s">
        <v>154</v>
      </c>
      <c r="B85" s="58">
        <v>190703874</v>
      </c>
      <c r="C85" s="76" t="s">
        <v>155</v>
      </c>
      <c r="D85" s="72">
        <v>2</v>
      </c>
      <c r="E85" s="70"/>
      <c r="F85" s="79">
        <v>75.599999999999994</v>
      </c>
      <c r="G85" s="60">
        <f t="shared" si="0"/>
        <v>151.19999999999999</v>
      </c>
      <c r="N85" s="52"/>
      <c r="O85" s="52"/>
    </row>
    <row r="86" spans="1:15" s="61" customFormat="1" ht="20.100000000000001" customHeight="1" x14ac:dyDescent="0.2">
      <c r="A86" s="90" t="s">
        <v>156</v>
      </c>
      <c r="B86" s="58">
        <v>190703873</v>
      </c>
      <c r="C86" s="76" t="s">
        <v>157</v>
      </c>
      <c r="D86" s="72">
        <v>2</v>
      </c>
      <c r="E86" s="70"/>
      <c r="F86" s="79">
        <v>75.599999999999994</v>
      </c>
      <c r="G86" s="60">
        <f t="shared" si="0"/>
        <v>151.19999999999999</v>
      </c>
      <c r="N86" s="52"/>
      <c r="O86" s="52"/>
    </row>
    <row r="87" spans="1:15" s="61" customFormat="1" ht="20.100000000000001" customHeight="1" x14ac:dyDescent="0.2">
      <c r="A87" s="90" t="s">
        <v>158</v>
      </c>
      <c r="B87" s="58">
        <v>190703873</v>
      </c>
      <c r="C87" s="76" t="s">
        <v>159</v>
      </c>
      <c r="D87" s="72">
        <v>2</v>
      </c>
      <c r="E87" s="70"/>
      <c r="F87" s="79">
        <v>75.599999999999994</v>
      </c>
      <c r="G87" s="60">
        <f t="shared" si="0"/>
        <v>151.19999999999999</v>
      </c>
      <c r="N87" s="52"/>
      <c r="O87" s="52"/>
    </row>
    <row r="88" spans="1:15" s="61" customFormat="1" ht="20.100000000000001" customHeight="1" x14ac:dyDescent="0.2">
      <c r="A88" s="90" t="s">
        <v>160</v>
      </c>
      <c r="B88" s="58">
        <v>190703873</v>
      </c>
      <c r="C88" s="76" t="s">
        <v>161</v>
      </c>
      <c r="D88" s="72">
        <v>2</v>
      </c>
      <c r="E88" s="70"/>
      <c r="F88" s="79">
        <v>75.599999999999994</v>
      </c>
      <c r="G88" s="60">
        <f t="shared" si="0"/>
        <v>151.19999999999999</v>
      </c>
      <c r="N88" s="52"/>
      <c r="O88" s="52"/>
    </row>
    <row r="89" spans="1:15" s="61" customFormat="1" ht="20.100000000000001" customHeight="1" x14ac:dyDescent="0.2">
      <c r="A89" s="90" t="s">
        <v>162</v>
      </c>
      <c r="B89" s="58">
        <v>190703873</v>
      </c>
      <c r="C89" s="76" t="s">
        <v>163</v>
      </c>
      <c r="D89" s="72">
        <v>2</v>
      </c>
      <c r="E89" s="70"/>
      <c r="F89" s="79">
        <v>75.599999999999994</v>
      </c>
      <c r="G89" s="60">
        <f t="shared" si="0"/>
        <v>151.19999999999999</v>
      </c>
      <c r="N89" s="52"/>
      <c r="O89" s="52"/>
    </row>
    <row r="90" spans="1:15" s="61" customFormat="1" ht="20.100000000000001" customHeight="1" x14ac:dyDescent="0.2">
      <c r="A90" s="90" t="s">
        <v>164</v>
      </c>
      <c r="B90" s="58">
        <v>2100021645</v>
      </c>
      <c r="C90" s="76" t="s">
        <v>165</v>
      </c>
      <c r="D90" s="72">
        <v>2</v>
      </c>
      <c r="E90" s="70"/>
      <c r="F90" s="79">
        <v>75.599999999999994</v>
      </c>
      <c r="G90" s="60">
        <f t="shared" si="0"/>
        <v>151.19999999999999</v>
      </c>
      <c r="N90" s="52"/>
      <c r="O90" s="52"/>
    </row>
    <row r="91" spans="1:15" s="61" customFormat="1" ht="20.100000000000001" customHeight="1" x14ac:dyDescent="0.2">
      <c r="A91" s="84" t="s">
        <v>166</v>
      </c>
      <c r="B91" s="84">
        <v>2100026255</v>
      </c>
      <c r="C91" s="76" t="s">
        <v>167</v>
      </c>
      <c r="D91" s="72">
        <v>1</v>
      </c>
      <c r="E91" s="70"/>
      <c r="F91" s="79">
        <v>75.599999999999994</v>
      </c>
      <c r="G91" s="60">
        <f t="shared" si="0"/>
        <v>75.599999999999994</v>
      </c>
      <c r="N91" s="52"/>
      <c r="O91" s="52"/>
    </row>
    <row r="92" spans="1:15" s="61" customFormat="1" ht="20.100000000000001" customHeight="1" x14ac:dyDescent="0.2">
      <c r="A92" s="84" t="s">
        <v>168</v>
      </c>
      <c r="B92" s="84">
        <v>2100026255</v>
      </c>
      <c r="C92" s="76" t="s">
        <v>169</v>
      </c>
      <c r="D92" s="91">
        <v>1</v>
      </c>
      <c r="E92" s="70"/>
      <c r="F92" s="79">
        <v>75.599999999999994</v>
      </c>
      <c r="G92" s="60">
        <f>(D91*F92)</f>
        <v>75.599999999999994</v>
      </c>
      <c r="N92" s="52"/>
      <c r="O92" s="52"/>
    </row>
    <row r="93" spans="1:15" s="61" customFormat="1" ht="20.100000000000001" customHeight="1" x14ac:dyDescent="0.25">
      <c r="A93" s="84"/>
      <c r="B93" s="84"/>
      <c r="C93" s="76"/>
      <c r="D93" s="92">
        <f>SUM(D82:D92)</f>
        <v>20</v>
      </c>
      <c r="E93" s="70"/>
      <c r="F93" s="89"/>
      <c r="G93" s="93"/>
      <c r="N93" s="52"/>
      <c r="O93" s="52"/>
    </row>
    <row r="94" spans="1:15" ht="20.100000000000001" customHeight="1" x14ac:dyDescent="0.25">
      <c r="A94" s="61"/>
      <c r="B94" s="94"/>
      <c r="C94" s="95"/>
      <c r="D94" s="96"/>
      <c r="E94" s="95"/>
      <c r="F94" s="97" t="s">
        <v>170</v>
      </c>
      <c r="G94" s="98">
        <f>SUM(G25:G92)</f>
        <v>38707.199999999946</v>
      </c>
    </row>
    <row r="95" spans="1:15" ht="20.100000000000001" customHeight="1" x14ac:dyDescent="0.25">
      <c r="A95" s="61"/>
      <c r="B95" s="94"/>
      <c r="C95" s="95"/>
      <c r="D95" s="96"/>
      <c r="E95" s="95"/>
      <c r="F95" s="97" t="s">
        <v>239</v>
      </c>
      <c r="G95" s="99">
        <f>+G94*0.12</f>
        <v>4644.8639999999932</v>
      </c>
    </row>
    <row r="96" spans="1:15" ht="20.100000000000001" customHeight="1" x14ac:dyDescent="0.25">
      <c r="A96" s="61"/>
      <c r="B96" s="94"/>
      <c r="C96" s="95"/>
      <c r="D96" s="96"/>
      <c r="E96" s="95"/>
      <c r="F96" s="97" t="s">
        <v>171</v>
      </c>
      <c r="G96" s="99">
        <f>+G94+G95</f>
        <v>43352.06399999994</v>
      </c>
    </row>
    <row r="97" spans="1:6" ht="20.100000000000001" customHeight="1" x14ac:dyDescent="0.2">
      <c r="A97" s="61"/>
      <c r="B97" s="94"/>
      <c r="C97" s="95"/>
      <c r="D97" s="96"/>
      <c r="E97" s="95"/>
      <c r="F97" s="1"/>
    </row>
    <row r="98" spans="1:6" ht="20.100000000000001" customHeight="1" x14ac:dyDescent="0.2">
      <c r="A98" s="61"/>
      <c r="B98" s="94"/>
      <c r="C98" s="95"/>
      <c r="D98" s="96"/>
      <c r="E98" s="95"/>
      <c r="F98" s="1"/>
    </row>
    <row r="100" spans="1:6" ht="20.100000000000001" customHeight="1" x14ac:dyDescent="0.25">
      <c r="B100" s="100" t="s">
        <v>172</v>
      </c>
      <c r="C100" s="100"/>
    </row>
    <row r="101" spans="1:6" ht="20.100000000000001" customHeight="1" x14ac:dyDescent="0.25">
      <c r="B101" s="101" t="s">
        <v>173</v>
      </c>
      <c r="C101" s="101" t="s">
        <v>174</v>
      </c>
    </row>
    <row r="102" spans="1:6" ht="20.100000000000001" customHeight="1" x14ac:dyDescent="0.25">
      <c r="B102" s="101"/>
      <c r="C102" s="101" t="s">
        <v>175</v>
      </c>
    </row>
    <row r="103" spans="1:6" ht="20.100000000000001" customHeight="1" x14ac:dyDescent="0.2">
      <c r="B103" s="102">
        <v>2</v>
      </c>
      <c r="C103" s="103" t="s">
        <v>176</v>
      </c>
    </row>
    <row r="104" spans="1:6" ht="20.100000000000001" customHeight="1" x14ac:dyDescent="0.2">
      <c r="B104" s="102">
        <v>2</v>
      </c>
      <c r="C104" s="103" t="s">
        <v>177</v>
      </c>
    </row>
    <row r="105" spans="1:6" ht="20.100000000000001" customHeight="1" x14ac:dyDescent="0.2">
      <c r="B105" s="102">
        <v>2</v>
      </c>
      <c r="C105" s="103" t="s">
        <v>178</v>
      </c>
    </row>
    <row r="106" spans="1:6" ht="20.100000000000001" customHeight="1" x14ac:dyDescent="0.2">
      <c r="B106" s="104" t="s">
        <v>179</v>
      </c>
      <c r="C106" s="103" t="s">
        <v>180</v>
      </c>
    </row>
    <row r="107" spans="1:6" ht="20.100000000000001" customHeight="1" x14ac:dyDescent="0.2">
      <c r="B107" s="104">
        <v>1</v>
      </c>
      <c r="C107" s="103" t="s">
        <v>181</v>
      </c>
    </row>
    <row r="108" spans="1:6" ht="20.100000000000001" customHeight="1" x14ac:dyDescent="0.2">
      <c r="B108" s="104">
        <v>1</v>
      </c>
      <c r="C108" s="103" t="s">
        <v>182</v>
      </c>
    </row>
    <row r="109" spans="1:6" ht="20.100000000000001" customHeight="1" x14ac:dyDescent="0.2">
      <c r="B109" s="104">
        <v>1</v>
      </c>
      <c r="C109" s="103" t="s">
        <v>183</v>
      </c>
    </row>
    <row r="110" spans="1:6" ht="20.100000000000001" customHeight="1" x14ac:dyDescent="0.2">
      <c r="B110" s="104">
        <v>1</v>
      </c>
      <c r="C110" s="103" t="s">
        <v>184</v>
      </c>
    </row>
    <row r="111" spans="1:6" ht="20.100000000000001" customHeight="1" x14ac:dyDescent="0.2">
      <c r="B111" s="104">
        <v>1</v>
      </c>
      <c r="C111" s="103" t="s">
        <v>185</v>
      </c>
    </row>
    <row r="112" spans="1:6" ht="20.100000000000001" customHeight="1" x14ac:dyDescent="0.2">
      <c r="B112" s="104">
        <v>1</v>
      </c>
      <c r="C112" s="103" t="s">
        <v>186</v>
      </c>
    </row>
    <row r="113" spans="2:3" ht="20.100000000000001" customHeight="1" x14ac:dyDescent="0.2">
      <c r="B113" s="102">
        <v>1</v>
      </c>
      <c r="C113" s="103" t="s">
        <v>187</v>
      </c>
    </row>
    <row r="114" spans="2:3" ht="20.100000000000001" customHeight="1" x14ac:dyDescent="0.2">
      <c r="B114" s="104">
        <v>1</v>
      </c>
      <c r="C114" s="103" t="s">
        <v>188</v>
      </c>
    </row>
    <row r="115" spans="2:3" ht="20.100000000000001" customHeight="1" x14ac:dyDescent="0.2">
      <c r="B115" s="102">
        <v>1</v>
      </c>
      <c r="C115" s="103" t="s">
        <v>189</v>
      </c>
    </row>
    <row r="116" spans="2:3" ht="20.100000000000001" customHeight="1" x14ac:dyDescent="0.2">
      <c r="B116" s="102">
        <v>1</v>
      </c>
      <c r="C116" s="103" t="s">
        <v>190</v>
      </c>
    </row>
    <row r="117" spans="2:3" ht="20.100000000000001" customHeight="1" x14ac:dyDescent="0.2">
      <c r="B117" s="102">
        <v>1</v>
      </c>
      <c r="C117" s="103" t="s">
        <v>191</v>
      </c>
    </row>
    <row r="118" spans="2:3" ht="20.100000000000001" customHeight="1" x14ac:dyDescent="0.25">
      <c r="B118" s="105">
        <f>SUM(B103:B117)</f>
        <v>17</v>
      </c>
      <c r="C118" s="103"/>
    </row>
    <row r="119" spans="2:3" ht="20.100000000000001" customHeight="1" x14ac:dyDescent="0.25">
      <c r="B119" s="101"/>
      <c r="C119" s="101" t="s">
        <v>192</v>
      </c>
    </row>
    <row r="120" spans="2:3" ht="20.100000000000001" customHeight="1" x14ac:dyDescent="0.2">
      <c r="B120" s="102">
        <v>1</v>
      </c>
      <c r="C120" s="103" t="s">
        <v>193</v>
      </c>
    </row>
    <row r="121" spans="2:3" ht="20.100000000000001" customHeight="1" x14ac:dyDescent="0.2">
      <c r="B121" s="102">
        <v>1</v>
      </c>
      <c r="C121" s="103" t="s">
        <v>194</v>
      </c>
    </row>
    <row r="122" spans="2:3" ht="20.100000000000001" customHeight="1" x14ac:dyDescent="0.2">
      <c r="B122" s="102">
        <v>1</v>
      </c>
      <c r="C122" s="103" t="s">
        <v>195</v>
      </c>
    </row>
    <row r="123" spans="2:3" ht="20.100000000000001" customHeight="1" x14ac:dyDescent="0.2">
      <c r="B123" s="102">
        <v>1</v>
      </c>
      <c r="C123" s="103" t="s">
        <v>196</v>
      </c>
    </row>
    <row r="124" spans="2:3" ht="20.100000000000001" customHeight="1" x14ac:dyDescent="0.2">
      <c r="B124" s="102">
        <v>1</v>
      </c>
      <c r="C124" s="103" t="s">
        <v>197</v>
      </c>
    </row>
    <row r="125" spans="2:3" ht="20.100000000000001" customHeight="1" x14ac:dyDescent="0.2">
      <c r="B125" s="102">
        <v>3</v>
      </c>
      <c r="C125" s="103" t="s">
        <v>198</v>
      </c>
    </row>
    <row r="126" spans="2:3" ht="20.100000000000001" customHeight="1" x14ac:dyDescent="0.2">
      <c r="B126" s="104" t="s">
        <v>179</v>
      </c>
      <c r="C126" s="103" t="s">
        <v>199</v>
      </c>
    </row>
    <row r="127" spans="2:3" ht="20.100000000000001" customHeight="1" x14ac:dyDescent="0.2">
      <c r="B127" s="102">
        <v>1</v>
      </c>
      <c r="C127" s="103" t="s">
        <v>200</v>
      </c>
    </row>
    <row r="128" spans="2:3" ht="20.100000000000001" customHeight="1" x14ac:dyDescent="0.2">
      <c r="B128" s="102">
        <v>1</v>
      </c>
      <c r="C128" s="103" t="s">
        <v>201</v>
      </c>
    </row>
    <row r="129" spans="2:3" ht="20.100000000000001" customHeight="1" x14ac:dyDescent="0.2">
      <c r="B129" s="102">
        <v>1</v>
      </c>
      <c r="C129" s="103" t="s">
        <v>202</v>
      </c>
    </row>
    <row r="130" spans="2:3" ht="20.100000000000001" customHeight="1" x14ac:dyDescent="0.2">
      <c r="B130" s="102">
        <v>1</v>
      </c>
      <c r="C130" s="103" t="s">
        <v>203</v>
      </c>
    </row>
    <row r="131" spans="2:3" ht="20.100000000000001" customHeight="1" x14ac:dyDescent="0.2">
      <c r="B131" s="102">
        <v>1</v>
      </c>
      <c r="C131" s="103" t="s">
        <v>204</v>
      </c>
    </row>
    <row r="132" spans="2:3" ht="20.100000000000001" customHeight="1" x14ac:dyDescent="0.25">
      <c r="B132" s="101">
        <f>SUM(B120:B131)</f>
        <v>13</v>
      </c>
      <c r="C132" s="103"/>
    </row>
    <row r="133" spans="2:3" ht="20.100000000000001" customHeight="1" x14ac:dyDescent="0.25">
      <c r="B133" s="106"/>
      <c r="C133" s="101" t="s">
        <v>205</v>
      </c>
    </row>
    <row r="134" spans="2:3" ht="20.100000000000001" customHeight="1" x14ac:dyDescent="0.2">
      <c r="B134" s="102">
        <v>2</v>
      </c>
      <c r="C134" s="103" t="s">
        <v>206</v>
      </c>
    </row>
    <row r="135" spans="2:3" ht="20.100000000000001" customHeight="1" x14ac:dyDescent="0.2">
      <c r="B135" s="72">
        <v>2</v>
      </c>
      <c r="C135" s="107" t="s">
        <v>207</v>
      </c>
    </row>
    <row r="136" spans="2:3" ht="20.100000000000001" customHeight="1" x14ac:dyDescent="0.2">
      <c r="B136" s="104">
        <v>2</v>
      </c>
      <c r="C136" s="103" t="s">
        <v>208</v>
      </c>
    </row>
    <row r="137" spans="2:3" ht="20.100000000000001" customHeight="1" x14ac:dyDescent="0.2">
      <c r="B137" s="104" t="s">
        <v>179</v>
      </c>
      <c r="C137" s="103" t="s">
        <v>209</v>
      </c>
    </row>
    <row r="138" spans="2:3" ht="20.100000000000001" customHeight="1" x14ac:dyDescent="0.2">
      <c r="B138" s="72">
        <v>1</v>
      </c>
      <c r="C138" s="107" t="s">
        <v>210</v>
      </c>
    </row>
    <row r="139" spans="2:3" ht="20.100000000000001" customHeight="1" x14ac:dyDescent="0.2">
      <c r="B139" s="72">
        <v>2</v>
      </c>
      <c r="C139" s="107" t="s">
        <v>211</v>
      </c>
    </row>
    <row r="140" spans="2:3" ht="20.100000000000001" customHeight="1" x14ac:dyDescent="0.2">
      <c r="B140" s="72">
        <v>1</v>
      </c>
      <c r="C140" s="107" t="s">
        <v>212</v>
      </c>
    </row>
    <row r="141" spans="2:3" ht="20.100000000000001" customHeight="1" x14ac:dyDescent="0.2">
      <c r="B141" s="72">
        <v>1</v>
      </c>
      <c r="C141" s="107" t="s">
        <v>213</v>
      </c>
    </row>
    <row r="142" spans="2:3" ht="20.100000000000001" customHeight="1" x14ac:dyDescent="0.2">
      <c r="B142" s="72">
        <v>1</v>
      </c>
      <c r="C142" s="107" t="s">
        <v>214</v>
      </c>
    </row>
    <row r="143" spans="2:3" ht="20.100000000000001" customHeight="1" x14ac:dyDescent="0.2">
      <c r="B143" s="72">
        <v>1</v>
      </c>
      <c r="C143" s="107" t="s">
        <v>215</v>
      </c>
    </row>
    <row r="144" spans="2:3" ht="20.100000000000001" customHeight="1" x14ac:dyDescent="0.2">
      <c r="B144" s="102">
        <v>6</v>
      </c>
      <c r="C144" s="106" t="s">
        <v>216</v>
      </c>
    </row>
    <row r="145" spans="2:3" ht="20.100000000000001" customHeight="1" x14ac:dyDescent="0.2">
      <c r="B145" s="102">
        <v>2</v>
      </c>
      <c r="C145" s="106" t="s">
        <v>217</v>
      </c>
    </row>
    <row r="146" spans="2:3" ht="20.100000000000001" customHeight="1" x14ac:dyDescent="0.2">
      <c r="B146" s="102">
        <v>1</v>
      </c>
      <c r="C146" s="106" t="s">
        <v>218</v>
      </c>
    </row>
    <row r="147" spans="2:3" ht="20.100000000000001" customHeight="1" x14ac:dyDescent="0.25">
      <c r="B147" s="101">
        <f>SUM(B134:B146)</f>
        <v>22</v>
      </c>
      <c r="C147" s="106"/>
    </row>
    <row r="148" spans="2:3" ht="20.100000000000001" customHeight="1" x14ac:dyDescent="0.2">
      <c r="B148" s="102">
        <v>1</v>
      </c>
      <c r="C148" s="106" t="s">
        <v>219</v>
      </c>
    </row>
    <row r="149" spans="2:3" ht="20.100000000000001" customHeight="1" x14ac:dyDescent="0.2">
      <c r="B149" s="1"/>
      <c r="C149" s="1"/>
    </row>
    <row r="150" spans="2:3" ht="20.100000000000001" customHeight="1" x14ac:dyDescent="0.2">
      <c r="B150" s="104">
        <v>1</v>
      </c>
      <c r="C150" s="108" t="s">
        <v>220</v>
      </c>
    </row>
    <row r="151" spans="2:3" ht="20.100000000000001" customHeight="1" x14ac:dyDescent="0.2">
      <c r="B151" s="104">
        <v>4</v>
      </c>
      <c r="C151" s="108" t="s">
        <v>221</v>
      </c>
    </row>
    <row r="152" spans="2:3" ht="20.100000000000001" customHeight="1" x14ac:dyDescent="0.2">
      <c r="B152" s="72">
        <v>1</v>
      </c>
      <c r="C152" s="107" t="s">
        <v>222</v>
      </c>
    </row>
    <row r="153" spans="2:3" ht="20.100000000000001" customHeight="1" x14ac:dyDescent="0.2">
      <c r="B153" s="72">
        <v>1</v>
      </c>
      <c r="C153" s="107" t="s">
        <v>223</v>
      </c>
    </row>
    <row r="154" spans="2:3" ht="20.100000000000001" customHeight="1" x14ac:dyDescent="0.2">
      <c r="B154" s="72">
        <v>2</v>
      </c>
      <c r="C154" s="107" t="s">
        <v>224</v>
      </c>
    </row>
    <row r="155" spans="2:3" ht="20.100000000000001" customHeight="1" x14ac:dyDescent="0.25">
      <c r="B155" s="109">
        <f>SUM(B150:B154)</f>
        <v>9</v>
      </c>
      <c r="C155" s="107"/>
    </row>
    <row r="156" spans="2:3" ht="20.100000000000001" customHeight="1" x14ac:dyDescent="0.25">
      <c r="B156" s="110"/>
      <c r="C156" s="111"/>
    </row>
    <row r="157" spans="2:3" ht="20.100000000000001" customHeight="1" x14ac:dyDescent="0.25">
      <c r="B157" s="112"/>
      <c r="C157" s="45"/>
    </row>
    <row r="158" spans="2:3" ht="20.100000000000001" customHeight="1" x14ac:dyDescent="0.2">
      <c r="B158" s="1"/>
      <c r="C158" s="1"/>
    </row>
    <row r="159" spans="2:3" ht="20.100000000000001" customHeight="1" x14ac:dyDescent="0.3">
      <c r="B159" s="113" t="s">
        <v>225</v>
      </c>
      <c r="C159" s="114" t="s">
        <v>226</v>
      </c>
    </row>
    <row r="160" spans="2:3" ht="20.100000000000001" customHeight="1" x14ac:dyDescent="0.3">
      <c r="B160" s="113"/>
      <c r="C160" s="114" t="s">
        <v>227</v>
      </c>
    </row>
    <row r="161" spans="2:3" ht="20.100000000000001" customHeight="1" x14ac:dyDescent="0.25">
      <c r="B161" s="115"/>
      <c r="C161" s="116" t="s">
        <v>228</v>
      </c>
    </row>
    <row r="162" spans="2:3" ht="20.100000000000001" customHeight="1" x14ac:dyDescent="0.25">
      <c r="B162" s="115"/>
      <c r="C162" s="115"/>
    </row>
    <row r="163" spans="2:3" ht="20.100000000000001" customHeight="1" x14ac:dyDescent="0.25">
      <c r="B163" s="112"/>
      <c r="C163" s="45"/>
    </row>
    <row r="164" spans="2:3" ht="20.100000000000001" customHeight="1" x14ac:dyDescent="0.25">
      <c r="B164" s="115"/>
      <c r="C164" s="115"/>
    </row>
    <row r="165" spans="2:3" ht="20.100000000000001" customHeight="1" x14ac:dyDescent="0.25">
      <c r="B165" s="115"/>
      <c r="C165" s="115"/>
    </row>
    <row r="166" spans="2:3" ht="20.100000000000001" customHeight="1" thickBot="1" x14ac:dyDescent="0.3">
      <c r="B166" s="117" t="s">
        <v>229</v>
      </c>
      <c r="C166" s="118"/>
    </row>
    <row r="167" spans="2:3" ht="20.100000000000001" customHeight="1" x14ac:dyDescent="0.25">
      <c r="B167" s="117"/>
      <c r="C167" s="115"/>
    </row>
    <row r="168" spans="2:3" ht="20.100000000000001" customHeight="1" x14ac:dyDescent="0.25">
      <c r="B168" s="117"/>
      <c r="C168" s="115"/>
    </row>
    <row r="169" spans="2:3" ht="20.100000000000001" customHeight="1" thickBot="1" x14ac:dyDescent="0.3">
      <c r="B169" s="117" t="s">
        <v>230</v>
      </c>
      <c r="C169" s="118"/>
    </row>
    <row r="170" spans="2:3" ht="20.100000000000001" customHeight="1" x14ac:dyDescent="0.25">
      <c r="B170" s="117"/>
      <c r="C170" s="115"/>
    </row>
    <row r="171" spans="2:3" ht="20.100000000000001" customHeight="1" x14ac:dyDescent="0.25">
      <c r="B171" s="117"/>
    </row>
    <row r="172" spans="2:3" ht="20.100000000000001" customHeight="1" thickBot="1" x14ac:dyDescent="0.3">
      <c r="B172" s="117" t="s">
        <v>231</v>
      </c>
      <c r="C172" s="119"/>
    </row>
    <row r="173" spans="2:3" ht="20.100000000000001" customHeight="1" x14ac:dyDescent="0.25">
      <c r="B173" s="117"/>
    </row>
    <row r="174" spans="2:3" ht="20.100000000000001" customHeight="1" x14ac:dyDescent="0.25">
      <c r="B174" s="117"/>
    </row>
    <row r="175" spans="2:3" ht="20.100000000000001" customHeight="1" thickBot="1" x14ac:dyDescent="0.3">
      <c r="B175" s="117" t="s">
        <v>232</v>
      </c>
      <c r="C175" s="119"/>
    </row>
    <row r="176" spans="2:3" ht="20.100000000000001" customHeight="1" x14ac:dyDescent="0.25">
      <c r="B176" s="117"/>
    </row>
    <row r="177" spans="2:3" ht="20.100000000000001" customHeight="1" x14ac:dyDescent="0.25">
      <c r="B177" s="117"/>
    </row>
    <row r="178" spans="2:3" ht="20.100000000000001" customHeight="1" thickBot="1" x14ac:dyDescent="0.3">
      <c r="B178" s="117" t="s">
        <v>233</v>
      </c>
      <c r="C178" s="119"/>
    </row>
  </sheetData>
  <mergeCells count="9">
    <mergeCell ref="A11:B11"/>
    <mergeCell ref="A23:G23"/>
    <mergeCell ref="B100:C100"/>
    <mergeCell ref="C2:C3"/>
    <mergeCell ref="D2:E2"/>
    <mergeCell ref="C4:C5"/>
    <mergeCell ref="D4:E4"/>
    <mergeCell ref="D5:E5"/>
    <mergeCell ref="N10:O11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2023-07-11T15:35:22Z</cp:lastPrinted>
  <dcterms:created xsi:type="dcterms:W3CDTF">2023-07-11T15:26:27Z</dcterms:created>
  <dcterms:modified xsi:type="dcterms:W3CDTF">2023-07-11T16:17:30Z</dcterms:modified>
</cp:coreProperties>
</file>