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ONMIHOSPITAL\"/>
    </mc:Choice>
  </mc:AlternateContent>
  <xr:revisionPtr revIDLastSave="0" documentId="13_ncr:1_{145C05F2-515B-47BC-99D8-0A1CE647DE21}" xr6:coauthVersionLast="47" xr6:coauthVersionMax="47" xr10:uidLastSave="{00000000-0000-0000-0000-000000000000}"/>
  <bookViews>
    <workbookView xWindow="-120" yWindow="-120" windowWidth="29040" windowHeight="15840" xr2:uid="{040898E4-6391-4ABD-9E97-96F8850CF157}"/>
  </bookViews>
  <sheets>
    <sheet name="Hoja1" sheetId="1" r:id="rId1"/>
  </sheets>
  <definedNames>
    <definedName name="_xlnm.Print_Area" localSheetId="0">Hoja1!$A$1:$G$147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B109" i="1" l="1"/>
  <c r="B100" i="1"/>
  <c r="B91" i="1"/>
  <c r="B82" i="1"/>
  <c r="D70" i="1"/>
  <c r="D53" i="1"/>
  <c r="D39" i="1"/>
  <c r="G24" i="1" l="1"/>
  <c r="G71" i="1" l="1"/>
  <c r="G72" i="1" s="1"/>
  <c r="G7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35DD9BD-5025-409B-B9B4-725B1ECBDB8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26A15F7C-A366-4601-95C9-5A22E6C3E8F5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<sst xmlns="http://schemas.openxmlformats.org/spreadsheetml/2006/main" count="222" uniqueCount="207">
  <si>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</si>
  <si>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</si>
  <si>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</si>
  <si>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</si>
  <si>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</si>
  <si>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</si>
  <si>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</si>
  <si>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</si>
  <si>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</si>
  <si>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</si>
  <si>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</si>
  <si>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</si>
  <si>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</si>
  <si>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</si>
  <si>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</si>
  <si>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</si>
  <si>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</si>
  <si>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</si>
  <si>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</si>
  <si>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</si>
  <si>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</si>
  <si>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</si>
  <si>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</si>
  <si>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</si>
  <si>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</si>
  <si>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</si>
  <si>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</si>
  <si>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</si>
  <si>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</si>
  <si>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Subtotal</t>
  </si>
  <si>
    <t>12% IVA</t>
  </si>
  <si>
    <t>Total</t>
  </si>
  <si>
    <t>CANTIDAD</t>
  </si>
  <si>
    <t>OBSERVACIONES</t>
  </si>
  <si>
    <t xml:space="preserve">ANCLAJE RAPIDO </t>
  </si>
  <si>
    <t>ENTREGADO</t>
  </si>
  <si>
    <t xml:space="preserve">RECIBIDO </t>
  </si>
  <si>
    <t>INSTRUMENTADOR</t>
  </si>
  <si>
    <t xml:space="preserve">VERIFICADO </t>
  </si>
  <si>
    <t>FIDEICOMISO TITULARIZACION OMNIHOSPITAL</t>
  </si>
  <si>
    <t>O992426187001</t>
  </si>
  <si>
    <t>AV. ROMEO CASTILLO S/N Y AV. JUAN TANCCA MARENGO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</si>
  <si>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</si>
  <si>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</si>
  <si>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</si>
  <si>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</si>
  <si>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</si>
  <si>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</si>
  <si>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</si>
  <si>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</si>
  <si>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</si>
  <si>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</si>
  <si>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</si>
  <si>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</si>
  <si>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</si>
  <si>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</si>
  <si>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</si>
  <si>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</si>
  <si>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</si>
  <si>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</si>
  <si>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</si>
  <si>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</si>
  <si>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</si>
  <si>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</si>
  <si>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</si>
  <si>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</si>
  <si>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</si>
  <si>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</si>
  <si>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</si>
  <si>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</si>
  <si>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</si>
  <si>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</si>
  <si>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</si>
  <si>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</si>
  <si>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</si>
  <si>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</si>
  <si>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>2200022182</t>
  </si>
  <si>
    <t xml:space="preserve">TORNILLO DE COMPRESION ACUTEC™ 2.5*24mm TITANIO </t>
  </si>
  <si>
    <t>T52072526</t>
  </si>
  <si>
    <t>2200042941</t>
  </si>
  <si>
    <t xml:space="preserve">TORNILLO DE COMPRESION ACUTEC™ 2.5*26mm TITANIO </t>
  </si>
  <si>
    <t>T52072528</t>
  </si>
  <si>
    <t>2100088764</t>
  </si>
  <si>
    <t xml:space="preserve">TORNILLO DE COMPRESION ACUTEC™ 2.5*28mm TITANIO </t>
  </si>
  <si>
    <t>T52072530</t>
  </si>
  <si>
    <t>2200028899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</si>
  <si>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</si>
  <si>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</si>
  <si>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</si>
  <si>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</si>
  <si>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</si>
  <si>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</si>
  <si>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</si>
  <si>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</si>
  <si>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</si>
  <si>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</si>
  <si>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</si>
  <si>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</si>
  <si>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</si>
  <si>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</si>
  <si>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</si>
  <si>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</si>
  <si>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</si>
  <si>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</si>
  <si>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</si>
  <si>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</si>
  <si>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</si>
  <si>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</si>
  <si>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</si>
  <si>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</si>
  <si>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</si>
  <si>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</si>
  <si>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</si>
  <si>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</si>
  <si>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</si>
  <si>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</si>
  <si>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</si>
  <si>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</si>
  <si>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</si>
  <si>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>TORNILLO DE COMPRESION ACUTEC™ 3.5*36mm TITANIO</t>
  </si>
  <si>
    <t>T52073538</t>
  </si>
  <si>
    <t>2200040225</t>
  </si>
  <si>
    <t>TORNILLO DE COMPRESION ACUTEC™ 3.5*38mm TITANIO</t>
  </si>
  <si>
    <t>T52073540</t>
  </si>
  <si>
    <t>2200112526</t>
  </si>
  <si>
    <t>TORNILLO DE COMPRESION ACUTEC™ 3.5*40mm TITANIO</t>
  </si>
  <si>
    <t>T52074016</t>
  </si>
  <si>
    <t>2200136048</t>
  </si>
  <si>
    <t xml:space="preserve">TORNILLO DE COMPRESION ACUTEC™ 4.0*16mm TITANIO </t>
  </si>
  <si>
    <t>T52074018</t>
  </si>
  <si>
    <t>2100041278</t>
  </si>
  <si>
    <t xml:space="preserve">TORNILLO DE COMPRESION ACUTEC™ 4.0*18mm TITANIO </t>
  </si>
  <si>
    <t>T52074020</t>
  </si>
  <si>
    <t>2200052884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</si>
  <si>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</si>
  <si>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</si>
  <si>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</si>
  <si>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</si>
  <si>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</si>
  <si>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</si>
  <si>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</si>
  <si>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</si>
  <si>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</si>
  <si>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</si>
  <si>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</si>
  <si>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</si>
  <si>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</si>
  <si>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</si>
  <si>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</si>
  <si>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</si>
  <si>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</si>
  <si>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</si>
  <si>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</si>
  <si>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</si>
  <si>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</si>
  <si>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</si>
  <si>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</si>
  <si>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</si>
  <si>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</si>
  <si>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</si>
  <si>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</si>
  <si>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</si>
  <si>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</si>
  <si>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</si>
  <si>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>TORNILLO DE COMPRESION ACUTEC™ 4.0*40mm TITANIO</t>
  </si>
  <si>
    <t>2200145911</t>
  </si>
  <si>
    <t>T52074045</t>
  </si>
  <si>
    <t>2200145913</t>
  </si>
  <si>
    <t>TORNILLO DE COMPRESION ACUTEC™ 4.0*45mm TITANIO</t>
  </si>
  <si>
    <t>T52074050</t>
  </si>
  <si>
    <t>2200116720</t>
  </si>
  <si>
    <t>TORNILLO DE COMPRESION ACUTEC™ 4.0*50mm TITANIO</t>
  </si>
  <si>
    <t>ACUTEC N. 1</t>
  </si>
  <si>
    <t>INSTRUMENTAL ACUTEC 2.5/3.5/4.0</t>
  </si>
  <si>
    <t>DESCRIPCION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</si>
  <si>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</si>
  <si>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</si>
  <si>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</si>
  <si>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</si>
  <si>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</si>
  <si>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</si>
  <si>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</si>
  <si>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GUIA DE PIN </t>
  </si>
  <si>
    <t xml:space="preserve">PIN GUIA </t>
  </si>
  <si>
    <t>SET DE AUTOCOMPRESION 3.5 AZUL</t>
  </si>
  <si>
    <t>SET DE AUTOCOMPRESION 4.0 GRIS</t>
  </si>
  <si>
    <t>4:00PM</t>
  </si>
  <si>
    <t>DR. BARZALLO</t>
  </si>
  <si>
    <t>INSTRUMENTAL MINIBASICO MANO</t>
  </si>
  <si>
    <t>SEPARADORES SENN MILLER</t>
  </si>
  <si>
    <t>RETRACTORES ASA FINA</t>
  </si>
  <si>
    <t>CURETA</t>
  </si>
  <si>
    <t>SEPARADORES MINI HOMMAN</t>
  </si>
  <si>
    <t>DESPERIO FINO ROMO</t>
  </si>
  <si>
    <t>DESPERIO FINO CURVO</t>
  </si>
  <si>
    <t>DISECTOR DOBLE</t>
  </si>
  <si>
    <t>PINZA REDUCTORA CANGREJO MINI ARANDELA</t>
  </si>
  <si>
    <t>PINZA EN PUNTA PEQUEÑA</t>
  </si>
  <si>
    <t>GUBIA PEQUEÑA</t>
  </si>
  <si>
    <t>CORTADOR PEQUEÑO</t>
  </si>
  <si>
    <t>GANCHOS</t>
  </si>
  <si>
    <t>ADAPTADORES ANCLAJE RAPIDO</t>
  </si>
  <si>
    <t>LLAVE JACOBS</t>
  </si>
  <si>
    <t>INTERCAMBIADOR DE BATERIA</t>
  </si>
  <si>
    <t>MOOTOR AUXEIN # 3</t>
  </si>
  <si>
    <t>PORTA BATERIA</t>
  </si>
  <si>
    <t>BATERIAS ROJAS # 5 #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</si>
</sst>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€&quot;_-;\-* #,##0.00\ &quot;€&quot;_-;_-* &quot;-&quot;??\ &quot;€&quot;_-;_-@_-"/>
    <numFmt numFmtId="164" formatCode="[$-F800]dddd\,\ mmmm\ dd\,\ yyyy"/>
    <numFmt numFmtId="165" formatCode="_-[$$-300A]\ * #,##0.00_ ;_-[$$-300A]\ * \-#,##0.00\ ;_-[$$-300A]\ * &quot;-&quot;??_ ;_-@_ "/>
    <numFmt numFmtId="166" formatCode="_(&quot;$&quot;* #,##0.00_);_(&quot;$&quot;* \(#,##0.00\);_(&quot;$&quot;* &quot;-&quot;??_);_(@_)"/>
    <numFmt numFmtId="168" formatCode="_-* #,##0\ &quot;€&quot;_-;\-* #,##0\ &quot;€&quot;_-;_-* &quot;-&quot;\ &quot;€&quot;_-;_-@_-"/>
    <numFmt numFmtId="170" formatCode="_-* #,##0.00\ &quot;€&quot;_-;\-* #,##0.00\ &quot;€&quot;_-;_-* &quot;-&quot;??\ &quot;€&quot;_-;_-@_-"/>
    <numFmt numFmtId="172" formatCode="_ &quot;$&quot;* #,##0_ ;_ &quot;$&quot;* \-#,##0_ ;_ &quot;$&quot;* &quot;-&quot;_ ;_ @_ "/>
    <numFmt numFmtId="175" formatCode="_-&quot;$&quot;\ * #,##0.00_-;\-&quot;$&quot;\ * #,##0.00_-;_-&quot;$&quot;\ * &quot;-&quot;??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i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172" fontId="1" fillId="0" borderId="0" applyFont="0" applyFill="0" applyBorder="0" applyAlignment="0" applyProtection="0"/>
    <xf numFmtId="175" fontId="9" fillId="0" borderId="0" applyFont="0" applyFill="0" applyBorder="0" applyAlignment="0" applyProtection="0"/>
    <xf numFmtId="168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9" fillId="0" borderId="0"/>
  </cellStyleXfs>
  <cellXfs count="11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10" fillId="0" borderId="10" xfId="2" applyFont="1" applyBorder="1"/>
    <xf numFmtId="0" fontId="10" fillId="0" borderId="11" xfId="2" applyFont="1" applyBorder="1"/>
    <xf numFmtId="0" fontId="11" fillId="0" borderId="0" xfId="2" applyFont="1"/>
    <xf numFmtId="0" fontId="10" fillId="0" borderId="0" xfId="2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0" fillId="0" borderId="0" xfId="2" applyFont="1" applyAlignment="1">
      <alignment horizontal="center"/>
    </xf>
    <xf numFmtId="0" fontId="13" fillId="0" borderId="0" xfId="0" applyFont="1" applyAlignment="1">
      <alignment horizontal="left"/>
    </xf>
    <xf numFmtId="0" fontId="13" fillId="0" borderId="12" xfId="0" applyFont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0" fontId="15" fillId="0" borderId="0" xfId="0" applyFont="1" applyAlignment="1">
      <alignment horizontal="center"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6" fillId="0" borderId="0" xfId="0" applyFont="1" applyAlignment="1" applyProtection="1">
      <alignment vertical="top"/>
      <protection locked="0"/>
    </xf>
    <xf numFmtId="0" fontId="13" fillId="0" borderId="0" xfId="0" applyFont="1"/>
    <xf numFmtId="0" fontId="2" fillId="0" borderId="0" xfId="0" applyFont="1" applyAlignment="1" applyProtection="1">
      <alignment vertical="top"/>
      <protection locked="0"/>
    </xf>
    <xf numFmtId="49" fontId="14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4" fillId="5" borderId="12" xfId="0" applyFont="1" applyFill="1" applyBorder="1" applyAlignment="1">
      <alignment horizontal="center" vertical="center"/>
    </xf>
    <xf numFmtId="0" fontId="15" fillId="6" borderId="12" xfId="0" applyFont="1" applyFill="1" applyBorder="1" applyAlignment="1" applyProtection="1">
      <alignment horizontal="center" vertical="center" wrapText="1" readingOrder="1"/>
      <protection locked="0"/>
    </xf>
    <xf numFmtId="0" fontId="3" fillId="0" borderId="12" xfId="0" applyFont="1" applyBorder="1"/>
    <xf numFmtId="165" fontId="3" fillId="0" borderId="12" xfId="0" applyNumberFormat="1" applyFont="1" applyBorder="1" applyAlignment="1">
      <alignment horizontal="center" vertical="center"/>
    </xf>
    <xf numFmtId="166" fontId="2" fillId="0" borderId="12" xfId="3" applyFont="1" applyBorder="1"/>
    <xf numFmtId="0" fontId="4" fillId="0" borderId="0" xfId="2" applyFont="1" applyAlignment="1">
      <alignment wrapText="1"/>
    </xf>
    <xf numFmtId="0" fontId="4" fillId="0" borderId="0" xfId="2" applyFont="1" applyAlignment="1">
      <alignment horizontal="right" wrapText="1"/>
    </xf>
    <xf numFmtId="9" fontId="4" fillId="0" borderId="0" xfId="2" applyNumberFormat="1" applyFont="1" applyAlignment="1">
      <alignment horizontal="right" wrapText="1"/>
    </xf>
    <xf numFmtId="0" fontId="4" fillId="0" borderId="0" xfId="0" applyFont="1" applyAlignment="1">
      <alignment horizontal="center"/>
    </xf>
    <xf numFmtId="0" fontId="3" fillId="0" borderId="0" xfId="2" applyFont="1" applyAlignment="1" applyProtection="1">
      <alignment vertical="top" readingOrder="1"/>
      <protection locked="0"/>
    </xf>
    <xf numFmtId="0" fontId="19" fillId="2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0" fontId="4" fillId="0" borderId="0" xfId="0" applyFont="1"/>
    <xf numFmtId="0" fontId="4" fillId="0" borderId="0" xfId="2" applyFont="1" applyAlignment="1">
      <alignment horizontal="left"/>
    </xf>
    <xf numFmtId="0" fontId="21" fillId="0" borderId="0" xfId="0" applyFont="1"/>
    <xf numFmtId="0" fontId="21" fillId="0" borderId="0" xfId="0" applyFont="1" applyAlignment="1">
      <alignment horizontal="center"/>
    </xf>
    <xf numFmtId="0" fontId="3" fillId="0" borderId="0" xfId="2" applyFont="1"/>
    <xf numFmtId="0" fontId="15" fillId="0" borderId="18" xfId="0" applyFont="1" applyBorder="1" applyAlignment="1">
      <alignment horizontal="left"/>
    </xf>
    <xf numFmtId="49" fontId="13" fillId="0" borderId="12" xfId="0" applyNumberFormat="1" applyFont="1" applyBorder="1" applyAlignment="1">
      <alignment horizontal="left" vertical="center"/>
    </xf>
    <xf numFmtId="49" fontId="2" fillId="8" borderId="12" xfId="0" applyNumberFormat="1" applyFont="1" applyFill="1" applyBorder="1" applyAlignment="1">
      <alignment horizontal="center"/>
    </xf>
    <xf numFmtId="0" fontId="2" fillId="8" borderId="12" xfId="0" applyFont="1" applyFill="1" applyBorder="1"/>
    <xf numFmtId="1" fontId="2" fillId="7" borderId="12" xfId="0" applyNumberFormat="1" applyFont="1" applyFill="1" applyBorder="1" applyAlignment="1" applyProtection="1">
      <alignment horizontal="center" wrapText="1" readingOrder="1"/>
      <protection locked="0"/>
    </xf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/>
    <xf numFmtId="1" fontId="15" fillId="7" borderId="12" xfId="0" applyNumberFormat="1" applyFont="1" applyFill="1" applyBorder="1" applyAlignment="1" applyProtection="1">
      <alignment horizontal="center" wrapText="1" readingOrder="1"/>
      <protection locked="0"/>
    </xf>
    <xf numFmtId="1" fontId="15" fillId="0" borderId="12" xfId="0" applyNumberFormat="1" applyFont="1" applyBorder="1" applyAlignment="1">
      <alignment horizontal="center"/>
    </xf>
    <xf numFmtId="0" fontId="26" fillId="0" borderId="14" xfId="0" applyFont="1" applyBorder="1" applyAlignment="1">
      <alignment horizontal="center"/>
    </xf>
    <xf numFmtId="0" fontId="27" fillId="0" borderId="12" xfId="0" applyFont="1" applyBorder="1" applyAlignment="1">
      <alignment horizontal="center" vertical="top"/>
    </xf>
    <xf numFmtId="0" fontId="28" fillId="0" borderId="14" xfId="0" applyFont="1" applyBorder="1" applyAlignment="1">
      <alignment horizontal="center"/>
    </xf>
    <xf numFmtId="0" fontId="29" fillId="0" borderId="12" xfId="0" applyFont="1" applyBorder="1" applyAlignment="1">
      <alignment horizontal="left"/>
    </xf>
    <xf numFmtId="0" fontId="29" fillId="0" borderId="12" xfId="0" applyFont="1" applyBorder="1" applyAlignment="1">
      <alignment horizontal="left" vertical="top"/>
    </xf>
    <xf numFmtId="0" fontId="27" fillId="0" borderId="12" xfId="0" applyFont="1" applyBorder="1" applyAlignment="1">
      <alignment horizontal="left"/>
    </xf>
    <xf numFmtId="0" fontId="28" fillId="0" borderId="12" xfId="0" applyFont="1" applyBorder="1" applyAlignment="1">
      <alignment horizontal="center"/>
    </xf>
    <xf numFmtId="0" fontId="26" fillId="0" borderId="12" xfId="0" applyFont="1" applyBorder="1" applyAlignment="1">
      <alignment horizontal="center"/>
    </xf>
    <xf numFmtId="2" fontId="4" fillId="0" borderId="17" xfId="1" applyNumberFormat="1" applyFont="1" applyFill="1" applyBorder="1" applyAlignment="1"/>
    <xf numFmtId="2" fontId="4" fillId="0" borderId="12" xfId="1" applyNumberFormat="1" applyFont="1" applyFill="1" applyBorder="1" applyAlignment="1"/>
    <xf numFmtId="0" fontId="4" fillId="0" borderId="16" xfId="0" applyFont="1" applyBorder="1"/>
    <xf numFmtId="0" fontId="5" fillId="0" borderId="0" xfId="0" applyFont="1"/>
    <xf numFmtId="0" fontId="15" fillId="0" borderId="0" xfId="0" applyFont="1" applyAlignment="1">
      <alignment horizontal="center" vertical="center"/>
    </xf>
    <xf numFmtId="49" fontId="2" fillId="8" borderId="14" xfId="0" applyNumberFormat="1" applyFont="1" applyFill="1" applyBorder="1" applyAlignment="1">
      <alignment horizontal="center"/>
    </xf>
    <xf numFmtId="49" fontId="2" fillId="8" borderId="19" xfId="0" applyNumberFormat="1" applyFont="1" applyFill="1" applyBorder="1" applyAlignment="1">
      <alignment horizontal="center"/>
    </xf>
    <xf numFmtId="49" fontId="2" fillId="8" borderId="15" xfId="0" applyNumberFormat="1" applyFont="1" applyFill="1" applyBorder="1" applyAlignment="1">
      <alignment horizontal="center"/>
    </xf>
    <xf numFmtId="49" fontId="2" fillId="2" borderId="14" xfId="0" applyNumberFormat="1" applyFont="1" applyFill="1" applyBorder="1" applyAlignment="1">
      <alignment horizontal="center"/>
    </xf>
    <xf numFmtId="49" fontId="2" fillId="2" borderId="19" xfId="0" applyNumberFormat="1" applyFont="1" applyFill="1" applyBorder="1" applyAlignment="1">
      <alignment horizontal="center"/>
    </xf>
    <xf numFmtId="49" fontId="2" fillId="2" borderId="15" xfId="0" applyNumberFormat="1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24" fillId="9" borderId="14" xfId="0" applyFont="1" applyFill="1" applyBorder="1" applyAlignment="1">
      <alignment horizontal="center"/>
    </xf>
    <xf numFmtId="0" fontId="24" fillId="9" borderId="15" xfId="0" applyFont="1" applyFill="1" applyBorder="1" applyAlignment="1">
      <alignment horizont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25" fillId="4" borderId="17" xfId="0" applyFont="1" applyFill="1" applyBorder="1" applyAlignment="1">
      <alignment horizontal="center"/>
    </xf>
    <xf numFmtId="0" fontId="30" fillId="2" borderId="0" xfId="0" applyFont="1" applyFill="1" applyBorder="1" applyAlignment="1">
      <alignment horizontal="center"/>
    </xf>
    <xf numFmtId="0" fontId="31" fillId="2" borderId="0" xfId="0" applyFont="1" applyFill="1" applyBorder="1" applyAlignment="1">
      <alignment horizontal="left"/>
    </xf>
    <xf numFmtId="0" fontId="32" fillId="0" borderId="12" xfId="0" applyFont="1" applyBorder="1" applyAlignment="1">
      <alignment horizontal="center"/>
    </xf>
    <xf numFmtId="0" fontId="32" fillId="0" borderId="12" xfId="0" applyFont="1" applyBorder="1" applyAlignment="1">
      <alignment horizontal="left"/>
    </xf>
    <xf numFmtId="0" fontId="24" fillId="10" borderId="12" xfId="0" applyFont="1" applyFill="1" applyBorder="1" applyAlignment="1">
      <alignment horizontal="center"/>
    </xf>
    <xf numFmtId="0" fontId="31" fillId="2" borderId="12" xfId="0" applyFont="1" applyFill="1" applyBorder="1" applyAlignment="1">
      <alignment horizontal="center"/>
    </xf>
    <xf numFmtId="0" fontId="31" fillId="2" borderId="12" xfId="0" applyFont="1" applyFill="1" applyBorder="1" applyAlignment="1">
      <alignment horizontal="left"/>
    </xf>
    <xf numFmtId="0" fontId="33" fillId="0" borderId="12" xfId="0" applyFont="1" applyBorder="1" applyAlignment="1">
      <alignment horizontal="center"/>
    </xf>
    <xf numFmtId="0" fontId="24" fillId="10" borderId="14" xfId="0" applyFont="1" applyFill="1" applyBorder="1" applyAlignment="1">
      <alignment horizontal="center"/>
    </xf>
    <xf numFmtId="0" fontId="3" fillId="0" borderId="0" xfId="0" applyFont="1"/>
    <xf numFmtId="0" fontId="3" fillId="0" borderId="12" xfId="0" applyFont="1" applyBorder="1" applyAlignment="1">
      <alignment horizontal="center"/>
    </xf>
    <xf numFmtId="0" fontId="3" fillId="0" borderId="12" xfId="0" applyFont="1" applyBorder="1"/>
    <xf numFmtId="0" fontId="4" fillId="0" borderId="12" xfId="0" applyFont="1" applyBorder="1" applyAlignment="1">
      <alignment horizontal="center"/>
    </xf>
  </cellXfs>
  <cellStyles count="9">
    <cellStyle name="Moneda" xfId="1" builtinId="4"/>
    <cellStyle name="Moneda [0] 2" xfId="4" xr:uid="{8DE3575B-54E0-4296-A5AE-6DB1C24E61CD}"/>
    <cellStyle name="Moneda [0] 4" xfId="6" xr:uid="{4E4420A8-4971-466E-9100-D74F3EC6457A}"/>
    <cellStyle name="Moneda 2" xfId="7" xr:uid="{8620628A-F835-4A53-9336-5A1E60686927}"/>
    <cellStyle name="Moneda 3 2" xfId="3" xr:uid="{B11D721B-30D6-4ABA-A42F-BB2480E76F06}"/>
    <cellStyle name="Moneda 3 2 3" xfId="5" xr:uid="{7B5B2432-FB57-4015-9517-E7BB32B3BE77}"/>
    <cellStyle name="Normal" xfId="0" builtinId="0"/>
    <cellStyle name="Normal 2" xfId="2" xr:uid="{70B4CDCF-3C3D-4C20-B062-76724F3449A2}"/>
    <cellStyle name="Normal 3" xfId="8" xr:uid="{DC184EDE-0CD0-4098-B080-C8ABDA8BA81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43D5AF92-4351-4A79-96F0-65E647E702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39EEF-97F1-4C7B-AE9E-AFB4FE09BCD5}">
  <dimension ref="A1:P148"/>
  <sheetViews>
    <sheetView tabSelected="1" topLeftCell="A102" zoomScaleNormal="100" workbookViewId="0">
      <selection activeCell="A7" sqref="A7:E17"/>
    </sheetView>
  </sheetViews>
  <sheetFormatPr baseColWidth="10" defaultColWidth="11.42578125" defaultRowHeight="20.100000000000001" customHeight="1" x14ac:dyDescent="0.2"/>
  <cols>
    <col min="1" max="1" width="20" style="4" bestFit="1" customWidth="1"/>
    <col min="2" max="2" width="16.28515625" style="4" customWidth="1"/>
    <col min="3" max="3" width="68" style="4" customWidth="1"/>
    <col min="4" max="4" width="22.7109375" style="4" bestFit="1" customWidth="1"/>
    <col min="5" max="5" width="24.140625" style="4" customWidth="1"/>
    <col min="6" max="6" width="19.28515625" style="4" bestFit="1" customWidth="1"/>
    <col min="7" max="7" width="20.28515625" style="4" customWidth="1"/>
    <col min="8" max="8" width="11.42578125" style="4"/>
    <col min="9" max="9" width="12.140625" style="4" bestFit="1" customWidth="1"/>
    <col min="10" max="10" width="12.85546875" style="4" bestFit="1" customWidth="1"/>
    <col min="11" max="11" width="12.85546875" style="4" customWidth="1"/>
    <col min="12" max="16384" width="11.42578125" style="4"/>
  </cols>
  <sheetData>
    <row r="1" spans="1:16" ht="20.100000000000001" customHeight="1" thickBot="1" x14ac:dyDescent="0.25">
      <c r="A1" s="1"/>
      <c r="B1" s="2"/>
      <c r="C1" s="3"/>
      <c r="D1" s="3"/>
      <c r="E1" s="3"/>
      <c r="F1" s="1"/>
      <c r="G1" s="1"/>
    </row>
    <row r="2" spans="1:16" ht="20.100000000000001" customHeight="1" thickBot="1" x14ac:dyDescent="0.3">
      <c r="A2" s="5"/>
      <c r="B2" s="6"/>
      <c r="C2" s="89" t="s">
        <v>0</v>
      </c>
      <c r="D2" s="91" t="s">
        <v>1</v>
      </c>
      <c r="E2" s="92"/>
      <c r="F2" s="7"/>
      <c r="G2" s="7"/>
    </row>
    <row r="3" spans="1:16" ht="20.100000000000001" customHeight="1" thickBot="1" x14ac:dyDescent="0.3">
      <c r="A3" s="8"/>
      <c r="B3" s="9"/>
      <c r="C3" s="90"/>
      <c r="D3" s="10" t="s">
        <v>2</v>
      </c>
      <c r="E3" s="11"/>
      <c r="F3" s="7"/>
      <c r="G3" s="7"/>
    </row>
    <row r="4" spans="1:16" ht="20.100000000000001" customHeight="1" thickBot="1" x14ac:dyDescent="0.3">
      <c r="A4" s="8"/>
      <c r="B4" s="9"/>
      <c r="C4" s="93" t="s">
        <v>3</v>
      </c>
      <c r="D4" s="95" t="s">
        <v>4</v>
      </c>
      <c r="E4" s="96"/>
      <c r="F4" s="7"/>
      <c r="G4" s="7"/>
    </row>
    <row r="5" spans="1:16" ht="20.100000000000001" customHeight="1" thickBot="1" x14ac:dyDescent="0.4">
      <c r="A5" s="12"/>
      <c r="B5" s="13"/>
      <c r="C5" s="94"/>
      <c r="D5" s="97" t="s">
        <v>5</v>
      </c>
      <c r="E5" s="98"/>
      <c r="F5" s="14"/>
      <c r="G5" s="14"/>
    </row>
    <row r="6" spans="1:16" s="1" customFormat="1" ht="20.100000000000001" customHeight="1" x14ac:dyDescent="0.25">
      <c r="A6" s="15"/>
      <c r="B6" s="15"/>
      <c r="C6" s="15"/>
      <c r="D6" s="15"/>
      <c r="E6" s="15"/>
    </row>
    <row r="7" spans="1:16" s="1" customFormat="1" ht="20.100000000000001" customHeight="1" x14ac:dyDescent="0.25">
      <c r="A7" s="16" t="s">
        <v>6</v>
      </c>
      <c r="B7" s="16"/>
      <c r="C7" s="17">
        <v>45129</v>
      </c>
      <c r="D7" s="16" t="s">
        <v>7</v>
      </c>
      <c r="E7" s="18">
        <v>20230701021</v>
      </c>
      <c r="H7" s="19"/>
    </row>
    <row r="8" spans="1:16" s="1" customFormat="1" ht="20.100000000000001" customHeight="1" thickBot="1" x14ac:dyDescent="0.3">
      <c r="A8" s="20"/>
      <c r="B8" s="20"/>
      <c r="C8" s="20"/>
      <c r="D8" s="20"/>
      <c r="E8" s="20"/>
      <c r="H8" s="19"/>
    </row>
    <row r="9" spans="1:16" s="1" customFormat="1" ht="20.100000000000001" customHeight="1" thickBot="1" x14ac:dyDescent="0.3">
      <c r="A9" s="16" t="s">
        <v>8</v>
      </c>
      <c r="B9" s="16"/>
      <c r="C9" s="54" t="s">
        <v>39</v>
      </c>
      <c r="D9" s="22" t="s">
        <v>9</v>
      </c>
      <c r="E9" s="55" t="s">
        <v>40</v>
      </c>
      <c r="H9" s="19"/>
      <c r="O9" s="75"/>
      <c r="P9" s="75"/>
    </row>
    <row r="10" spans="1:16" s="1" customFormat="1" ht="20.100000000000001" customHeight="1" thickBot="1" x14ac:dyDescent="0.3">
      <c r="A10" s="20"/>
      <c r="B10" s="20"/>
      <c r="C10" s="20"/>
      <c r="D10" s="20"/>
      <c r="E10" s="20"/>
      <c r="O10" s="75"/>
      <c r="P10" s="75"/>
    </row>
    <row r="11" spans="1:16" s="1" customFormat="1" ht="20.100000000000001" customHeight="1" thickBot="1" x14ac:dyDescent="0.3">
      <c r="A11" s="87" t="s">
        <v>10</v>
      </c>
      <c r="B11" s="88"/>
      <c r="C11" s="54" t="s">
        <v>39</v>
      </c>
      <c r="D11" s="22" t="s">
        <v>11</v>
      </c>
      <c r="E11" s="24" t="s">
        <v>12</v>
      </c>
      <c r="O11" s="23"/>
      <c r="P11" s="23"/>
    </row>
    <row r="12" spans="1:16" s="1" customFormat="1" ht="20.100000000000001" customHeight="1" x14ac:dyDescent="0.25">
      <c r="A12" s="20"/>
      <c r="B12" s="20"/>
      <c r="C12" s="20"/>
      <c r="D12" s="20"/>
      <c r="E12" s="20"/>
      <c r="O12" s="23"/>
      <c r="P12" s="23"/>
    </row>
    <row r="13" spans="1:16" s="1" customFormat="1" ht="20.100000000000001" customHeight="1" x14ac:dyDescent="0.2">
      <c r="A13" s="16" t="s">
        <v>13</v>
      </c>
      <c r="B13" s="16"/>
      <c r="C13" s="25" t="s">
        <v>41</v>
      </c>
      <c r="D13" s="22" t="s">
        <v>14</v>
      </c>
      <c r="E13" s="21" t="s">
        <v>15</v>
      </c>
      <c r="O13" s="23"/>
      <c r="P13" s="23"/>
    </row>
    <row r="14" spans="1:16" s="1" customFormat="1" ht="20.100000000000001" customHeight="1" x14ac:dyDescent="0.25">
      <c r="A14" s="20"/>
      <c r="B14" s="20"/>
      <c r="C14" s="20"/>
      <c r="D14" s="20"/>
      <c r="E14" s="20"/>
      <c r="O14" s="23"/>
      <c r="P14" s="23"/>
    </row>
    <row r="15" spans="1:16" s="1" customFormat="1" ht="20.100000000000001" customHeight="1" x14ac:dyDescent="0.2">
      <c r="A15" s="16" t="s">
        <v>16</v>
      </c>
      <c r="B15" s="16"/>
      <c r="C15" s="17">
        <v>45129</v>
      </c>
      <c r="D15" s="22" t="s">
        <v>17</v>
      </c>
      <c r="E15" s="26" t="s">
        <v>186</v>
      </c>
      <c r="O15" s="23"/>
      <c r="P15" s="23"/>
    </row>
    <row r="16" spans="1:16" s="1" customFormat="1" ht="29.65" customHeight="1" x14ac:dyDescent="0.25">
      <c r="A16" s="20"/>
      <c r="B16" s="20"/>
      <c r="C16" s="20"/>
      <c r="D16" s="20"/>
      <c r="E16" s="20"/>
      <c r="O16" s="23"/>
      <c r="P16" s="23"/>
    </row>
    <row r="17" spans="1:16" s="1" customFormat="1" ht="20.100000000000001" customHeight="1" x14ac:dyDescent="0.2">
      <c r="A17" s="16" t="s">
        <v>18</v>
      </c>
      <c r="B17" s="16"/>
      <c r="C17" s="21" t="s">
        <v>187</v>
      </c>
      <c r="D17" s="27"/>
      <c r="E17" s="28"/>
      <c r="O17" s="29"/>
      <c r="P17" s="29"/>
    </row>
    <row r="18" spans="1:16" s="1" customFormat="1" ht="20.100000000000001" customHeight="1" x14ac:dyDescent="0.25">
      <c r="A18" s="20"/>
      <c r="B18" s="20"/>
      <c r="C18" s="20"/>
      <c r="D18" s="20"/>
      <c r="E18" s="20"/>
      <c r="O18" s="29"/>
      <c r="P18" s="29"/>
    </row>
    <row r="19" spans="1:16" s="1" customFormat="1" ht="30.75" customHeight="1" x14ac:dyDescent="0.25">
      <c r="A19" s="16" t="s">
        <v>19</v>
      </c>
      <c r="B19" s="16"/>
      <c r="C19" s="21"/>
      <c r="D19" s="22" t="s">
        <v>20</v>
      </c>
      <c r="E19" s="26"/>
      <c r="H19" s="30"/>
      <c r="O19" s="31"/>
      <c r="P19" s="31"/>
    </row>
    <row r="20" spans="1:16" s="1" customFormat="1" ht="20.100000000000001" customHeight="1" x14ac:dyDescent="0.25">
      <c r="A20" s="20"/>
      <c r="B20" s="20"/>
      <c r="C20" s="20"/>
      <c r="D20" s="20"/>
      <c r="E20" s="20"/>
      <c r="H20" s="27"/>
      <c r="O20" s="31"/>
      <c r="P20" s="31"/>
    </row>
    <row r="21" spans="1:16" s="1" customFormat="1" ht="20.100000000000001" customHeight="1" x14ac:dyDescent="0.25">
      <c r="A21" s="16" t="s">
        <v>21</v>
      </c>
      <c r="B21" s="16"/>
      <c r="C21" s="32"/>
      <c r="D21" s="33"/>
      <c r="E21" s="34"/>
      <c r="H21" s="30"/>
      <c r="O21" s="31"/>
      <c r="P21" s="31"/>
    </row>
    <row r="22" spans="1:16" s="1" customFormat="1" ht="20.100000000000001" customHeight="1" x14ac:dyDescent="0.2">
      <c r="A22" s="35"/>
      <c r="B22" s="35"/>
      <c r="C22" s="4"/>
      <c r="D22" s="4"/>
      <c r="E22" s="4"/>
      <c r="F22" s="4"/>
      <c r="G22" s="4"/>
      <c r="H22" s="4"/>
      <c r="O22" s="36"/>
      <c r="P22" s="36"/>
    </row>
    <row r="23" spans="1:16" s="1" customFormat="1" ht="30" customHeight="1" x14ac:dyDescent="0.2">
      <c r="A23" s="37" t="s">
        <v>22</v>
      </c>
      <c r="B23" s="37" t="s">
        <v>23</v>
      </c>
      <c r="C23" s="37" t="s">
        <v>24</v>
      </c>
      <c r="D23" s="37" t="s">
        <v>25</v>
      </c>
      <c r="E23" s="37" t="s">
        <v>26</v>
      </c>
      <c r="F23" s="38" t="s">
        <v>27</v>
      </c>
      <c r="G23" s="38" t="s">
        <v>28</v>
      </c>
      <c r="O23" s="36"/>
      <c r="P23" s="36"/>
    </row>
    <row r="24" spans="1:16" ht="20.100000000000001" customHeight="1" x14ac:dyDescent="0.2">
      <c r="A24" s="56" t="s">
        <v>42</v>
      </c>
      <c r="B24" s="56" t="s">
        <v>43</v>
      </c>
      <c r="C24" s="57" t="s">
        <v>44</v>
      </c>
      <c r="D24" s="58">
        <v>3</v>
      </c>
      <c r="E24" s="39"/>
      <c r="F24" s="40">
        <v>332.64</v>
      </c>
      <c r="G24" s="41">
        <f t="shared" ref="G24:G69" si="0">(D24*F24)</f>
        <v>997.92</v>
      </c>
    </row>
    <row r="25" spans="1:16" ht="20.100000000000001" customHeight="1" x14ac:dyDescent="0.2">
      <c r="A25" s="59" t="s">
        <v>45</v>
      </c>
      <c r="B25" s="59" t="s">
        <v>46</v>
      </c>
      <c r="C25" s="60" t="s">
        <v>47</v>
      </c>
      <c r="D25" s="58">
        <v>3</v>
      </c>
      <c r="E25" s="39"/>
      <c r="F25" s="40">
        <v>332.64</v>
      </c>
      <c r="G25" s="41">
        <f t="shared" si="0"/>
        <v>997.92</v>
      </c>
    </row>
    <row r="26" spans="1:16" ht="20.100000000000001" customHeight="1" x14ac:dyDescent="0.2">
      <c r="A26" s="56" t="s">
        <v>48</v>
      </c>
      <c r="B26" s="56" t="s">
        <v>49</v>
      </c>
      <c r="C26" s="57" t="s">
        <v>50</v>
      </c>
      <c r="D26" s="58">
        <v>3</v>
      </c>
      <c r="E26" s="39"/>
      <c r="F26" s="40">
        <v>332.64</v>
      </c>
      <c r="G26" s="41">
        <f t="shared" si="0"/>
        <v>997.92</v>
      </c>
    </row>
    <row r="27" spans="1:16" ht="20.100000000000001" customHeight="1" x14ac:dyDescent="0.2">
      <c r="A27" s="59" t="s">
        <v>51</v>
      </c>
      <c r="B27" s="59" t="s">
        <v>52</v>
      </c>
      <c r="C27" s="60" t="s">
        <v>53</v>
      </c>
      <c r="D27" s="58">
        <v>3</v>
      </c>
      <c r="E27" s="39"/>
      <c r="F27" s="40">
        <v>332.64</v>
      </c>
      <c r="G27" s="41">
        <f t="shared" si="0"/>
        <v>997.92</v>
      </c>
    </row>
    <row r="28" spans="1:16" ht="20.100000000000001" customHeight="1" x14ac:dyDescent="0.2">
      <c r="A28" s="56" t="s">
        <v>54</v>
      </c>
      <c r="B28" s="56" t="s">
        <v>55</v>
      </c>
      <c r="C28" s="57" t="s">
        <v>56</v>
      </c>
      <c r="D28" s="58">
        <v>3</v>
      </c>
      <c r="E28" s="39"/>
      <c r="F28" s="40">
        <v>332.64</v>
      </c>
      <c r="G28" s="41">
        <f t="shared" si="0"/>
        <v>997.92</v>
      </c>
    </row>
    <row r="29" spans="1:16" ht="20.100000000000001" customHeight="1" x14ac:dyDescent="0.2">
      <c r="A29" s="59" t="s">
        <v>57</v>
      </c>
      <c r="B29" s="56" t="s">
        <v>58</v>
      </c>
      <c r="C29" s="60" t="s">
        <v>59</v>
      </c>
      <c r="D29" s="58">
        <v>1</v>
      </c>
      <c r="E29" s="39"/>
      <c r="F29" s="40">
        <v>332.64</v>
      </c>
      <c r="G29" s="41">
        <f t="shared" si="0"/>
        <v>332.64</v>
      </c>
    </row>
    <row r="30" spans="1:16" ht="20.100000000000001" customHeight="1" x14ac:dyDescent="0.2">
      <c r="A30" s="56" t="s">
        <v>60</v>
      </c>
      <c r="B30" s="56" t="s">
        <v>61</v>
      </c>
      <c r="C30" s="57" t="s">
        <v>62</v>
      </c>
      <c r="D30" s="58">
        <v>3</v>
      </c>
      <c r="E30" s="39"/>
      <c r="F30" s="40">
        <v>332.64</v>
      </c>
      <c r="G30" s="41">
        <f t="shared" si="0"/>
        <v>997.92</v>
      </c>
    </row>
    <row r="31" spans="1:16" ht="20.100000000000001" customHeight="1" x14ac:dyDescent="0.2">
      <c r="A31" s="59" t="s">
        <v>63</v>
      </c>
      <c r="B31" s="59" t="s">
        <v>64</v>
      </c>
      <c r="C31" s="60" t="s">
        <v>65</v>
      </c>
      <c r="D31" s="58">
        <v>3</v>
      </c>
      <c r="E31" s="39"/>
      <c r="F31" s="40">
        <v>332.64</v>
      </c>
      <c r="G31" s="41">
        <f t="shared" si="0"/>
        <v>997.92</v>
      </c>
    </row>
    <row r="32" spans="1:16" ht="20.100000000000001" customHeight="1" x14ac:dyDescent="0.2">
      <c r="A32" s="56" t="s">
        <v>66</v>
      </c>
      <c r="B32" s="56" t="s">
        <v>67</v>
      </c>
      <c r="C32" s="57" t="s">
        <v>68</v>
      </c>
      <c r="D32" s="58">
        <v>3</v>
      </c>
      <c r="E32" s="39"/>
      <c r="F32" s="40">
        <v>332.64</v>
      </c>
      <c r="G32" s="41">
        <f t="shared" si="0"/>
        <v>997.92</v>
      </c>
    </row>
    <row r="33" spans="1:7" ht="20.100000000000001" customHeight="1" x14ac:dyDescent="0.2">
      <c r="A33" s="59" t="s">
        <v>69</v>
      </c>
      <c r="B33" s="59" t="s">
        <v>70</v>
      </c>
      <c r="C33" s="60" t="s">
        <v>71</v>
      </c>
      <c r="D33" s="58">
        <v>3</v>
      </c>
      <c r="E33" s="39"/>
      <c r="F33" s="40">
        <v>332.64</v>
      </c>
      <c r="G33" s="41">
        <f t="shared" si="0"/>
        <v>997.92</v>
      </c>
    </row>
    <row r="34" spans="1:7" ht="20.100000000000001" customHeight="1" x14ac:dyDescent="0.2">
      <c r="A34" s="56" t="s">
        <v>72</v>
      </c>
      <c r="B34" s="56" t="s">
        <v>73</v>
      </c>
      <c r="C34" s="57" t="s">
        <v>74</v>
      </c>
      <c r="D34" s="58">
        <v>3</v>
      </c>
      <c r="E34" s="39"/>
      <c r="F34" s="40">
        <v>332.64</v>
      </c>
      <c r="G34" s="41">
        <f t="shared" si="0"/>
        <v>997.92</v>
      </c>
    </row>
    <row r="35" spans="1:7" ht="20.100000000000001" customHeight="1" x14ac:dyDescent="0.2">
      <c r="A35" s="59" t="s">
        <v>75</v>
      </c>
      <c r="B35" s="59" t="s">
        <v>76</v>
      </c>
      <c r="C35" s="60" t="s">
        <v>77</v>
      </c>
      <c r="D35" s="58">
        <v>3</v>
      </c>
      <c r="E35" s="39"/>
      <c r="F35" s="40">
        <v>332.64</v>
      </c>
      <c r="G35" s="41">
        <f t="shared" si="0"/>
        <v>997.92</v>
      </c>
    </row>
    <row r="36" spans="1:7" ht="20.100000000000001" customHeight="1" x14ac:dyDescent="0.2">
      <c r="A36" s="56" t="s">
        <v>78</v>
      </c>
      <c r="B36" s="56" t="s">
        <v>79</v>
      </c>
      <c r="C36" s="57" t="s">
        <v>80</v>
      </c>
      <c r="D36" s="58">
        <v>3</v>
      </c>
      <c r="E36" s="39"/>
      <c r="F36" s="40">
        <v>332.64</v>
      </c>
      <c r="G36" s="41">
        <f t="shared" si="0"/>
        <v>997.92</v>
      </c>
    </row>
    <row r="37" spans="1:7" ht="20.100000000000001" customHeight="1" x14ac:dyDescent="0.2">
      <c r="A37" s="59" t="s">
        <v>81</v>
      </c>
      <c r="B37" s="59" t="s">
        <v>82</v>
      </c>
      <c r="C37" s="60" t="s">
        <v>83</v>
      </c>
      <c r="D37" s="58">
        <v>3</v>
      </c>
      <c r="E37" s="39"/>
      <c r="F37" s="40">
        <v>332.64</v>
      </c>
      <c r="G37" s="41">
        <f t="shared" si="0"/>
        <v>997.92</v>
      </c>
    </row>
    <row r="38" spans="1:7" ht="20.100000000000001" customHeight="1" x14ac:dyDescent="0.2">
      <c r="A38" s="56" t="s">
        <v>84</v>
      </c>
      <c r="B38" s="56" t="s">
        <v>85</v>
      </c>
      <c r="C38" s="57" t="s">
        <v>86</v>
      </c>
      <c r="D38" s="58">
        <v>3</v>
      </c>
      <c r="E38" s="39"/>
      <c r="F38" s="40">
        <v>332.64</v>
      </c>
      <c r="G38" s="41">
        <f t="shared" si="0"/>
        <v>997.92</v>
      </c>
    </row>
    <row r="39" spans="1:7" ht="20.100000000000001" customHeight="1" x14ac:dyDescent="0.25">
      <c r="A39" s="76"/>
      <c r="B39" s="77"/>
      <c r="C39" s="78"/>
      <c r="D39" s="61">
        <f>SUM(D24:D38)</f>
        <v>43</v>
      </c>
      <c r="E39" s="39"/>
      <c r="F39" s="40"/>
      <c r="G39" s="41"/>
    </row>
    <row r="40" spans="1:7" ht="20.100000000000001" customHeight="1" x14ac:dyDescent="0.2">
      <c r="A40" s="59" t="s">
        <v>87</v>
      </c>
      <c r="B40" s="59" t="s">
        <v>88</v>
      </c>
      <c r="C40" s="60" t="s">
        <v>89</v>
      </c>
      <c r="D40" s="58">
        <v>3</v>
      </c>
      <c r="E40" s="39"/>
      <c r="F40" s="40">
        <v>332.64</v>
      </c>
      <c r="G40" s="41">
        <f t="shared" si="0"/>
        <v>997.92</v>
      </c>
    </row>
    <row r="41" spans="1:7" ht="20.100000000000001" customHeight="1" x14ac:dyDescent="0.2">
      <c r="A41" s="56" t="s">
        <v>90</v>
      </c>
      <c r="B41" s="56" t="s">
        <v>91</v>
      </c>
      <c r="C41" s="57" t="s">
        <v>92</v>
      </c>
      <c r="D41" s="58">
        <v>3</v>
      </c>
      <c r="E41" s="39"/>
      <c r="F41" s="40">
        <v>332.64</v>
      </c>
      <c r="G41" s="41">
        <f t="shared" si="0"/>
        <v>997.92</v>
      </c>
    </row>
    <row r="42" spans="1:7" ht="20.100000000000001" customHeight="1" x14ac:dyDescent="0.2">
      <c r="A42" s="59" t="s">
        <v>93</v>
      </c>
      <c r="B42" s="59" t="s">
        <v>94</v>
      </c>
      <c r="C42" s="60" t="s">
        <v>95</v>
      </c>
      <c r="D42" s="58">
        <v>3</v>
      </c>
      <c r="E42" s="39"/>
      <c r="F42" s="40">
        <v>332.64</v>
      </c>
      <c r="G42" s="41">
        <f t="shared" si="0"/>
        <v>997.92</v>
      </c>
    </row>
    <row r="43" spans="1:7" ht="20.100000000000001" customHeight="1" x14ac:dyDescent="0.2">
      <c r="A43" s="56" t="s">
        <v>96</v>
      </c>
      <c r="B43" s="56" t="s">
        <v>97</v>
      </c>
      <c r="C43" s="57" t="s">
        <v>98</v>
      </c>
      <c r="D43" s="58">
        <v>3</v>
      </c>
      <c r="E43" s="39"/>
      <c r="F43" s="40">
        <v>332.64</v>
      </c>
      <c r="G43" s="41">
        <f t="shared" si="0"/>
        <v>997.92</v>
      </c>
    </row>
    <row r="44" spans="1:7" ht="20.100000000000001" customHeight="1" x14ac:dyDescent="0.2">
      <c r="A44" s="59" t="s">
        <v>99</v>
      </c>
      <c r="B44" s="59" t="s">
        <v>100</v>
      </c>
      <c r="C44" s="60" t="s">
        <v>101</v>
      </c>
      <c r="D44" s="58">
        <v>3</v>
      </c>
      <c r="E44" s="39"/>
      <c r="F44" s="40">
        <v>332.64</v>
      </c>
      <c r="G44" s="41">
        <f t="shared" si="0"/>
        <v>997.92</v>
      </c>
    </row>
    <row r="45" spans="1:7" ht="20.100000000000001" customHeight="1" x14ac:dyDescent="0.2">
      <c r="A45" s="56" t="s">
        <v>102</v>
      </c>
      <c r="B45" s="56" t="s">
        <v>103</v>
      </c>
      <c r="C45" s="57" t="s">
        <v>104</v>
      </c>
      <c r="D45" s="58">
        <v>3</v>
      </c>
      <c r="E45" s="39"/>
      <c r="F45" s="40">
        <v>332.64</v>
      </c>
      <c r="G45" s="41">
        <f t="shared" si="0"/>
        <v>997.92</v>
      </c>
    </row>
    <row r="46" spans="1:7" ht="20.100000000000001" customHeight="1" x14ac:dyDescent="0.2">
      <c r="A46" s="59" t="s">
        <v>105</v>
      </c>
      <c r="B46" s="59" t="s">
        <v>106</v>
      </c>
      <c r="C46" s="60" t="s">
        <v>107</v>
      </c>
      <c r="D46" s="58">
        <v>3</v>
      </c>
      <c r="E46" s="39"/>
      <c r="F46" s="40">
        <v>332.64</v>
      </c>
      <c r="G46" s="41">
        <f t="shared" si="0"/>
        <v>997.92</v>
      </c>
    </row>
    <row r="47" spans="1:7" ht="20.100000000000001" customHeight="1" x14ac:dyDescent="0.2">
      <c r="A47" s="56" t="s">
        <v>108</v>
      </c>
      <c r="B47" s="56" t="s">
        <v>109</v>
      </c>
      <c r="C47" s="57" t="s">
        <v>110</v>
      </c>
      <c r="D47" s="58">
        <v>3</v>
      </c>
      <c r="E47" s="39"/>
      <c r="F47" s="40">
        <v>332.64</v>
      </c>
      <c r="G47" s="41">
        <f t="shared" si="0"/>
        <v>997.92</v>
      </c>
    </row>
    <row r="48" spans="1:7" ht="20.100000000000001" customHeight="1" x14ac:dyDescent="0.2">
      <c r="A48" s="59" t="s">
        <v>111</v>
      </c>
      <c r="B48" s="59" t="s">
        <v>112</v>
      </c>
      <c r="C48" s="60" t="s">
        <v>113</v>
      </c>
      <c r="D48" s="58">
        <v>3</v>
      </c>
      <c r="E48" s="39"/>
      <c r="F48" s="40">
        <v>332.64</v>
      </c>
      <c r="G48" s="41">
        <f t="shared" si="0"/>
        <v>997.92</v>
      </c>
    </row>
    <row r="49" spans="1:7" ht="20.100000000000001" customHeight="1" x14ac:dyDescent="0.2">
      <c r="A49" s="56" t="s">
        <v>114</v>
      </c>
      <c r="B49" s="56" t="s">
        <v>115</v>
      </c>
      <c r="C49" s="57" t="s">
        <v>116</v>
      </c>
      <c r="D49" s="58">
        <v>3</v>
      </c>
      <c r="E49" s="39"/>
      <c r="F49" s="40">
        <v>332.64</v>
      </c>
      <c r="G49" s="41">
        <f t="shared" si="0"/>
        <v>997.92</v>
      </c>
    </row>
    <row r="50" spans="1:7" ht="20.100000000000001" customHeight="1" x14ac:dyDescent="0.2">
      <c r="A50" s="59" t="s">
        <v>117</v>
      </c>
      <c r="B50" s="59" t="s">
        <v>118</v>
      </c>
      <c r="C50" s="60" t="s">
        <v>119</v>
      </c>
      <c r="D50" s="58">
        <v>3</v>
      </c>
      <c r="E50" s="39"/>
      <c r="F50" s="40">
        <v>332.64</v>
      </c>
      <c r="G50" s="41">
        <f t="shared" si="0"/>
        <v>997.92</v>
      </c>
    </row>
    <row r="51" spans="1:7" ht="20.100000000000001" customHeight="1" x14ac:dyDescent="0.2">
      <c r="A51" s="56" t="s">
        <v>120</v>
      </c>
      <c r="B51" s="56" t="s">
        <v>121</v>
      </c>
      <c r="C51" s="57" t="s">
        <v>122</v>
      </c>
      <c r="D51" s="58">
        <v>3</v>
      </c>
      <c r="E51" s="39"/>
      <c r="F51" s="40">
        <v>332.64</v>
      </c>
      <c r="G51" s="41">
        <f t="shared" si="0"/>
        <v>997.92</v>
      </c>
    </row>
    <row r="52" spans="1:7" ht="20.100000000000001" customHeight="1" x14ac:dyDescent="0.2">
      <c r="A52" s="59" t="s">
        <v>123</v>
      </c>
      <c r="B52" s="59" t="s">
        <v>124</v>
      </c>
      <c r="C52" s="60" t="s">
        <v>125</v>
      </c>
      <c r="D52" s="58">
        <v>1</v>
      </c>
      <c r="E52" s="39"/>
      <c r="F52" s="40">
        <v>332.64</v>
      </c>
      <c r="G52" s="41">
        <f t="shared" si="0"/>
        <v>332.64</v>
      </c>
    </row>
    <row r="53" spans="1:7" ht="20.100000000000001" customHeight="1" x14ac:dyDescent="0.25">
      <c r="A53" s="79"/>
      <c r="B53" s="80"/>
      <c r="C53" s="81"/>
      <c r="D53" s="61">
        <f>SUM(D40:D52)</f>
        <v>37</v>
      </c>
      <c r="E53" s="39"/>
      <c r="F53" s="40"/>
      <c r="G53" s="41"/>
    </row>
    <row r="54" spans="1:7" ht="20.100000000000001" customHeight="1" x14ac:dyDescent="0.2">
      <c r="A54" s="56" t="s">
        <v>126</v>
      </c>
      <c r="B54" s="56" t="s">
        <v>127</v>
      </c>
      <c r="C54" s="57" t="s">
        <v>128</v>
      </c>
      <c r="D54" s="58">
        <v>3</v>
      </c>
      <c r="E54" s="39"/>
      <c r="F54" s="40">
        <v>332.64</v>
      </c>
      <c r="G54" s="41">
        <f t="shared" si="0"/>
        <v>997.92</v>
      </c>
    </row>
    <row r="55" spans="1:7" ht="20.100000000000001" customHeight="1" x14ac:dyDescent="0.2">
      <c r="A55" s="59" t="s">
        <v>129</v>
      </c>
      <c r="B55" s="59" t="s">
        <v>130</v>
      </c>
      <c r="C55" s="60" t="s">
        <v>131</v>
      </c>
      <c r="D55" s="58">
        <v>3</v>
      </c>
      <c r="E55" s="39"/>
      <c r="F55" s="40">
        <v>332.64</v>
      </c>
      <c r="G55" s="41">
        <f t="shared" si="0"/>
        <v>997.92</v>
      </c>
    </row>
    <row r="56" spans="1:7" ht="20.100000000000001" customHeight="1" x14ac:dyDescent="0.2">
      <c r="A56" s="56" t="s">
        <v>132</v>
      </c>
      <c r="B56" s="56" t="s">
        <v>133</v>
      </c>
      <c r="C56" s="57" t="s">
        <v>134</v>
      </c>
      <c r="D56" s="58">
        <v>3</v>
      </c>
      <c r="E56" s="39"/>
      <c r="F56" s="40">
        <v>332.64</v>
      </c>
      <c r="G56" s="41">
        <f t="shared" si="0"/>
        <v>997.92</v>
      </c>
    </row>
    <row r="57" spans="1:7" ht="20.100000000000001" customHeight="1" x14ac:dyDescent="0.2">
      <c r="A57" s="59" t="s">
        <v>135</v>
      </c>
      <c r="B57" s="59" t="s">
        <v>136</v>
      </c>
      <c r="C57" s="60" t="s">
        <v>137</v>
      </c>
      <c r="D57" s="58">
        <v>3</v>
      </c>
      <c r="E57" s="39"/>
      <c r="F57" s="40">
        <v>332.64</v>
      </c>
      <c r="G57" s="41">
        <f t="shared" si="0"/>
        <v>997.92</v>
      </c>
    </row>
    <row r="58" spans="1:7" ht="20.100000000000001" customHeight="1" x14ac:dyDescent="0.2">
      <c r="A58" s="56" t="s">
        <v>138</v>
      </c>
      <c r="B58" s="56" t="s">
        <v>139</v>
      </c>
      <c r="C58" s="57" t="s">
        <v>140</v>
      </c>
      <c r="D58" s="58">
        <v>3</v>
      </c>
      <c r="E58" s="39"/>
      <c r="F58" s="40">
        <v>332.64</v>
      </c>
      <c r="G58" s="41">
        <f t="shared" si="0"/>
        <v>997.92</v>
      </c>
    </row>
    <row r="59" spans="1:7" ht="20.100000000000001" customHeight="1" x14ac:dyDescent="0.2">
      <c r="A59" s="59" t="s">
        <v>141</v>
      </c>
      <c r="B59" s="59" t="s">
        <v>142</v>
      </c>
      <c r="C59" s="60" t="s">
        <v>143</v>
      </c>
      <c r="D59" s="58">
        <v>3</v>
      </c>
      <c r="E59" s="39"/>
      <c r="F59" s="40">
        <v>332.64</v>
      </c>
      <c r="G59" s="41">
        <f t="shared" si="0"/>
        <v>997.92</v>
      </c>
    </row>
    <row r="60" spans="1:7" ht="20.100000000000001" customHeight="1" x14ac:dyDescent="0.2">
      <c r="A60" s="56" t="s">
        <v>144</v>
      </c>
      <c r="B60" s="56" t="s">
        <v>145</v>
      </c>
      <c r="C60" s="57" t="s">
        <v>146</v>
      </c>
      <c r="D60" s="58">
        <v>3</v>
      </c>
      <c r="E60" s="39"/>
      <c r="F60" s="40">
        <v>332.64</v>
      </c>
      <c r="G60" s="41">
        <f t="shared" si="0"/>
        <v>997.92</v>
      </c>
    </row>
    <row r="61" spans="1:7" ht="20.100000000000001" customHeight="1" x14ac:dyDescent="0.2">
      <c r="A61" s="59" t="s">
        <v>147</v>
      </c>
      <c r="B61" s="59" t="s">
        <v>148</v>
      </c>
      <c r="C61" s="60" t="s">
        <v>149</v>
      </c>
      <c r="D61" s="58">
        <v>3</v>
      </c>
      <c r="E61" s="39"/>
      <c r="F61" s="40">
        <v>332.64</v>
      </c>
      <c r="G61" s="41">
        <f t="shared" si="0"/>
        <v>997.92</v>
      </c>
    </row>
    <row r="62" spans="1:7" ht="20.100000000000001" customHeight="1" x14ac:dyDescent="0.2">
      <c r="A62" s="56" t="s">
        <v>150</v>
      </c>
      <c r="B62" s="56" t="s">
        <v>151</v>
      </c>
      <c r="C62" s="57" t="s">
        <v>152</v>
      </c>
      <c r="D62" s="58">
        <v>3</v>
      </c>
      <c r="E62" s="39"/>
      <c r="F62" s="40">
        <v>332.64</v>
      </c>
      <c r="G62" s="41">
        <f t="shared" si="0"/>
        <v>997.92</v>
      </c>
    </row>
    <row r="63" spans="1:7" ht="20.100000000000001" customHeight="1" x14ac:dyDescent="0.2">
      <c r="A63" s="59" t="s">
        <v>153</v>
      </c>
      <c r="B63" s="59" t="s">
        <v>154</v>
      </c>
      <c r="C63" s="60" t="s">
        <v>155</v>
      </c>
      <c r="D63" s="58">
        <v>3</v>
      </c>
      <c r="E63" s="39"/>
      <c r="F63" s="40">
        <v>332.64</v>
      </c>
      <c r="G63" s="41">
        <f t="shared" si="0"/>
        <v>997.92</v>
      </c>
    </row>
    <row r="64" spans="1:7" ht="20.100000000000001" customHeight="1" x14ac:dyDescent="0.2">
      <c r="A64" s="56" t="s">
        <v>156</v>
      </c>
      <c r="B64" s="56" t="s">
        <v>157</v>
      </c>
      <c r="C64" s="57" t="s">
        <v>158</v>
      </c>
      <c r="D64" s="58">
        <v>3</v>
      </c>
      <c r="E64" s="39"/>
      <c r="F64" s="40">
        <v>332.64</v>
      </c>
      <c r="G64" s="41">
        <f t="shared" si="0"/>
        <v>997.92</v>
      </c>
    </row>
    <row r="65" spans="1:7" ht="20.100000000000001" customHeight="1" x14ac:dyDescent="0.2">
      <c r="A65" s="59" t="s">
        <v>159</v>
      </c>
      <c r="B65" s="59" t="s">
        <v>160</v>
      </c>
      <c r="C65" s="60" t="s">
        <v>161</v>
      </c>
      <c r="D65" s="58">
        <v>3</v>
      </c>
      <c r="E65" s="39"/>
      <c r="F65" s="40">
        <v>332.64</v>
      </c>
      <c r="G65" s="41">
        <f t="shared" si="0"/>
        <v>997.92</v>
      </c>
    </row>
    <row r="66" spans="1:7" ht="20.100000000000001" customHeight="1" x14ac:dyDescent="0.2">
      <c r="A66" s="56" t="s">
        <v>162</v>
      </c>
      <c r="B66" s="56" t="s">
        <v>163</v>
      </c>
      <c r="C66" s="57" t="s">
        <v>164</v>
      </c>
      <c r="D66" s="58">
        <v>2</v>
      </c>
      <c r="E66" s="39"/>
      <c r="F66" s="40">
        <v>332.64</v>
      </c>
      <c r="G66" s="41">
        <f t="shared" si="0"/>
        <v>665.28</v>
      </c>
    </row>
    <row r="67" spans="1:7" ht="20.100000000000001" customHeight="1" x14ac:dyDescent="0.2">
      <c r="A67" s="56" t="s">
        <v>162</v>
      </c>
      <c r="B67" s="56" t="s">
        <v>165</v>
      </c>
      <c r="C67" s="57" t="s">
        <v>164</v>
      </c>
      <c r="D67" s="58">
        <v>1</v>
      </c>
      <c r="E67" s="39"/>
      <c r="F67" s="40">
        <v>332.64</v>
      </c>
      <c r="G67" s="41">
        <f t="shared" si="0"/>
        <v>332.64</v>
      </c>
    </row>
    <row r="68" spans="1:7" ht="20.100000000000001" customHeight="1" x14ac:dyDescent="0.2">
      <c r="A68" s="59" t="s">
        <v>166</v>
      </c>
      <c r="B68" s="59" t="s">
        <v>167</v>
      </c>
      <c r="C68" s="60" t="s">
        <v>168</v>
      </c>
      <c r="D68" s="58">
        <v>3</v>
      </c>
      <c r="E68" s="39"/>
      <c r="F68" s="40">
        <v>332.64</v>
      </c>
      <c r="G68" s="41">
        <f t="shared" si="0"/>
        <v>997.92</v>
      </c>
    </row>
    <row r="69" spans="1:7" ht="20.100000000000001" customHeight="1" x14ac:dyDescent="0.2">
      <c r="A69" s="56" t="s">
        <v>169</v>
      </c>
      <c r="B69" s="56" t="s">
        <v>170</v>
      </c>
      <c r="C69" s="57" t="s">
        <v>171</v>
      </c>
      <c r="D69" s="58">
        <v>3</v>
      </c>
      <c r="E69" s="39"/>
      <c r="F69" s="40">
        <v>332.64</v>
      </c>
      <c r="G69" s="41">
        <f t="shared" si="0"/>
        <v>997.92</v>
      </c>
    </row>
    <row r="70" spans="1:7" ht="20.100000000000001" customHeight="1" x14ac:dyDescent="0.25">
      <c r="A70" s="82"/>
      <c r="B70" s="83"/>
      <c r="C70" s="84"/>
      <c r="D70" s="62">
        <f>SUM(D54:D69)</f>
        <v>45</v>
      </c>
      <c r="E70" s="39"/>
      <c r="F70" s="40"/>
      <c r="G70" s="41"/>
    </row>
    <row r="71" spans="1:7" ht="20.100000000000001" customHeight="1" x14ac:dyDescent="0.25">
      <c r="A71" s="42"/>
      <c r="B71" s="42"/>
      <c r="C71" s="42"/>
      <c r="D71" s="42"/>
      <c r="E71" s="42"/>
      <c r="F71" s="43" t="s">
        <v>29</v>
      </c>
      <c r="G71" s="71">
        <f>SUM(G24:G70)</f>
        <v>41579.999999999956</v>
      </c>
    </row>
    <row r="72" spans="1:7" ht="20.100000000000001" customHeight="1" x14ac:dyDescent="0.25">
      <c r="A72" s="42"/>
      <c r="B72" s="42"/>
      <c r="C72" s="42"/>
      <c r="D72" s="43"/>
      <c r="E72" s="43"/>
      <c r="F72" s="44" t="s">
        <v>30</v>
      </c>
      <c r="G72" s="72">
        <f>+G71*0.12</f>
        <v>4989.5999999999949</v>
      </c>
    </row>
    <row r="73" spans="1:7" ht="20.100000000000001" customHeight="1" x14ac:dyDescent="0.25">
      <c r="A73" s="42"/>
      <c r="B73" s="42"/>
      <c r="C73" s="42"/>
      <c r="D73" s="42"/>
      <c r="E73" s="42"/>
      <c r="F73" s="43" t="s">
        <v>31</v>
      </c>
      <c r="G73" s="72">
        <f>+G71+G72</f>
        <v>46569.599999999948</v>
      </c>
    </row>
    <row r="74" spans="1:7" ht="20.100000000000001" customHeight="1" x14ac:dyDescent="0.25">
      <c r="A74" s="45"/>
      <c r="B74" s="35"/>
      <c r="C74" s="46"/>
      <c r="D74" s="46"/>
      <c r="E74" s="46"/>
    </row>
    <row r="75" spans="1:7" ht="20.100000000000001" customHeight="1" x14ac:dyDescent="0.25">
      <c r="A75" s="45"/>
      <c r="B75" s="35"/>
      <c r="C75" s="46"/>
      <c r="D75" s="46"/>
      <c r="E75" s="46"/>
    </row>
    <row r="76" spans="1:7" ht="20.100000000000001" customHeight="1" x14ac:dyDescent="0.25">
      <c r="B76" s="85" t="s">
        <v>172</v>
      </c>
      <c r="C76" s="86"/>
      <c r="D76" s="47"/>
      <c r="E76" s="48"/>
    </row>
    <row r="77" spans="1:7" ht="20.100000000000001" customHeight="1" x14ac:dyDescent="0.3">
      <c r="B77" s="99" t="s">
        <v>173</v>
      </c>
      <c r="C77" s="99"/>
      <c r="E77" s="45"/>
    </row>
    <row r="78" spans="1:7" ht="20.100000000000001" customHeight="1" x14ac:dyDescent="0.3">
      <c r="B78" s="63" t="s">
        <v>32</v>
      </c>
      <c r="C78" s="64" t="s">
        <v>174</v>
      </c>
      <c r="E78" s="45"/>
    </row>
    <row r="79" spans="1:7" ht="20.100000000000001" customHeight="1" x14ac:dyDescent="0.3">
      <c r="B79" s="65">
        <v>2</v>
      </c>
      <c r="C79" s="66" t="s">
        <v>175</v>
      </c>
      <c r="E79" s="45"/>
    </row>
    <row r="80" spans="1:7" ht="20.100000000000001" customHeight="1" x14ac:dyDescent="0.3">
      <c r="B80" s="65">
        <v>1</v>
      </c>
      <c r="C80" s="66" t="s">
        <v>176</v>
      </c>
      <c r="E80" s="45"/>
    </row>
    <row r="81" spans="2:5" ht="20.100000000000001" customHeight="1" x14ac:dyDescent="0.3">
      <c r="B81" s="65">
        <v>1</v>
      </c>
      <c r="C81" s="66" t="s">
        <v>177</v>
      </c>
      <c r="E81" s="45"/>
    </row>
    <row r="82" spans="2:5" ht="20.100000000000001" customHeight="1" x14ac:dyDescent="0.3">
      <c r="B82" s="63">
        <f>SUM(B79:B81)</f>
        <v>4</v>
      </c>
      <c r="C82" s="66"/>
    </row>
    <row r="83" spans="2:5" ht="20.100000000000001" customHeight="1" x14ac:dyDescent="0.3">
      <c r="B83" s="65"/>
      <c r="C83" s="67"/>
      <c r="E83" s="49"/>
    </row>
    <row r="84" spans="2:5" ht="20.100000000000001" customHeight="1" x14ac:dyDescent="0.3">
      <c r="B84" s="65"/>
      <c r="C84" s="68" t="s">
        <v>178</v>
      </c>
    </row>
    <row r="85" spans="2:5" ht="20.100000000000001" customHeight="1" x14ac:dyDescent="0.3">
      <c r="B85" s="65">
        <v>1</v>
      </c>
      <c r="C85" s="66" t="s">
        <v>179</v>
      </c>
    </row>
    <row r="86" spans="2:5" ht="20.100000000000001" customHeight="1" x14ac:dyDescent="0.3">
      <c r="B86" s="65">
        <v>1</v>
      </c>
      <c r="C86" s="66" t="s">
        <v>180</v>
      </c>
    </row>
    <row r="87" spans="2:5" ht="20.100000000000001" customHeight="1" x14ac:dyDescent="0.3">
      <c r="B87" s="65">
        <v>1</v>
      </c>
      <c r="C87" s="66" t="s">
        <v>181</v>
      </c>
    </row>
    <row r="88" spans="2:5" ht="20.100000000000001" customHeight="1" x14ac:dyDescent="0.3">
      <c r="B88" s="65">
        <v>1</v>
      </c>
      <c r="C88" s="66" t="s">
        <v>34</v>
      </c>
    </row>
    <row r="89" spans="2:5" ht="20.100000000000001" customHeight="1" x14ac:dyDescent="0.3">
      <c r="B89" s="65">
        <v>1</v>
      </c>
      <c r="C89" s="66" t="s">
        <v>182</v>
      </c>
    </row>
    <row r="90" spans="2:5" ht="20.100000000000001" customHeight="1" x14ac:dyDescent="0.3">
      <c r="B90" s="65">
        <v>4</v>
      </c>
      <c r="C90" s="67" t="s">
        <v>183</v>
      </c>
      <c r="E90" s="49"/>
    </row>
    <row r="91" spans="2:5" ht="20.100000000000001" customHeight="1" x14ac:dyDescent="0.3">
      <c r="B91" s="63">
        <f>SUM(B85:B90)</f>
        <v>9</v>
      </c>
      <c r="C91" s="67"/>
      <c r="E91" s="49"/>
    </row>
    <row r="92" spans="2:5" ht="20.100000000000001" customHeight="1" x14ac:dyDescent="0.3">
      <c r="B92" s="65"/>
      <c r="C92" s="67"/>
    </row>
    <row r="93" spans="2:5" ht="20.100000000000001" customHeight="1" x14ac:dyDescent="0.3">
      <c r="B93" s="65"/>
      <c r="C93" s="68" t="s">
        <v>184</v>
      </c>
    </row>
    <row r="94" spans="2:5" ht="20.100000000000001" customHeight="1" x14ac:dyDescent="0.3">
      <c r="B94" s="65">
        <v>1</v>
      </c>
      <c r="C94" s="66" t="s">
        <v>179</v>
      </c>
    </row>
    <row r="95" spans="2:5" ht="20.100000000000001" customHeight="1" x14ac:dyDescent="0.3">
      <c r="B95" s="65">
        <v>1</v>
      </c>
      <c r="C95" s="66" t="s">
        <v>180</v>
      </c>
    </row>
    <row r="96" spans="2:5" ht="20.100000000000001" customHeight="1" x14ac:dyDescent="0.3">
      <c r="B96" s="65">
        <v>1</v>
      </c>
      <c r="C96" s="66" t="s">
        <v>181</v>
      </c>
    </row>
    <row r="97" spans="2:3" ht="20.100000000000001" customHeight="1" x14ac:dyDescent="0.3">
      <c r="B97" s="65">
        <v>1</v>
      </c>
      <c r="C97" s="66" t="s">
        <v>34</v>
      </c>
    </row>
    <row r="98" spans="2:3" ht="20.100000000000001" customHeight="1" x14ac:dyDescent="0.3">
      <c r="B98" s="65">
        <v>1</v>
      </c>
      <c r="C98" s="66" t="s">
        <v>182</v>
      </c>
    </row>
    <row r="99" spans="2:3" ht="20.100000000000001" customHeight="1" x14ac:dyDescent="0.3">
      <c r="B99" s="65">
        <v>4</v>
      </c>
      <c r="C99" s="66" t="s">
        <v>183</v>
      </c>
    </row>
    <row r="100" spans="2:3" ht="20.100000000000001" customHeight="1" x14ac:dyDescent="0.3">
      <c r="B100" s="63">
        <f>SUM(B94:B99)</f>
        <v>9</v>
      </c>
      <c r="C100" s="67"/>
    </row>
    <row r="101" spans="2:3" ht="20.100000000000001" customHeight="1" x14ac:dyDescent="0.3">
      <c r="B101" s="65"/>
      <c r="C101" s="67"/>
    </row>
    <row r="102" spans="2:3" ht="20.100000000000001" customHeight="1" x14ac:dyDescent="0.3">
      <c r="B102" s="65"/>
      <c r="C102" s="68" t="s">
        <v>185</v>
      </c>
    </row>
    <row r="103" spans="2:3" ht="20.100000000000001" customHeight="1" x14ac:dyDescent="0.3">
      <c r="B103" s="65">
        <v>1</v>
      </c>
      <c r="C103" s="66" t="s">
        <v>179</v>
      </c>
    </row>
    <row r="104" spans="2:3" ht="20.100000000000001" customHeight="1" x14ac:dyDescent="0.3">
      <c r="B104" s="65">
        <v>1</v>
      </c>
      <c r="C104" s="66" t="s">
        <v>180</v>
      </c>
    </row>
    <row r="105" spans="2:3" ht="20.100000000000001" customHeight="1" x14ac:dyDescent="0.3">
      <c r="B105" s="65">
        <v>1</v>
      </c>
      <c r="C105" s="66" t="s">
        <v>181</v>
      </c>
    </row>
    <row r="106" spans="2:3" ht="20.100000000000001" customHeight="1" x14ac:dyDescent="0.3">
      <c r="B106" s="65">
        <v>1</v>
      </c>
      <c r="C106" s="66" t="s">
        <v>34</v>
      </c>
    </row>
    <row r="107" spans="2:3" ht="20.100000000000001" customHeight="1" x14ac:dyDescent="0.3">
      <c r="B107" s="65">
        <v>1</v>
      </c>
      <c r="C107" s="66" t="s">
        <v>182</v>
      </c>
    </row>
    <row r="108" spans="2:3" ht="20.100000000000001" customHeight="1" x14ac:dyDescent="0.3">
      <c r="B108" s="69">
        <v>4</v>
      </c>
      <c r="C108" s="66" t="s">
        <v>183</v>
      </c>
    </row>
    <row r="109" spans="2:3" ht="20.100000000000001" customHeight="1" x14ac:dyDescent="0.3">
      <c r="B109" s="70">
        <f>SUM(B103:B108)</f>
        <v>9</v>
      </c>
      <c r="C109" s="67"/>
    </row>
    <row r="110" spans="2:3" ht="20.100000000000001" customHeight="1" x14ac:dyDescent="0.25">
      <c r="B110" s="108"/>
      <c r="C110" s="104" t="s">
        <v>188</v>
      </c>
    </row>
    <row r="111" spans="2:3" ht="20.100000000000001" customHeight="1" x14ac:dyDescent="0.25">
      <c r="B111" s="105">
        <v>0</v>
      </c>
      <c r="C111" s="106" t="s">
        <v>189</v>
      </c>
    </row>
    <row r="112" spans="2:3" ht="20.100000000000001" customHeight="1" x14ac:dyDescent="0.25">
      <c r="B112" s="105">
        <v>3</v>
      </c>
      <c r="C112" s="106" t="s">
        <v>190</v>
      </c>
    </row>
    <row r="113" spans="2:3" ht="20.100000000000001" customHeight="1" x14ac:dyDescent="0.25">
      <c r="B113" s="105">
        <v>1</v>
      </c>
      <c r="C113" s="106" t="s">
        <v>191</v>
      </c>
    </row>
    <row r="114" spans="2:3" ht="20.100000000000001" customHeight="1" x14ac:dyDescent="0.25">
      <c r="B114" s="102">
        <v>2</v>
      </c>
      <c r="C114" s="103" t="s">
        <v>192</v>
      </c>
    </row>
    <row r="115" spans="2:3" ht="20.100000000000001" customHeight="1" x14ac:dyDescent="0.25">
      <c r="B115" s="102">
        <v>1</v>
      </c>
      <c r="C115" s="103" t="s">
        <v>193</v>
      </c>
    </row>
    <row r="116" spans="2:3" ht="20.100000000000001" customHeight="1" x14ac:dyDescent="0.25">
      <c r="B116" s="102">
        <v>1</v>
      </c>
      <c r="C116" s="103" t="s">
        <v>194</v>
      </c>
    </row>
    <row r="117" spans="2:3" ht="20.100000000000001" customHeight="1" x14ac:dyDescent="0.25">
      <c r="B117" s="102">
        <v>1</v>
      </c>
      <c r="C117" s="103" t="s">
        <v>195</v>
      </c>
    </row>
    <row r="118" spans="2:3" ht="20.100000000000001" customHeight="1" x14ac:dyDescent="0.25">
      <c r="B118" s="102">
        <v>1</v>
      </c>
      <c r="C118" s="103" t="s">
        <v>196</v>
      </c>
    </row>
    <row r="119" spans="2:3" ht="20.100000000000001" customHeight="1" x14ac:dyDescent="0.25">
      <c r="B119" s="102">
        <v>1</v>
      </c>
      <c r="C119" s="103" t="s">
        <v>197</v>
      </c>
    </row>
    <row r="120" spans="2:3" ht="20.100000000000001" customHeight="1" x14ac:dyDescent="0.25">
      <c r="B120" s="102">
        <v>1</v>
      </c>
      <c r="C120" s="103" t="s">
        <v>198</v>
      </c>
    </row>
    <row r="121" spans="2:3" ht="20.100000000000001" customHeight="1" x14ac:dyDescent="0.25">
      <c r="B121" s="102">
        <v>1</v>
      </c>
      <c r="C121" s="103" t="s">
        <v>199</v>
      </c>
    </row>
    <row r="122" spans="2:3" ht="20.100000000000001" customHeight="1" x14ac:dyDescent="0.25">
      <c r="B122" s="102">
        <v>4</v>
      </c>
      <c r="C122" s="103" t="s">
        <v>200</v>
      </c>
    </row>
    <row r="123" spans="2:3" ht="20.100000000000001" customHeight="1" x14ac:dyDescent="0.25">
      <c r="B123" s="107">
        <v>17</v>
      </c>
      <c r="C123" s="103"/>
    </row>
    <row r="124" spans="2:3" ht="20.100000000000001" customHeight="1" x14ac:dyDescent="0.2">
      <c r="B124" s="110">
        <v>1</v>
      </c>
      <c r="C124" s="111" t="s">
        <v>204</v>
      </c>
    </row>
    <row r="125" spans="2:3" ht="20.100000000000001" customHeight="1" x14ac:dyDescent="0.2">
      <c r="B125" s="110">
        <v>6</v>
      </c>
      <c r="C125" s="111" t="s">
        <v>201</v>
      </c>
    </row>
    <row r="126" spans="2:3" ht="20.100000000000001" customHeight="1" x14ac:dyDescent="0.2">
      <c r="B126" s="110">
        <v>1</v>
      </c>
      <c r="C126" s="111" t="s">
        <v>202</v>
      </c>
    </row>
    <row r="127" spans="2:3" ht="20.100000000000001" customHeight="1" x14ac:dyDescent="0.2">
      <c r="B127" s="110">
        <v>1</v>
      </c>
      <c r="C127" s="111" t="s">
        <v>203</v>
      </c>
    </row>
    <row r="128" spans="2:3" ht="20.100000000000001" customHeight="1" x14ac:dyDescent="0.2">
      <c r="B128" s="110">
        <v>1</v>
      </c>
      <c r="C128" s="111" t="s">
        <v>205</v>
      </c>
    </row>
    <row r="129" spans="1:8" ht="20.100000000000001" customHeight="1" x14ac:dyDescent="0.2">
      <c r="B129" s="110">
        <v>2</v>
      </c>
      <c r="C129" s="111" t="s">
        <v>206</v>
      </c>
    </row>
    <row r="130" spans="1:8" ht="20.100000000000001" customHeight="1" x14ac:dyDescent="0.25">
      <c r="B130" s="112">
        <v>12</v>
      </c>
      <c r="C130" s="111"/>
    </row>
    <row r="131" spans="1:8" s="109" customFormat="1" ht="20.100000000000001" customHeight="1" x14ac:dyDescent="0.25">
      <c r="B131" s="100"/>
      <c r="C131" s="101"/>
    </row>
    <row r="132" spans="1:8" s="109" customFormat="1" ht="20.100000000000001" customHeight="1" x14ac:dyDescent="0.25">
      <c r="B132" s="100"/>
      <c r="C132" s="101"/>
    </row>
    <row r="133" spans="1:8" s="51" customFormat="1" ht="16.5" thickBot="1" x14ac:dyDescent="0.3">
      <c r="B133" s="49" t="s">
        <v>35</v>
      </c>
      <c r="C133" s="73"/>
    </row>
    <row r="134" spans="1:8" s="51" customFormat="1" ht="15.75" x14ac:dyDescent="0.25">
      <c r="B134" s="49"/>
      <c r="C134" s="49"/>
    </row>
    <row r="135" spans="1:8" s="51" customFormat="1" ht="15.75" x14ac:dyDescent="0.25">
      <c r="B135" s="49"/>
      <c r="C135" s="49"/>
      <c r="H135" s="52"/>
    </row>
    <row r="136" spans="1:8" s="51" customFormat="1" ht="15.75" x14ac:dyDescent="0.25">
      <c r="B136" s="49"/>
      <c r="C136" s="49"/>
      <c r="H136" s="52"/>
    </row>
    <row r="137" spans="1:8" s="51" customFormat="1" ht="16.5" thickBot="1" x14ac:dyDescent="0.3">
      <c r="B137" s="49" t="s">
        <v>36</v>
      </c>
      <c r="C137" s="73"/>
      <c r="H137" s="52"/>
    </row>
    <row r="138" spans="1:8" s="51" customFormat="1" ht="15.75" x14ac:dyDescent="0.25">
      <c r="B138" s="49"/>
      <c r="C138" s="49"/>
      <c r="H138" s="52"/>
    </row>
    <row r="139" spans="1:8" customFormat="1" ht="15.75" x14ac:dyDescent="0.25">
      <c r="A139" s="4"/>
      <c r="B139" s="74"/>
      <c r="C139" s="74"/>
    </row>
    <row r="140" spans="1:8" customFormat="1" ht="15.75" x14ac:dyDescent="0.25">
      <c r="A140" s="4"/>
      <c r="B140" s="74"/>
      <c r="C140" s="74"/>
    </row>
    <row r="141" spans="1:8" s="51" customFormat="1" ht="16.5" thickBot="1" x14ac:dyDescent="0.3">
      <c r="B141" s="49" t="s">
        <v>37</v>
      </c>
      <c r="C141" s="73"/>
      <c r="H141" s="52"/>
    </row>
    <row r="142" spans="1:8" s="51" customFormat="1" ht="15.75" x14ac:dyDescent="0.25">
      <c r="B142" s="49"/>
      <c r="C142" s="49"/>
      <c r="H142" s="52"/>
    </row>
    <row r="143" spans="1:8" s="53" customFormat="1" ht="20.100000000000001" customHeight="1" x14ac:dyDescent="0.25">
      <c r="B143" s="50"/>
      <c r="C143" s="42"/>
    </row>
    <row r="144" spans="1:8" s="53" customFormat="1" ht="20.100000000000001" customHeight="1" thickBot="1" x14ac:dyDescent="0.3">
      <c r="B144" s="49" t="s">
        <v>38</v>
      </c>
      <c r="C144" s="73"/>
    </row>
    <row r="145" spans="2:3" ht="20.100000000000001" customHeight="1" x14ac:dyDescent="0.25">
      <c r="B145" s="49"/>
      <c r="C145" s="49"/>
    </row>
    <row r="146" spans="2:3" ht="20.100000000000001" customHeight="1" x14ac:dyDescent="0.25">
      <c r="B146" s="49"/>
      <c r="C146" s="49"/>
    </row>
    <row r="147" spans="2:3" ht="20.100000000000001" customHeight="1" thickBot="1" x14ac:dyDescent="0.3">
      <c r="B147" s="49" t="s">
        <v>33</v>
      </c>
      <c r="C147" s="73"/>
    </row>
    <row r="148" spans="2:3" ht="20.100000000000001" customHeight="1" x14ac:dyDescent="0.25">
      <c r="B148" s="49"/>
      <c r="C148" s="49"/>
    </row>
  </sheetData>
  <mergeCells count="12">
    <mergeCell ref="B77:C77"/>
    <mergeCell ref="C2:C3"/>
    <mergeCell ref="D2:E2"/>
    <mergeCell ref="C4:C5"/>
    <mergeCell ref="D4:E4"/>
    <mergeCell ref="D5:E5"/>
    <mergeCell ref="O9:P10"/>
    <mergeCell ref="A39:C39"/>
    <mergeCell ref="A53:C53"/>
    <mergeCell ref="A70:C70"/>
    <mergeCell ref="B76:C76"/>
    <mergeCell ref="A11:B11"/>
  </mergeCells>
  <pageMargins left="0.31496062992125984" right="0.31496062992125984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User</cp:lastModifiedBy>
  <cp:lastPrinted>2023-07-22T13:18:32Z</cp:lastPrinted>
  <dcterms:created xsi:type="dcterms:W3CDTF">2023-07-11T11:05:57Z</dcterms:created>
  <dcterms:modified xsi:type="dcterms:W3CDTF">2023-07-22T20:41:53Z</dcterms:modified>
</cp:coreProperties>
</file>