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5C5B434F-DCBA-4CD1-BB25-318153AB16B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Hoja1!$A$2:$G$207</definedName>
    <definedName name="_xlnm.Print_Area" localSheetId="1">Hoja2!$A$1:$H$46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2" l="1"/>
  <c r="H27" i="2" l="1"/>
  <c r="H28" i="2" s="1"/>
  <c r="C7" i="2"/>
  <c r="G88" i="1"/>
  <c r="G89" i="1"/>
  <c r="G90" i="1"/>
  <c r="B175" i="1"/>
  <c r="B140" i="1"/>
  <c r="B123" i="1"/>
  <c r="D101" i="1"/>
  <c r="G100" i="1"/>
  <c r="G99" i="1"/>
  <c r="G98" i="1"/>
  <c r="G97" i="1"/>
  <c r="G96" i="1"/>
  <c r="G95" i="1"/>
  <c r="G94" i="1"/>
  <c r="G93" i="1"/>
  <c r="G92" i="1"/>
  <c r="G91" i="1"/>
  <c r="G87" i="1"/>
  <c r="D86" i="1"/>
  <c r="G85" i="1"/>
  <c r="G84" i="1"/>
  <c r="G83" i="1"/>
  <c r="G82" i="1"/>
  <c r="G81" i="1"/>
  <c r="G80" i="1"/>
  <c r="G79" i="1"/>
  <c r="G78" i="1"/>
  <c r="G77" i="1"/>
  <c r="G76" i="1"/>
  <c r="D75" i="1"/>
  <c r="G74" i="1"/>
  <c r="G73" i="1"/>
  <c r="G72" i="1"/>
  <c r="G71" i="1"/>
  <c r="G70" i="1"/>
  <c r="G69" i="1"/>
  <c r="G68" i="1"/>
  <c r="G67" i="1"/>
  <c r="D66" i="1"/>
  <c r="G65" i="1"/>
  <c r="G64" i="1"/>
  <c r="G63" i="1"/>
  <c r="G62" i="1"/>
  <c r="G61" i="1"/>
  <c r="G60" i="1"/>
  <c r="G59" i="1"/>
  <c r="G58" i="1"/>
  <c r="D57" i="1"/>
  <c r="G56" i="1"/>
  <c r="G55" i="1"/>
  <c r="G54" i="1"/>
  <c r="G53" i="1"/>
  <c r="G52" i="1"/>
  <c r="G51" i="1"/>
  <c r="G50" i="1"/>
  <c r="G49" i="1"/>
  <c r="D48" i="1"/>
  <c r="G47" i="1"/>
  <c r="G46" i="1"/>
  <c r="G45" i="1"/>
  <c r="G44" i="1"/>
  <c r="G43" i="1"/>
  <c r="G42" i="1"/>
  <c r="G41" i="1"/>
  <c r="G40" i="1"/>
  <c r="D39" i="1"/>
  <c r="G38" i="1"/>
  <c r="G37" i="1"/>
  <c r="G36" i="1"/>
  <c r="D35" i="1"/>
  <c r="G34" i="1"/>
  <c r="G33" i="1"/>
  <c r="G32" i="1"/>
  <c r="D31" i="1"/>
  <c r="G30" i="1"/>
  <c r="G29" i="1"/>
  <c r="G28" i="1"/>
  <c r="D27" i="1"/>
  <c r="G26" i="1"/>
  <c r="G25" i="1"/>
  <c r="G24" i="1"/>
  <c r="G102" i="1" l="1"/>
  <c r="G103" i="1" l="1"/>
  <c r="G104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F20A2F5-ACB7-4052-8D83-D45659C64E9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F10752E8-FE9F-454E-9F91-29B53625C9C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<sst xmlns="http://schemas.openxmlformats.org/spreadsheetml/2006/main" count="365" uniqueCount="317">
  <si>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</si>
  <si>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</si>
  <si>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</si>
  <si>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</si>
  <si>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</si>
  <si>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</si>
  <si>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</si>
  <si>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</si>
  <si>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</si>
  <si>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</si>
  <si>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</si>
  <si>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</si>
  <si>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</si>
  <si>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</si>
  <si>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</si>
  <si>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</si>
  <si>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</si>
  <si>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</si>
  <si>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</si>
  <si>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</si>
  <si>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</si>
  <si>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</si>
  <si>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</si>
  <si>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</si>
  <si>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</si>
  <si>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</si>
  <si>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</si>
  <si>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</si>
  <si>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</si>
  <si>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FIDEICOMISO TITULARIZACION OMNIHOSPITAL</t>
  </si>
  <si>
    <t>AV. ROMEO CASTILLO S/N Y AV. JUAN TANCCA MARENGO</t>
  </si>
  <si>
    <t>O992426187001</t>
  </si>
  <si>
    <t xml:space="preserve">SUBTOTAL </t>
  </si>
  <si>
    <t>IVA 12%</t>
  </si>
  <si>
    <t>TOTAL</t>
  </si>
  <si>
    <t>CANTIDAD</t>
  </si>
  <si>
    <t>DESCRIPCION</t>
  </si>
  <si>
    <t>BANDEJA SUPERIOR</t>
  </si>
  <si>
    <t>BANDEJA INFERIOR</t>
  </si>
  <si>
    <t>ADAPTADORES ANCLAJE RAPIDO</t>
  </si>
  <si>
    <t>LLAVE JACOBS</t>
  </si>
  <si>
    <t>PRECIO UNITARIO</t>
  </si>
  <si>
    <t>PRECIO TOTAL</t>
  </si>
  <si>
    <t xml:space="preserve">DR. LUZURIAGA </t>
  </si>
  <si>
    <t>MARTILLO DESLIZANTE</t>
  </si>
  <si>
    <t>GUIAS LARGAS</t>
  </si>
  <si>
    <t xml:space="preserve">9:00AM </t>
  </si>
  <si>
    <t>071810170</t>
  </si>
  <si>
    <t>F200718103</t>
  </si>
  <si>
    <t>CLAVO PFNA 9*170mm TIT.</t>
  </si>
  <si>
    <t>071810200</t>
  </si>
  <si>
    <t>E200718103</t>
  </si>
  <si>
    <t>CLAVO PFNA 9*200mm TIT.</t>
  </si>
  <si>
    <t>071810240</t>
  </si>
  <si>
    <t>C190718101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</si>
  <si>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</si>
  <si>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</si>
  <si>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</si>
  <si>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</si>
  <si>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</si>
  <si>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</si>
  <si>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</si>
  <si>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</si>
  <si>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</si>
  <si>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</si>
  <si>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</si>
  <si>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</si>
  <si>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</si>
  <si>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E200718302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</si>
  <si>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</si>
  <si>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</si>
  <si>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</si>
  <si>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</si>
  <si>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</si>
  <si>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</si>
  <si>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</si>
  <si>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E200718404</t>
  </si>
  <si>
    <t>CLAVO PFNA 12*200mm TIT.</t>
  </si>
  <si>
    <t>071840240</t>
  </si>
  <si>
    <t>C190718402</t>
  </si>
  <si>
    <t>CLAVO PFNA 12*240mm TIT.</t>
  </si>
  <si>
    <t>T071851300</t>
  </si>
  <si>
    <t>F200718510</t>
  </si>
  <si>
    <t>CLAVO PFNA 9*300mm IZQ TIT.</t>
  </si>
  <si>
    <t>T071852300</t>
  </si>
  <si>
    <t>CLAVO PFNA 9*300mm DER TIT.</t>
  </si>
  <si>
    <t>T071851340</t>
  </si>
  <si>
    <t>D200718504</t>
  </si>
  <si>
    <t xml:space="preserve">CLAVO PFNA  9*340mm IZQ TIT. </t>
  </si>
  <si>
    <t>T071852340</t>
  </si>
  <si>
    <t>D200718502</t>
  </si>
  <si>
    <t xml:space="preserve">CLAVO PFNA 9*340mm DER TIT. </t>
  </si>
  <si>
    <t>T071851380</t>
  </si>
  <si>
    <t xml:space="preserve">CLAVO PFNA 9*380mm IZQ TIT. </t>
  </si>
  <si>
    <t>T071852380</t>
  </si>
  <si>
    <t>1407071854</t>
  </si>
  <si>
    <t>CLAVO PFNA 9*380mm DER TIT.</t>
  </si>
  <si>
    <t>T071851420</t>
  </si>
  <si>
    <t>F200718508</t>
  </si>
  <si>
    <t xml:space="preserve">CLAVO PFNA 9*420mm IZQ TIT.  </t>
  </si>
  <si>
    <t>T071852420</t>
  </si>
  <si>
    <t>F200718511</t>
  </si>
  <si>
    <t>CLAVO PFNA 9*420mm DER TIT.</t>
  </si>
  <si>
    <t>T701861300</t>
  </si>
  <si>
    <t>D200718611</t>
  </si>
  <si>
    <t xml:space="preserve">CLAVO PFNA 10*300mm IZQ TIT.  </t>
  </si>
  <si>
    <t>T071862300</t>
  </si>
  <si>
    <t>D200718610</t>
  </si>
  <si>
    <t xml:space="preserve">CLAVO PFNA 10*300mm DER TIT.  </t>
  </si>
  <si>
    <t>T071861340</t>
  </si>
  <si>
    <t>J180718601</t>
  </si>
  <si>
    <t xml:space="preserve">CLAVO PFNA 10*340mm IZQ TIT. </t>
  </si>
  <si>
    <t>T071862340</t>
  </si>
  <si>
    <t>C190718601</t>
  </si>
  <si>
    <t xml:space="preserve">CLAVO PFNA 10*340mm DER TIT. </t>
  </si>
  <si>
    <t>T071861380</t>
  </si>
  <si>
    <t>F180718601</t>
  </si>
  <si>
    <t xml:space="preserve">CLAVO PFNA 10*380mm IZQ  TIT. </t>
  </si>
  <si>
    <t>T071862380</t>
  </si>
  <si>
    <t>C190718605</t>
  </si>
  <si>
    <t xml:space="preserve">CLAVO PFNA 10*380mm DER TIT. </t>
  </si>
  <si>
    <t>T071861420</t>
  </si>
  <si>
    <t>F200718606</t>
  </si>
  <si>
    <t>CLAVO PFNA 10*420mm IZQ TIT.</t>
  </si>
  <si>
    <t>T071862420</t>
  </si>
  <si>
    <t>D200718614</t>
  </si>
  <si>
    <t xml:space="preserve">CLAVO PFNA 10*420mm DER TIT. </t>
  </si>
  <si>
    <t>T071871300</t>
  </si>
  <si>
    <t>F200718705</t>
  </si>
  <si>
    <t xml:space="preserve">CLAVO PFNA 11*300mm IZQ TIT. </t>
  </si>
  <si>
    <t>T071872300</t>
  </si>
  <si>
    <t>A180718701</t>
  </si>
  <si>
    <t xml:space="preserve">CLAVO PFNA 11*300mm DER TIT.  </t>
  </si>
  <si>
    <t>T071871340</t>
  </si>
  <si>
    <t xml:space="preserve">CLAVO PFNA 11*340mm IZQ TIT. </t>
  </si>
  <si>
    <t>T071872340</t>
  </si>
  <si>
    <t>C190718703</t>
  </si>
  <si>
    <t xml:space="preserve">CLAVO PFNA 11*340mm DER TIT. </t>
  </si>
  <si>
    <t>T071871380</t>
  </si>
  <si>
    <t>C190718704</t>
  </si>
  <si>
    <t xml:space="preserve">CLAVO PFNA 11*380mm IZQ TIT. </t>
  </si>
  <si>
    <t>T071872380</t>
  </si>
  <si>
    <t xml:space="preserve">CLAVO PFNA 11*380mm DER TIT.  </t>
  </si>
  <si>
    <t>T071871420</t>
  </si>
  <si>
    <t>F200718706</t>
  </si>
  <si>
    <t xml:space="preserve">CLAVO PFNA 11*420mm IZQ TIT.  </t>
  </si>
  <si>
    <t>T071872420</t>
  </si>
  <si>
    <t>G200718709</t>
  </si>
  <si>
    <t>CLAVO PFNA 11*420mm DER TIT.</t>
  </si>
  <si>
    <t>T071881300</t>
  </si>
  <si>
    <t>F200718810</t>
  </si>
  <si>
    <t xml:space="preserve">CLAVO PFNA 12*300mm IZQ TIT. </t>
  </si>
  <si>
    <t>T071882300</t>
  </si>
  <si>
    <t>F200718806</t>
  </si>
  <si>
    <t xml:space="preserve">CLAVO PFNA 12*300mm DER TIT. </t>
  </si>
  <si>
    <t>T071881340</t>
  </si>
  <si>
    <t>F200718803</t>
  </si>
  <si>
    <t xml:space="preserve">CLAVO PFNA 12*340mm IZQ TIT. </t>
  </si>
  <si>
    <t>T071882340</t>
  </si>
  <si>
    <t>1508071885</t>
  </si>
  <si>
    <t xml:space="preserve">CLAVO PFNA 12*340mm DER TIT. </t>
  </si>
  <si>
    <t>T071881380</t>
  </si>
  <si>
    <t>1503071888</t>
  </si>
  <si>
    <t xml:space="preserve">CLAVO PFNA 12*380mm IZQ TIT. </t>
  </si>
  <si>
    <t>T071882380</t>
  </si>
  <si>
    <t>1402071885</t>
  </si>
  <si>
    <t xml:space="preserve">CLAVO PFNA 12*380mm DER TIT. </t>
  </si>
  <si>
    <t>T071881420</t>
  </si>
  <si>
    <t>D200718813</t>
  </si>
  <si>
    <t xml:space="preserve">CLAVO PFNA 12*420mm IZQ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</si>
  <si>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</si>
  <si>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</si>
  <si>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</si>
  <si>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</si>
  <si>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</si>
  <si>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</si>
  <si>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</si>
  <si>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</si>
  <si>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</si>
  <si>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</si>
  <si>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</si>
  <si>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</si>
  <si>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</si>
  <si>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</si>
  <si>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</si>
  <si>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</si>
  <si>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</si>
  <si>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</si>
  <si>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</si>
  <si>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</si>
  <si>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</si>
  <si>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</si>
  <si>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K2204420</t>
  </si>
  <si>
    <t>HOJA HELICOIDAL PFNA *105mm TITANIO</t>
  </si>
  <si>
    <t>070370110</t>
  </si>
  <si>
    <t>H2200681</t>
  </si>
  <si>
    <t>HOJA HELICOIDAL PFNA *110mm TITANIO</t>
  </si>
  <si>
    <t>070370115</t>
  </si>
  <si>
    <t>J190703707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</si>
  <si>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</si>
  <si>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</si>
  <si>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</si>
  <si>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</si>
  <si>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</si>
  <si>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</si>
  <si>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</si>
  <si>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</si>
  <si>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</si>
  <si>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</si>
  <si>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M2236149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</si>
  <si>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</si>
  <si>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</si>
  <si>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</si>
  <si>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</si>
  <si>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</si>
  <si>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</si>
  <si>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</si>
  <si>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</si>
  <si>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</si>
  <si>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</si>
  <si>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</si>
  <si>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</si>
  <si>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</si>
  <si>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</si>
  <si>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</si>
  <si>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</si>
  <si>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</si>
  <si>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</si>
  <si>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</si>
  <si>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</si>
  <si>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</si>
  <si>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</si>
  <si>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</si>
  <si>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</si>
  <si>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</si>
  <si>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</si>
  <si>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</si>
  <si>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</si>
  <si>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</si>
  <si>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</si>
  <si>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2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</si>
  <si>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</si>
  <si>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</si>
  <si>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</si>
  <si>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</si>
  <si>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PARA  PINES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</si>
  <si>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</si>
  <si>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</si>
  <si>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</si>
  <si>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</si>
  <si>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</si>
  <si>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</si>
  <si>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2 PIEZAS CORTO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</si>
  <si>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</si>
  <si>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</si>
  <si>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</si>
  <si>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</si>
  <si>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</si>
  <si>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</si>
  <si>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</si>
  <si>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</si>
  <si>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</si>
  <si>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</si>
  <si>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</si>
  <si>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</si>
  <si>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</si>
  <si>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</si>
  <si>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</si>
  <si>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Llave UNIVERSAL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</si>
  <si>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</si>
  <si>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</si>
  <si>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</si>
  <si>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</si>
  <si>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</si>
  <si>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</si>
  <si>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</si>
  <si>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</si>
  <si>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</si>
  <si>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</si>
  <si>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</si>
  <si>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</si>
  <si>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</si>
  <si>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</si>
  <si>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</si>
  <si>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</si>
  <si>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</si>
  <si>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</si>
  <si>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</si>
  <si>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</si>
  <si>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</si>
  <si>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</si>
  <si>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</si>
  <si>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</si>
  <si>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</si>
  <si>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</si>
  <si>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</si>
  <si>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</si>
  <si>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</si>
  <si>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8.5,9, 9.5,10,10.5, 11,11.5,12,12.5,13</t>
  </si>
  <si>
    <t>PORTA BATERIA</t>
  </si>
  <si>
    <t xml:space="preserve">CONTENEDOR </t>
  </si>
  <si>
    <t xml:space="preserve">RECIBIDO </t>
  </si>
  <si>
    <t xml:space="preserve">ENTREGADO </t>
  </si>
  <si>
    <t xml:space="preserve">VERIFICADO </t>
  </si>
  <si>
    <t>INTERCAMBIADOR DE BATERIA</t>
  </si>
  <si>
    <t>BATERIAS ROJAS # 1 # 2</t>
  </si>
  <si>
    <t>MOTOR AUXEN # 4</t>
  </si>
  <si>
    <t>Subtotal</t>
  </si>
  <si>
    <t>12% IVA</t>
  </si>
  <si>
    <t>Total</t>
  </si>
  <si>
    <t>FECHA CADUCIDAD</t>
  </si>
  <si>
    <t>883843</t>
  </si>
  <si>
    <t>41932</t>
  </si>
  <si>
    <t xml:space="preserve">INJERTO OSEO SUBITON DE 10 CC </t>
  </si>
  <si>
    <t xml:space="preserve">INJERTO OSEO PUTTY DE 10 CC </t>
  </si>
  <si>
    <t>AT680FD</t>
  </si>
  <si>
    <t>ATSFWI3180085-038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</si>
</sst>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;&quot;$&quot;\-#,##0.00"/>
    <numFmt numFmtId="170" formatCode="&quot;$&quot;#,##0.00"/>
    <numFmt numFmtId="171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</cellStyleXfs>
  <cellXfs count="11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6" fillId="0" borderId="15" xfId="0" applyFont="1" applyBorder="1" applyAlignment="1">
      <alignment horizontal="left"/>
    </xf>
    <xf numFmtId="0" fontId="12" fillId="0" borderId="1" xfId="0" applyFont="1" applyBorder="1"/>
    <xf numFmtId="0" fontId="23" fillId="0" borderId="0" xfId="0" applyFont="1"/>
    <xf numFmtId="0" fontId="12" fillId="0" borderId="0" xfId="1" applyFont="1" applyAlignment="1">
      <alignment horizontal="left"/>
    </xf>
    <xf numFmtId="0" fontId="12" fillId="0" borderId="0" xfId="1" applyFont="1"/>
    <xf numFmtId="0" fontId="12" fillId="0" borderId="2" xfId="0" applyFont="1" applyBorder="1"/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7" fillId="2" borderId="16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65" fontId="12" fillId="0" borderId="1" xfId="11" applyFont="1" applyFill="1" applyBorder="1" applyAlignment="1"/>
    <xf numFmtId="0" fontId="6" fillId="2" borderId="1" xfId="0" applyFont="1" applyFill="1" applyBorder="1" applyAlignment="1">
      <alignment horizontal="center"/>
    </xf>
    <xf numFmtId="0" fontId="23" fillId="7" borderId="17" xfId="0" applyFont="1" applyFill="1" applyBorder="1"/>
    <xf numFmtId="49" fontId="12" fillId="5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7" fillId="2" borderId="16" xfId="0" applyFont="1" applyFill="1" applyBorder="1"/>
    <xf numFmtId="0" fontId="7" fillId="5" borderId="1" xfId="0" applyFont="1" applyFill="1" applyBorder="1"/>
    <xf numFmtId="0" fontId="7" fillId="2" borderId="1" xfId="0" applyFont="1" applyFill="1" applyBorder="1"/>
    <xf numFmtId="0" fontId="13" fillId="0" borderId="1" xfId="1" applyFont="1" applyBorder="1" applyAlignment="1">
      <alignment wrapText="1"/>
    </xf>
    <xf numFmtId="168" fontId="13" fillId="0" borderId="1" xfId="3" applyNumberFormat="1" applyFont="1" applyBorder="1" applyAlignment="1"/>
    <xf numFmtId="0" fontId="25" fillId="2" borderId="0" xfId="0" applyFont="1" applyFill="1"/>
    <xf numFmtId="0" fontId="24" fillId="2" borderId="0" xfId="0" applyFont="1" applyFill="1" applyAlignment="1">
      <alignment horizontal="center"/>
    </xf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168" fontId="13" fillId="0" borderId="0" xfId="3" applyNumberFormat="1" applyFont="1" applyBorder="1" applyAlignment="1"/>
    <xf numFmtId="0" fontId="1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0" fontId="14" fillId="0" borderId="1" xfId="0" applyFont="1" applyBorder="1"/>
    <xf numFmtId="0" fontId="15" fillId="0" borderId="0" xfId="0" applyFont="1"/>
    <xf numFmtId="165" fontId="12" fillId="0" borderId="0" xfId="3" applyFont="1" applyBorder="1"/>
    <xf numFmtId="165" fontId="12" fillId="0" borderId="0" xfId="11" applyFont="1" applyFill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25" fillId="0" borderId="1" xfId="0" applyFont="1" applyBorder="1" applyAlignment="1">
      <alignment horizontal="left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70" fontId="12" fillId="0" borderId="1" xfId="0" applyNumberFormat="1" applyFont="1" applyBorder="1"/>
    <xf numFmtId="171" fontId="7" fillId="0" borderId="1" xfId="4" applyNumberFormat="1" applyFont="1" applyFill="1" applyBorder="1" applyAlignment="1"/>
    <xf numFmtId="0" fontId="25" fillId="0" borderId="0" xfId="0" applyFont="1" applyAlignment="1">
      <alignment horizontal="center" readingOrder="1"/>
    </xf>
    <xf numFmtId="0" fontId="25" fillId="0" borderId="0" xfId="0" applyFont="1" applyAlignment="1" applyProtection="1">
      <alignment horizontal="center" vertical="top" wrapText="1" readingOrder="1"/>
      <protection locked="0"/>
    </xf>
    <xf numFmtId="0" fontId="25" fillId="0" borderId="0" xfId="0" applyFont="1" applyAlignment="1" applyProtection="1">
      <alignment horizontal="left" vertical="top" readingOrder="1"/>
      <protection locked="0"/>
    </xf>
    <xf numFmtId="0" fontId="15" fillId="0" borderId="0" xfId="1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1" xfId="0" applyFont="1" applyBorder="1" applyAlignment="1">
      <alignment horizontal="right"/>
    </xf>
    <xf numFmtId="171" fontId="6" fillId="0" borderId="18" xfId="4" applyNumberFormat="1" applyFont="1" applyFill="1" applyBorder="1" applyAlignment="1">
      <alignment horizontal="right"/>
    </xf>
    <xf numFmtId="171" fontId="6" fillId="0" borderId="1" xfId="4" applyNumberFormat="1" applyFont="1" applyFill="1" applyBorder="1" applyAlignment="1">
      <alignment horizontal="right"/>
    </xf>
    <xf numFmtId="0" fontId="13" fillId="4" borderId="1" xfId="0" applyFont="1" applyFill="1" applyBorder="1" applyAlignment="1">
      <alignment horizontal="center" vertical="center" wrapText="1"/>
    </xf>
    <xf numFmtId="0" fontId="12" fillId="0" borderId="1" xfId="30" applyFont="1" applyBorder="1" applyAlignment="1" applyProtection="1">
      <alignment readingOrder="1"/>
      <protection locked="0"/>
    </xf>
  </cellXfs>
  <cellStyles count="32">
    <cellStyle name="Moneda" xfId="3" builtinId="4"/>
    <cellStyle name="Moneda [0] 2" xfId="4" xr:uid="{6EAE7919-C943-4441-8C7D-5AB3B919F6FB}"/>
    <cellStyle name="Moneda [0] 2 2" xfId="14" xr:uid="{D1C3A2EB-9DD1-44DD-B654-4B8815F92222}"/>
    <cellStyle name="Moneda [0] 2 3" xfId="8" xr:uid="{7782D2F2-C9CD-4E47-BAF4-E36FFBD474E4}"/>
    <cellStyle name="Moneda [0] 3" xfId="13" xr:uid="{100A3C21-9755-45C3-BB15-6B997BED3702}"/>
    <cellStyle name="Moneda [0] 4" xfId="7" xr:uid="{F35BCE68-FF50-48AA-800E-299D31EC4880}"/>
    <cellStyle name="Moneda 10" xfId="19" xr:uid="{06F4A4B8-BA66-4649-9866-43CA51DD1C80}"/>
    <cellStyle name="Moneda 11" xfId="20" xr:uid="{2DBC93F1-288C-40D1-86DC-A1331CD72E48}"/>
    <cellStyle name="Moneda 12" xfId="21" xr:uid="{02FA10D8-2C09-45D9-B95A-E4D7E83C872B}"/>
    <cellStyle name="Moneda 13" xfId="22" xr:uid="{E1DD695E-24EF-490F-8CE7-00BD19704E7E}"/>
    <cellStyle name="Moneda 14" xfId="17" xr:uid="{CEAAFCC8-27E0-4D07-A5EF-8E242878A1F2}"/>
    <cellStyle name="Moneda 15" xfId="23" xr:uid="{87D31FB2-644D-40EB-9327-903BD177B21A}"/>
    <cellStyle name="Moneda 16" xfId="24" xr:uid="{69F7D006-9361-4171-A835-F5137C6C3469}"/>
    <cellStyle name="Moneda 17" xfId="25" xr:uid="{4129B624-C608-4B0F-845E-920FC2111433}"/>
    <cellStyle name="Moneda 18" xfId="26" xr:uid="{AA822A38-6799-4C87-BD3E-AC2A44A10132}"/>
    <cellStyle name="Moneda 2" xfId="12" xr:uid="{036CD94E-4AFF-4AFD-AECD-15F8D19530E7}"/>
    <cellStyle name="Moneda 2 2" xfId="15" xr:uid="{C196E5FD-31B3-41DD-B742-6B4CCA996ABA}"/>
    <cellStyle name="Moneda 2 2 2" xfId="28" xr:uid="{7EE30326-3603-40F0-A928-D176240A948F}"/>
    <cellStyle name="Moneda 2 3" xfId="27" xr:uid="{9BCC6ED9-B519-4BDE-9382-DFEA14369CE1}"/>
    <cellStyle name="Moneda 3" xfId="11" xr:uid="{B8182162-6E30-4D19-8B85-5465BA87FA1F}"/>
    <cellStyle name="Moneda 3 2" xfId="2" xr:uid="{00000000-0005-0000-0000-000000000000}"/>
    <cellStyle name="Moneda 3 2 2" xfId="31" xr:uid="{81491BCA-941E-4563-AEAA-A96F367C26BC}"/>
    <cellStyle name="Moneda 4" xfId="16" xr:uid="{E82DA829-286F-40C6-9781-FA90E4C72151}"/>
    <cellStyle name="Moneda 5" xfId="6" xr:uid="{3E762204-79C0-4B84-A6BC-69BE277CFD14}"/>
    <cellStyle name="Moneda 6" xfId="5" xr:uid="{13F6F576-7E44-4E68-AD36-5B9CE8535E69}"/>
    <cellStyle name="Moneda 7" xfId="9" xr:uid="{1453F03C-CCC1-4AB1-B98A-D0DE0496DEF7}"/>
    <cellStyle name="Moneda 8" xfId="10" xr:uid="{01FD23AE-FFA2-4A63-953A-DEFFC205C08E}"/>
    <cellStyle name="Moneda 9" xfId="18" xr:uid="{9E6B2ED1-6660-47AC-A911-564AEBBABFDC}"/>
    <cellStyle name="Normal" xfId="0" builtinId="0"/>
    <cellStyle name="Normal 2" xfId="1" xr:uid="{00000000-0005-0000-0000-000002000000}"/>
    <cellStyle name="Normal 3" xfId="30" xr:uid="{202517AC-1918-42E6-86F8-A4FF7DEA9E1A}"/>
    <cellStyle name="Normal 3 2" xfId="29" xr:uid="{BF0B2265-45FB-4BE8-9C2D-EA02D4D61AF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6143130-97C0-4F44-9B1A-9570AFA543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4"/>
  <sheetViews>
    <sheetView showGridLines="0" view="pageBreakPreview" topLeftCell="A157" zoomScaleNormal="100" zoomScaleSheetLayoutView="100" workbookViewId="0">
      <selection activeCell="A157" sqref="A1:XFD104857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8.85546875" style="24" customWidth="1"/>
    <col min="3" max="3" width="86.28515625" style="23" customWidth="1"/>
    <col min="4" max="4" width="19.140625" style="23" customWidth="1"/>
    <col min="5" max="5" width="17.7109375" style="23" customWidth="1"/>
    <col min="6" max="6" width="14" style="6" customWidth="1"/>
    <col min="7" max="7" width="13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95" t="s">
        <v>22</v>
      </c>
      <c r="D2" s="91" t="s">
        <v>21</v>
      </c>
      <c r="E2" s="9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3"/>
      <c r="B3" s="34"/>
      <c r="C3" s="96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3"/>
      <c r="B4" s="34"/>
      <c r="C4" s="93" t="s">
        <v>23</v>
      </c>
      <c r="D4" s="97" t="s">
        <v>25</v>
      </c>
      <c r="E4" s="9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94"/>
      <c r="D5" s="99" t="s">
        <v>26</v>
      </c>
      <c r="E5" s="100"/>
      <c r="F5" s="4"/>
      <c r="G5" s="4"/>
      <c r="H5" s="4"/>
      <c r="I5" s="4"/>
      <c r="J5" s="4"/>
      <c r="K5" s="4"/>
      <c r="L5" s="90"/>
      <c r="M5" s="90"/>
      <c r="N5" s="6"/>
    </row>
    <row r="6" spans="1:14" ht="20.100000000000001" customHeight="1" x14ac:dyDescent="0.25">
      <c r="A6" s="7"/>
      <c r="B6" s="7"/>
      <c r="C6" s="7"/>
      <c r="D6" s="7"/>
      <c r="E6" s="7"/>
      <c r="L6" s="90"/>
      <c r="M6" s="90"/>
    </row>
    <row r="7" spans="1:14" ht="20.100000000000001" customHeight="1" x14ac:dyDescent="0.2">
      <c r="A7" s="8" t="s">
        <v>0</v>
      </c>
      <c r="B7" s="8"/>
      <c r="C7" s="9">
        <f ca="1">NOW()</f>
        <v>45133.572227314813</v>
      </c>
      <c r="D7" s="8" t="s">
        <v>1</v>
      </c>
      <c r="E7" s="32">
        <v>20230701039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37" t="s">
        <v>29</v>
      </c>
      <c r="D9" s="12" t="s">
        <v>3</v>
      </c>
      <c r="E9" s="25" t="s">
        <v>31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88" t="s">
        <v>19</v>
      </c>
      <c r="B11" s="89"/>
      <c r="C11" s="37" t="s">
        <v>29</v>
      </c>
      <c r="D11" s="12" t="s">
        <v>20</v>
      </c>
      <c r="E11" s="31" t="s">
        <v>28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30</v>
      </c>
      <c r="D13" s="12" t="s">
        <v>5</v>
      </c>
      <c r="E13" s="11" t="s">
        <v>27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45133</v>
      </c>
      <c r="D15" s="12" t="s">
        <v>7</v>
      </c>
      <c r="E15" s="14" t="s">
        <v>46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43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18</v>
      </c>
      <c r="B21" s="8"/>
      <c r="C21" s="26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9.2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3" t="s">
        <v>41</v>
      </c>
      <c r="G23" s="43" t="s">
        <v>42</v>
      </c>
      <c r="L23" s="17"/>
      <c r="M23" s="17"/>
    </row>
    <row r="24" spans="1:13" ht="20.100000000000001" customHeight="1" x14ac:dyDescent="0.2">
      <c r="A24" s="50" t="s">
        <v>47</v>
      </c>
      <c r="B24" s="50" t="s">
        <v>48</v>
      </c>
      <c r="C24" s="52" t="s">
        <v>49</v>
      </c>
      <c r="D24" s="54">
        <v>1</v>
      </c>
      <c r="E24" s="38"/>
      <c r="F24" s="55">
        <v>1406.16</v>
      </c>
      <c r="G24" s="55">
        <f t="shared" ref="G24:G91" si="0">D24*F24</f>
        <v>1406.16</v>
      </c>
      <c r="H24" s="20"/>
      <c r="L24" s="17"/>
      <c r="M24" s="17"/>
    </row>
    <row r="25" spans="1:13" ht="20.100000000000001" customHeight="1" x14ac:dyDescent="0.2">
      <c r="A25" s="51" t="s">
        <v>50</v>
      </c>
      <c r="B25" s="51" t="s">
        <v>51</v>
      </c>
      <c r="C25" s="53" t="s">
        <v>52</v>
      </c>
      <c r="D25" s="54">
        <v>1</v>
      </c>
      <c r="E25" s="38"/>
      <c r="F25" s="55">
        <v>1406.16</v>
      </c>
      <c r="G25" s="55">
        <f t="shared" si="0"/>
        <v>1406.16</v>
      </c>
      <c r="H25" s="20"/>
      <c r="L25" s="17"/>
      <c r="M25" s="17"/>
    </row>
    <row r="26" spans="1:13" ht="20.100000000000001" customHeight="1" x14ac:dyDescent="0.2">
      <c r="A26" s="50" t="s">
        <v>53</v>
      </c>
      <c r="B26" s="50" t="s">
        <v>54</v>
      </c>
      <c r="C26" s="52" t="s">
        <v>55</v>
      </c>
      <c r="D26" s="54">
        <v>1</v>
      </c>
      <c r="E26" s="38"/>
      <c r="F26" s="55">
        <v>1406.16</v>
      </c>
      <c r="G26" s="55">
        <f t="shared" si="0"/>
        <v>1406.16</v>
      </c>
      <c r="H26" s="20"/>
      <c r="L26" s="17"/>
      <c r="M26" s="17"/>
    </row>
    <row r="27" spans="1:13" ht="20.100000000000001" customHeight="1" x14ac:dyDescent="0.25">
      <c r="A27" s="50"/>
      <c r="B27" s="50"/>
      <c r="C27" s="52"/>
      <c r="D27" s="56">
        <f>SUM(D24:D26)</f>
        <v>3</v>
      </c>
      <c r="E27" s="38"/>
      <c r="F27" s="55"/>
      <c r="G27" s="55"/>
      <c r="H27" s="20"/>
      <c r="L27" s="17"/>
      <c r="M27" s="17"/>
    </row>
    <row r="28" spans="1:13" ht="20.100000000000001" customHeight="1" x14ac:dyDescent="0.2">
      <c r="A28" s="51" t="s">
        <v>56</v>
      </c>
      <c r="B28" s="51" t="s">
        <v>57</v>
      </c>
      <c r="C28" s="53" t="s">
        <v>58</v>
      </c>
      <c r="D28" s="54">
        <v>1</v>
      </c>
      <c r="E28" s="38"/>
      <c r="F28" s="55">
        <v>1406.16</v>
      </c>
      <c r="G28" s="55">
        <f t="shared" si="0"/>
        <v>1406.16</v>
      </c>
      <c r="H28" s="20"/>
      <c r="L28" s="17"/>
      <c r="M28" s="17"/>
    </row>
    <row r="29" spans="1:13" ht="20.100000000000001" customHeight="1" x14ac:dyDescent="0.2">
      <c r="A29" s="50" t="s">
        <v>59</v>
      </c>
      <c r="B29" s="50" t="s">
        <v>60</v>
      </c>
      <c r="C29" s="52" t="s">
        <v>61</v>
      </c>
      <c r="D29" s="54">
        <v>1</v>
      </c>
      <c r="E29" s="38"/>
      <c r="F29" s="55">
        <v>1406.16</v>
      </c>
      <c r="G29" s="55">
        <f t="shared" si="0"/>
        <v>1406.16</v>
      </c>
      <c r="H29" s="20"/>
      <c r="L29" s="17"/>
      <c r="M29" s="17"/>
    </row>
    <row r="30" spans="1:13" ht="20.100000000000001" customHeight="1" x14ac:dyDescent="0.2">
      <c r="A30" s="51" t="s">
        <v>62</v>
      </c>
      <c r="B30" s="51">
        <v>1710071821</v>
      </c>
      <c r="C30" s="53" t="s">
        <v>63</v>
      </c>
      <c r="D30" s="54">
        <v>1</v>
      </c>
      <c r="E30" s="38"/>
      <c r="F30" s="55">
        <v>1406.16</v>
      </c>
      <c r="G30" s="55">
        <f t="shared" si="0"/>
        <v>1406.16</v>
      </c>
      <c r="H30" s="20"/>
      <c r="L30" s="17"/>
      <c r="M30" s="17"/>
    </row>
    <row r="31" spans="1:13" ht="20.100000000000001" customHeight="1" x14ac:dyDescent="0.25">
      <c r="A31" s="51"/>
      <c r="B31" s="51"/>
      <c r="C31" s="53"/>
      <c r="D31" s="56">
        <f>SUM(D28:D30)</f>
        <v>3</v>
      </c>
      <c r="E31" s="38"/>
      <c r="F31" s="55"/>
      <c r="G31" s="55"/>
      <c r="H31" s="20"/>
      <c r="L31" s="17"/>
      <c r="M31" s="17"/>
    </row>
    <row r="32" spans="1:13" ht="20.100000000000001" customHeight="1" x14ac:dyDescent="0.2">
      <c r="A32" s="50" t="s">
        <v>64</v>
      </c>
      <c r="B32" s="50" t="s">
        <v>65</v>
      </c>
      <c r="C32" s="52" t="s">
        <v>66</v>
      </c>
      <c r="D32" s="54">
        <v>1</v>
      </c>
      <c r="E32" s="38"/>
      <c r="F32" s="55">
        <v>1406.16</v>
      </c>
      <c r="G32" s="55">
        <f t="shared" si="0"/>
        <v>1406.16</v>
      </c>
      <c r="H32" s="20"/>
      <c r="L32" s="17"/>
      <c r="M32" s="17"/>
    </row>
    <row r="33" spans="1:13" ht="20.100000000000001" customHeight="1" x14ac:dyDescent="0.2">
      <c r="A33" s="51" t="s">
        <v>67</v>
      </c>
      <c r="B33" s="51" t="s">
        <v>68</v>
      </c>
      <c r="C33" s="53" t="s">
        <v>69</v>
      </c>
      <c r="D33" s="54">
        <v>1</v>
      </c>
      <c r="E33" s="38"/>
      <c r="F33" s="55">
        <v>1406.16</v>
      </c>
      <c r="G33" s="55">
        <f t="shared" si="0"/>
        <v>1406.16</v>
      </c>
      <c r="H33" s="20"/>
      <c r="L33" s="17"/>
      <c r="M33" s="17"/>
    </row>
    <row r="34" spans="1:13" ht="20.100000000000001" customHeight="1" x14ac:dyDescent="0.2">
      <c r="A34" s="50" t="s">
        <v>70</v>
      </c>
      <c r="B34" s="50">
        <v>1708071836</v>
      </c>
      <c r="C34" s="52" t="s">
        <v>71</v>
      </c>
      <c r="D34" s="54">
        <v>1</v>
      </c>
      <c r="E34" s="38"/>
      <c r="F34" s="55">
        <v>1406.16</v>
      </c>
      <c r="G34" s="55">
        <f t="shared" si="0"/>
        <v>1406.16</v>
      </c>
      <c r="H34" s="20"/>
      <c r="L34" s="17"/>
      <c r="M34" s="17"/>
    </row>
    <row r="35" spans="1:13" ht="20.100000000000001" customHeight="1" x14ac:dyDescent="0.25">
      <c r="A35" s="50"/>
      <c r="B35" s="50"/>
      <c r="C35" s="52"/>
      <c r="D35" s="56">
        <f>SUM(D32:D34)</f>
        <v>3</v>
      </c>
      <c r="E35" s="38"/>
      <c r="F35" s="55"/>
      <c r="G35" s="55"/>
      <c r="H35" s="20"/>
      <c r="L35" s="17"/>
      <c r="M35" s="17"/>
    </row>
    <row r="36" spans="1:13" ht="20.100000000000001" customHeight="1" x14ac:dyDescent="0.2">
      <c r="A36" s="51" t="s">
        <v>72</v>
      </c>
      <c r="B36" s="51" t="s">
        <v>73</v>
      </c>
      <c r="C36" s="53" t="s">
        <v>74</v>
      </c>
      <c r="D36" s="54">
        <v>1</v>
      </c>
      <c r="E36" s="38"/>
      <c r="F36" s="55">
        <v>1406.16</v>
      </c>
      <c r="G36" s="55">
        <f t="shared" si="0"/>
        <v>1406.16</v>
      </c>
      <c r="H36" s="20"/>
      <c r="L36" s="17"/>
      <c r="M36" s="17"/>
    </row>
    <row r="37" spans="1:13" ht="20.100000000000001" customHeight="1" x14ac:dyDescent="0.2">
      <c r="A37" s="50" t="s">
        <v>75</v>
      </c>
      <c r="B37" s="50" t="s">
        <v>76</v>
      </c>
      <c r="C37" s="52" t="s">
        <v>77</v>
      </c>
      <c r="D37" s="54">
        <v>1</v>
      </c>
      <c r="E37" s="38"/>
      <c r="F37" s="55">
        <v>1406.16</v>
      </c>
      <c r="G37" s="55">
        <f t="shared" si="0"/>
        <v>1406.16</v>
      </c>
      <c r="H37" s="20"/>
      <c r="L37" s="17"/>
      <c r="M37" s="17"/>
    </row>
    <row r="38" spans="1:13" ht="20.100000000000001" customHeight="1" x14ac:dyDescent="0.2">
      <c r="A38" s="51" t="s">
        <v>78</v>
      </c>
      <c r="B38" s="51" t="s">
        <v>79</v>
      </c>
      <c r="C38" s="53" t="s">
        <v>80</v>
      </c>
      <c r="D38" s="54">
        <v>1</v>
      </c>
      <c r="E38" s="38"/>
      <c r="F38" s="55">
        <v>1406.16</v>
      </c>
      <c r="G38" s="55">
        <f t="shared" si="0"/>
        <v>1406.16</v>
      </c>
      <c r="H38" s="20"/>
      <c r="L38" s="17"/>
      <c r="M38" s="17"/>
    </row>
    <row r="39" spans="1:13" ht="20.100000000000001" customHeight="1" x14ac:dyDescent="0.25">
      <c r="A39" s="51"/>
      <c r="B39" s="51"/>
      <c r="C39" s="53"/>
      <c r="D39" s="56">
        <f>SUM(D36:D38)</f>
        <v>3</v>
      </c>
      <c r="E39" s="38"/>
      <c r="F39" s="55"/>
      <c r="G39" s="55"/>
      <c r="H39" s="20"/>
      <c r="L39" s="17"/>
      <c r="M39" s="17"/>
    </row>
    <row r="40" spans="1:13" ht="20.100000000000001" customHeight="1" x14ac:dyDescent="0.2">
      <c r="A40" s="50" t="s">
        <v>81</v>
      </c>
      <c r="B40" s="50" t="s">
        <v>82</v>
      </c>
      <c r="C40" s="52" t="s">
        <v>83</v>
      </c>
      <c r="D40" s="54">
        <v>1</v>
      </c>
      <c r="E40" s="38"/>
      <c r="F40" s="55">
        <v>1406.16</v>
      </c>
      <c r="G40" s="55">
        <f t="shared" si="0"/>
        <v>1406.16</v>
      </c>
      <c r="H40" s="20"/>
      <c r="L40" s="17"/>
      <c r="M40" s="17"/>
    </row>
    <row r="41" spans="1:13" ht="20.100000000000001" customHeight="1" x14ac:dyDescent="0.2">
      <c r="A41" s="51" t="s">
        <v>84</v>
      </c>
      <c r="B41" s="51">
        <v>1710071858</v>
      </c>
      <c r="C41" s="53" t="s">
        <v>85</v>
      </c>
      <c r="D41" s="54">
        <v>1</v>
      </c>
      <c r="E41" s="38"/>
      <c r="F41" s="55">
        <v>1406.16</v>
      </c>
      <c r="G41" s="55">
        <f t="shared" si="0"/>
        <v>1406.16</v>
      </c>
      <c r="H41" s="20"/>
      <c r="L41" s="17"/>
      <c r="M41" s="17"/>
    </row>
    <row r="42" spans="1:13" ht="20.100000000000001" customHeight="1" x14ac:dyDescent="0.2">
      <c r="A42" s="50" t="s">
        <v>86</v>
      </c>
      <c r="B42" s="50" t="s">
        <v>87</v>
      </c>
      <c r="C42" s="52" t="s">
        <v>88</v>
      </c>
      <c r="D42" s="54">
        <v>1</v>
      </c>
      <c r="E42" s="38"/>
      <c r="F42" s="55">
        <v>1406.16</v>
      </c>
      <c r="G42" s="55">
        <f t="shared" si="0"/>
        <v>1406.16</v>
      </c>
      <c r="H42" s="20"/>
      <c r="L42" s="17"/>
      <c r="M42" s="17"/>
    </row>
    <row r="43" spans="1:13" ht="20.100000000000001" customHeight="1" x14ac:dyDescent="0.2">
      <c r="A43" s="51" t="s">
        <v>89</v>
      </c>
      <c r="B43" s="51" t="s">
        <v>90</v>
      </c>
      <c r="C43" s="53" t="s">
        <v>91</v>
      </c>
      <c r="D43" s="54">
        <v>1</v>
      </c>
      <c r="E43" s="38"/>
      <c r="F43" s="55">
        <v>1406.16</v>
      </c>
      <c r="G43" s="55">
        <f t="shared" si="0"/>
        <v>1406.16</v>
      </c>
      <c r="H43" s="20"/>
      <c r="L43" s="17"/>
      <c r="M43" s="17"/>
    </row>
    <row r="44" spans="1:13" ht="20.100000000000001" customHeight="1" x14ac:dyDescent="0.2">
      <c r="A44" s="50" t="s">
        <v>92</v>
      </c>
      <c r="B44" s="50">
        <v>1411071854</v>
      </c>
      <c r="C44" s="52" t="s">
        <v>93</v>
      </c>
      <c r="D44" s="54">
        <v>1</v>
      </c>
      <c r="E44" s="38"/>
      <c r="F44" s="55">
        <v>1406.16</v>
      </c>
      <c r="G44" s="55">
        <f t="shared" si="0"/>
        <v>1406.16</v>
      </c>
      <c r="H44" s="20"/>
      <c r="L44" s="17"/>
      <c r="M44" s="17"/>
    </row>
    <row r="45" spans="1:13" ht="20.100000000000001" customHeight="1" x14ac:dyDescent="0.2">
      <c r="A45" s="51" t="s">
        <v>94</v>
      </c>
      <c r="B45" s="51" t="s">
        <v>95</v>
      </c>
      <c r="C45" s="53" t="s">
        <v>96</v>
      </c>
      <c r="D45" s="54">
        <v>1</v>
      </c>
      <c r="E45" s="38"/>
      <c r="F45" s="55">
        <v>1406.16</v>
      </c>
      <c r="G45" s="55">
        <f t="shared" si="0"/>
        <v>1406.16</v>
      </c>
      <c r="H45" s="20"/>
      <c r="L45" s="17"/>
      <c r="M45" s="17"/>
    </row>
    <row r="46" spans="1:13" ht="20.100000000000001" customHeight="1" x14ac:dyDescent="0.2">
      <c r="A46" s="50" t="s">
        <v>97</v>
      </c>
      <c r="B46" s="50" t="s">
        <v>98</v>
      </c>
      <c r="C46" s="52" t="s">
        <v>99</v>
      </c>
      <c r="D46" s="54">
        <v>1</v>
      </c>
      <c r="E46" s="38"/>
      <c r="F46" s="55">
        <v>1406.16</v>
      </c>
      <c r="G46" s="55">
        <f t="shared" si="0"/>
        <v>1406.16</v>
      </c>
      <c r="H46" s="20"/>
      <c r="L46" s="17"/>
      <c r="M46" s="17"/>
    </row>
    <row r="47" spans="1:13" ht="20.100000000000001" customHeight="1" x14ac:dyDescent="0.2">
      <c r="A47" s="51" t="s">
        <v>100</v>
      </c>
      <c r="B47" s="51" t="s">
        <v>101</v>
      </c>
      <c r="C47" s="53" t="s">
        <v>102</v>
      </c>
      <c r="D47" s="54">
        <v>1</v>
      </c>
      <c r="E47" s="38"/>
      <c r="F47" s="55">
        <v>1406.16</v>
      </c>
      <c r="G47" s="55">
        <f t="shared" si="0"/>
        <v>1406.16</v>
      </c>
      <c r="H47" s="20"/>
      <c r="L47" s="17"/>
      <c r="M47" s="17"/>
    </row>
    <row r="48" spans="1:13" ht="20.100000000000001" customHeight="1" x14ac:dyDescent="0.25">
      <c r="A48" s="51"/>
      <c r="B48" s="51"/>
      <c r="C48" s="53"/>
      <c r="D48" s="56">
        <f>SUM(D40:D47)</f>
        <v>8</v>
      </c>
      <c r="E48" s="38"/>
      <c r="F48" s="55"/>
      <c r="G48" s="55"/>
      <c r="H48" s="20"/>
      <c r="L48" s="17"/>
      <c r="M48" s="17"/>
    </row>
    <row r="49" spans="1:13" ht="20.100000000000001" customHeight="1" x14ac:dyDescent="0.2">
      <c r="A49" s="50" t="s">
        <v>103</v>
      </c>
      <c r="B49" s="50" t="s">
        <v>104</v>
      </c>
      <c r="C49" s="52" t="s">
        <v>105</v>
      </c>
      <c r="D49" s="54">
        <v>1</v>
      </c>
      <c r="E49" s="38"/>
      <c r="F49" s="55">
        <v>1406.16</v>
      </c>
      <c r="G49" s="55">
        <f t="shared" si="0"/>
        <v>1406.16</v>
      </c>
      <c r="H49" s="20"/>
      <c r="L49" s="17"/>
      <c r="M49" s="17"/>
    </row>
    <row r="50" spans="1:13" ht="20.100000000000001" customHeight="1" x14ac:dyDescent="0.2">
      <c r="A50" s="51" t="s">
        <v>106</v>
      </c>
      <c r="B50" s="51" t="s">
        <v>107</v>
      </c>
      <c r="C50" s="53" t="s">
        <v>108</v>
      </c>
      <c r="D50" s="54">
        <v>1</v>
      </c>
      <c r="E50" s="38"/>
      <c r="F50" s="55">
        <v>1406.16</v>
      </c>
      <c r="G50" s="55">
        <f t="shared" si="0"/>
        <v>1406.16</v>
      </c>
      <c r="H50" s="20"/>
      <c r="L50" s="17"/>
      <c r="M50" s="17"/>
    </row>
    <row r="51" spans="1:13" ht="20.100000000000001" customHeight="1" x14ac:dyDescent="0.2">
      <c r="A51" s="50" t="s">
        <v>109</v>
      </c>
      <c r="B51" s="50" t="s">
        <v>110</v>
      </c>
      <c r="C51" s="52" t="s">
        <v>111</v>
      </c>
      <c r="D51" s="54">
        <v>1</v>
      </c>
      <c r="E51" s="38"/>
      <c r="F51" s="55">
        <v>1406.16</v>
      </c>
      <c r="G51" s="55">
        <f t="shared" si="0"/>
        <v>1406.16</v>
      </c>
      <c r="H51" s="20"/>
      <c r="L51" s="17"/>
      <c r="M51" s="17"/>
    </row>
    <row r="52" spans="1:13" ht="20.100000000000001" customHeight="1" x14ac:dyDescent="0.2">
      <c r="A52" s="51" t="s">
        <v>112</v>
      </c>
      <c r="B52" s="51" t="s">
        <v>113</v>
      </c>
      <c r="C52" s="53" t="s">
        <v>114</v>
      </c>
      <c r="D52" s="54">
        <v>1</v>
      </c>
      <c r="E52" s="38"/>
      <c r="F52" s="55">
        <v>1406.16</v>
      </c>
      <c r="G52" s="55">
        <f t="shared" si="0"/>
        <v>1406.16</v>
      </c>
      <c r="H52" s="20"/>
      <c r="L52" s="17"/>
      <c r="M52" s="17"/>
    </row>
    <row r="53" spans="1:13" ht="20.100000000000001" customHeight="1" x14ac:dyDescent="0.2">
      <c r="A53" s="50" t="s">
        <v>115</v>
      </c>
      <c r="B53" s="50" t="s">
        <v>116</v>
      </c>
      <c r="C53" s="52" t="s">
        <v>117</v>
      </c>
      <c r="D53" s="54">
        <v>1</v>
      </c>
      <c r="E53" s="38"/>
      <c r="F53" s="55">
        <v>1406.16</v>
      </c>
      <c r="G53" s="55">
        <f t="shared" si="0"/>
        <v>1406.16</v>
      </c>
      <c r="H53" s="20"/>
      <c r="L53" s="17"/>
      <c r="M53" s="17"/>
    </row>
    <row r="54" spans="1:13" ht="20.100000000000001" customHeight="1" x14ac:dyDescent="0.2">
      <c r="A54" s="51" t="s">
        <v>118</v>
      </c>
      <c r="B54" s="51" t="s">
        <v>119</v>
      </c>
      <c r="C54" s="53" t="s">
        <v>120</v>
      </c>
      <c r="D54" s="54">
        <v>1</v>
      </c>
      <c r="E54" s="38"/>
      <c r="F54" s="55">
        <v>1406.16</v>
      </c>
      <c r="G54" s="55">
        <f t="shared" si="0"/>
        <v>1406.16</v>
      </c>
      <c r="H54" s="20"/>
      <c r="L54" s="17"/>
      <c r="M54" s="17"/>
    </row>
    <row r="55" spans="1:13" ht="20.100000000000001" customHeight="1" x14ac:dyDescent="0.2">
      <c r="A55" s="50" t="s">
        <v>121</v>
      </c>
      <c r="B55" s="50" t="s">
        <v>122</v>
      </c>
      <c r="C55" s="52" t="s">
        <v>123</v>
      </c>
      <c r="D55" s="54">
        <v>1</v>
      </c>
      <c r="E55" s="38"/>
      <c r="F55" s="55">
        <v>1406.16</v>
      </c>
      <c r="G55" s="55">
        <f t="shared" si="0"/>
        <v>1406.16</v>
      </c>
      <c r="H55" s="20"/>
      <c r="L55" s="17"/>
      <c r="M55" s="17"/>
    </row>
    <row r="56" spans="1:13" ht="20.100000000000001" customHeight="1" x14ac:dyDescent="0.2">
      <c r="A56" s="51" t="s">
        <v>124</v>
      </c>
      <c r="B56" s="51" t="s">
        <v>125</v>
      </c>
      <c r="C56" s="53" t="s">
        <v>126</v>
      </c>
      <c r="D56" s="54">
        <v>1</v>
      </c>
      <c r="E56" s="38"/>
      <c r="F56" s="55">
        <v>1406.16</v>
      </c>
      <c r="G56" s="55">
        <f t="shared" si="0"/>
        <v>1406.16</v>
      </c>
      <c r="H56" s="20"/>
      <c r="L56" s="17"/>
      <c r="M56" s="17"/>
    </row>
    <row r="57" spans="1:13" ht="20.100000000000001" customHeight="1" x14ac:dyDescent="0.25">
      <c r="A57" s="57"/>
      <c r="B57" s="51"/>
      <c r="C57" s="53"/>
      <c r="D57" s="56">
        <f>SUM(D49:D56)</f>
        <v>8</v>
      </c>
      <c r="E57" s="38"/>
      <c r="F57" s="55"/>
      <c r="G57" s="55"/>
      <c r="H57" s="20"/>
      <c r="L57" s="17"/>
      <c r="M57" s="17"/>
    </row>
    <row r="58" spans="1:13" ht="20.100000000000001" customHeight="1" x14ac:dyDescent="0.2">
      <c r="A58" s="50" t="s">
        <v>127</v>
      </c>
      <c r="B58" s="50" t="s">
        <v>128</v>
      </c>
      <c r="C58" s="52" t="s">
        <v>129</v>
      </c>
      <c r="D58" s="54">
        <v>1</v>
      </c>
      <c r="E58" s="38"/>
      <c r="F58" s="55">
        <v>1406.16</v>
      </c>
      <c r="G58" s="55">
        <f t="shared" si="0"/>
        <v>1406.16</v>
      </c>
      <c r="H58" s="20"/>
      <c r="L58" s="17"/>
      <c r="M58" s="17"/>
    </row>
    <row r="59" spans="1:13" ht="20.100000000000001" customHeight="1" x14ac:dyDescent="0.2">
      <c r="A59" s="51" t="s">
        <v>130</v>
      </c>
      <c r="B59" s="51" t="s">
        <v>131</v>
      </c>
      <c r="C59" s="53" t="s">
        <v>132</v>
      </c>
      <c r="D59" s="54">
        <v>1</v>
      </c>
      <c r="E59" s="38"/>
      <c r="F59" s="55">
        <v>1406.16</v>
      </c>
      <c r="G59" s="55">
        <f t="shared" si="0"/>
        <v>1406.16</v>
      </c>
      <c r="H59" s="20"/>
      <c r="L59" s="17"/>
      <c r="M59" s="17"/>
    </row>
    <row r="60" spans="1:13" ht="20.100000000000001" customHeight="1" x14ac:dyDescent="0.2">
      <c r="A60" s="50" t="s">
        <v>133</v>
      </c>
      <c r="B60" s="50" t="s">
        <v>131</v>
      </c>
      <c r="C60" s="52" t="s">
        <v>134</v>
      </c>
      <c r="D60" s="54">
        <v>1</v>
      </c>
      <c r="E60" s="38"/>
      <c r="F60" s="55">
        <v>1406.16</v>
      </c>
      <c r="G60" s="55">
        <f t="shared" si="0"/>
        <v>1406.16</v>
      </c>
      <c r="H60" s="20"/>
      <c r="L60" s="17"/>
      <c r="M60" s="17"/>
    </row>
    <row r="61" spans="1:13" ht="20.100000000000001" customHeight="1" x14ac:dyDescent="0.2">
      <c r="A61" s="51" t="s">
        <v>135</v>
      </c>
      <c r="B61" s="51" t="s">
        <v>136</v>
      </c>
      <c r="C61" s="53" t="s">
        <v>137</v>
      </c>
      <c r="D61" s="54">
        <v>1</v>
      </c>
      <c r="E61" s="38"/>
      <c r="F61" s="55">
        <v>1406.16</v>
      </c>
      <c r="G61" s="55">
        <f t="shared" si="0"/>
        <v>1406.16</v>
      </c>
      <c r="H61" s="20"/>
      <c r="L61" s="17"/>
      <c r="M61" s="17"/>
    </row>
    <row r="62" spans="1:13" ht="20.100000000000001" customHeight="1" x14ac:dyDescent="0.2">
      <c r="A62" s="58" t="s">
        <v>138</v>
      </c>
      <c r="B62" s="50" t="s">
        <v>139</v>
      </c>
      <c r="C62" s="52" t="s">
        <v>140</v>
      </c>
      <c r="D62" s="54">
        <v>1</v>
      </c>
      <c r="E62" s="38"/>
      <c r="F62" s="55">
        <v>1406.16</v>
      </c>
      <c r="G62" s="55">
        <f t="shared" si="0"/>
        <v>1406.16</v>
      </c>
      <c r="H62" s="20"/>
      <c r="L62" s="17"/>
      <c r="M62" s="17"/>
    </row>
    <row r="63" spans="1:13" ht="20.100000000000001" customHeight="1" x14ac:dyDescent="0.2">
      <c r="A63" s="59" t="s">
        <v>141</v>
      </c>
      <c r="B63" s="51">
        <v>1703071871</v>
      </c>
      <c r="C63" s="53" t="s">
        <v>142</v>
      </c>
      <c r="D63" s="54">
        <v>1</v>
      </c>
      <c r="E63" s="38"/>
      <c r="F63" s="55">
        <v>1406.16</v>
      </c>
      <c r="G63" s="55">
        <f t="shared" si="0"/>
        <v>1406.16</v>
      </c>
      <c r="H63" s="20"/>
      <c r="L63" s="17"/>
      <c r="M63" s="17"/>
    </row>
    <row r="64" spans="1:13" ht="20.100000000000001" customHeight="1" x14ac:dyDescent="0.2">
      <c r="A64" s="59" t="s">
        <v>143</v>
      </c>
      <c r="B64" s="51" t="s">
        <v>144</v>
      </c>
      <c r="C64" s="53" t="s">
        <v>145</v>
      </c>
      <c r="D64" s="54">
        <v>1</v>
      </c>
      <c r="E64" s="38"/>
      <c r="F64" s="55">
        <v>1406.16</v>
      </c>
      <c r="G64" s="55">
        <f t="shared" si="0"/>
        <v>1406.16</v>
      </c>
      <c r="H64" s="20"/>
      <c r="L64" s="17"/>
      <c r="M64" s="17"/>
    </row>
    <row r="65" spans="1:13" ht="20.100000000000001" customHeight="1" x14ac:dyDescent="0.2">
      <c r="A65" s="58" t="s">
        <v>146</v>
      </c>
      <c r="B65" s="50" t="s">
        <v>147</v>
      </c>
      <c r="C65" s="52" t="s">
        <v>148</v>
      </c>
      <c r="D65" s="54">
        <v>1</v>
      </c>
      <c r="E65" s="38"/>
      <c r="F65" s="55">
        <v>1406.16</v>
      </c>
      <c r="G65" s="55">
        <f t="shared" si="0"/>
        <v>1406.16</v>
      </c>
      <c r="H65" s="20"/>
      <c r="L65" s="17"/>
      <c r="M65" s="17"/>
    </row>
    <row r="66" spans="1:13" ht="20.100000000000001" customHeight="1" x14ac:dyDescent="0.25">
      <c r="A66" s="51"/>
      <c r="B66" s="51"/>
      <c r="C66" s="53"/>
      <c r="D66" s="56">
        <f>SUM(D58:D65)</f>
        <v>8</v>
      </c>
      <c r="E66" s="38"/>
      <c r="F66" s="55"/>
      <c r="G66" s="55"/>
      <c r="H66" s="20"/>
      <c r="L66" s="17"/>
      <c r="M66" s="17"/>
    </row>
    <row r="67" spans="1:13" ht="20.100000000000001" customHeight="1" x14ac:dyDescent="0.2">
      <c r="A67" s="50" t="s">
        <v>149</v>
      </c>
      <c r="B67" s="50" t="s">
        <v>150</v>
      </c>
      <c r="C67" s="52" t="s">
        <v>151</v>
      </c>
      <c r="D67" s="54">
        <v>1</v>
      </c>
      <c r="E67" s="38"/>
      <c r="F67" s="55">
        <v>1406.16</v>
      </c>
      <c r="G67" s="55">
        <f t="shared" si="0"/>
        <v>1406.16</v>
      </c>
      <c r="H67" s="20"/>
      <c r="L67" s="17"/>
      <c r="M67" s="17"/>
    </row>
    <row r="68" spans="1:13" ht="20.100000000000001" customHeight="1" x14ac:dyDescent="0.2">
      <c r="A68" s="51" t="s">
        <v>152</v>
      </c>
      <c r="B68" s="51" t="s">
        <v>153</v>
      </c>
      <c r="C68" s="53" t="s">
        <v>154</v>
      </c>
      <c r="D68" s="54">
        <v>1</v>
      </c>
      <c r="E68" s="38"/>
      <c r="F68" s="55">
        <v>1406.16</v>
      </c>
      <c r="G68" s="55">
        <f t="shared" si="0"/>
        <v>1406.16</v>
      </c>
      <c r="H68" s="20"/>
      <c r="L68" s="17"/>
      <c r="M68" s="17"/>
    </row>
    <row r="69" spans="1:13" ht="20.100000000000001" customHeight="1" x14ac:dyDescent="0.2">
      <c r="A69" s="50" t="s">
        <v>155</v>
      </c>
      <c r="B69" s="50" t="s">
        <v>156</v>
      </c>
      <c r="C69" s="52" t="s">
        <v>157</v>
      </c>
      <c r="D69" s="54">
        <v>1</v>
      </c>
      <c r="E69" s="38"/>
      <c r="F69" s="55">
        <v>1406.16</v>
      </c>
      <c r="G69" s="55">
        <f t="shared" si="0"/>
        <v>1406.16</v>
      </c>
      <c r="H69" s="20"/>
      <c r="L69" s="17"/>
      <c r="M69" s="17"/>
    </row>
    <row r="70" spans="1:13" ht="20.100000000000001" customHeight="1" x14ac:dyDescent="0.2">
      <c r="A70" s="51" t="s">
        <v>158</v>
      </c>
      <c r="B70" s="51" t="s">
        <v>159</v>
      </c>
      <c r="C70" s="53" t="s">
        <v>160</v>
      </c>
      <c r="D70" s="54">
        <v>1</v>
      </c>
      <c r="E70" s="38"/>
      <c r="F70" s="55">
        <v>1406.16</v>
      </c>
      <c r="G70" s="55">
        <f t="shared" si="0"/>
        <v>1406.16</v>
      </c>
      <c r="H70" s="20"/>
      <c r="L70" s="17"/>
      <c r="M70" s="17"/>
    </row>
    <row r="71" spans="1:13" ht="20.100000000000001" customHeight="1" x14ac:dyDescent="0.2">
      <c r="A71" s="50" t="s">
        <v>161</v>
      </c>
      <c r="B71" s="50" t="s">
        <v>162</v>
      </c>
      <c r="C71" s="52" t="s">
        <v>163</v>
      </c>
      <c r="D71" s="54">
        <v>1</v>
      </c>
      <c r="E71" s="38"/>
      <c r="F71" s="55">
        <v>1406.16</v>
      </c>
      <c r="G71" s="55">
        <f t="shared" si="0"/>
        <v>1406.16</v>
      </c>
      <c r="H71" s="20"/>
      <c r="L71" s="17"/>
      <c r="M71" s="17"/>
    </row>
    <row r="72" spans="1:13" ht="20.100000000000001" customHeight="1" x14ac:dyDescent="0.2">
      <c r="A72" s="51" t="s">
        <v>164</v>
      </c>
      <c r="B72" s="51" t="s">
        <v>165</v>
      </c>
      <c r="C72" s="53" t="s">
        <v>166</v>
      </c>
      <c r="D72" s="54">
        <v>1</v>
      </c>
      <c r="E72" s="38"/>
      <c r="F72" s="55">
        <v>1406.16</v>
      </c>
      <c r="G72" s="55">
        <f t="shared" si="0"/>
        <v>1406.16</v>
      </c>
      <c r="H72" s="20"/>
      <c r="L72" s="17"/>
      <c r="M72" s="17"/>
    </row>
    <row r="73" spans="1:13" ht="20.100000000000001" customHeight="1" x14ac:dyDescent="0.2">
      <c r="A73" s="50" t="s">
        <v>167</v>
      </c>
      <c r="B73" s="50" t="s">
        <v>168</v>
      </c>
      <c r="C73" s="52" t="s">
        <v>169</v>
      </c>
      <c r="D73" s="54">
        <v>1</v>
      </c>
      <c r="E73" s="38"/>
      <c r="F73" s="55">
        <v>1406.16</v>
      </c>
      <c r="G73" s="55">
        <f t="shared" si="0"/>
        <v>1406.16</v>
      </c>
      <c r="H73" s="20"/>
      <c r="L73" s="17"/>
      <c r="M73" s="17"/>
    </row>
    <row r="74" spans="1:13" ht="20.100000000000001" customHeight="1" x14ac:dyDescent="0.2">
      <c r="A74" s="51" t="s">
        <v>170</v>
      </c>
      <c r="B74" s="51" t="s">
        <v>171</v>
      </c>
      <c r="C74" s="53" t="s">
        <v>172</v>
      </c>
      <c r="D74" s="54">
        <v>1</v>
      </c>
      <c r="E74" s="38"/>
      <c r="F74" s="55">
        <v>1406.16</v>
      </c>
      <c r="G74" s="55">
        <f t="shared" si="0"/>
        <v>1406.16</v>
      </c>
      <c r="H74" s="20"/>
      <c r="L74" s="17"/>
      <c r="M74" s="17"/>
    </row>
    <row r="75" spans="1:13" ht="20.100000000000001" customHeight="1" x14ac:dyDescent="0.25">
      <c r="A75" s="49"/>
      <c r="B75" s="49"/>
      <c r="C75" s="60"/>
      <c r="D75" s="56">
        <f>SUM(D67:D74)</f>
        <v>8</v>
      </c>
      <c r="E75" s="38"/>
      <c r="F75" s="55"/>
      <c r="G75" s="55"/>
      <c r="H75" s="20"/>
      <c r="L75" s="17"/>
      <c r="M75" s="17"/>
    </row>
    <row r="76" spans="1:13" ht="20.100000000000001" customHeight="1" x14ac:dyDescent="0.2">
      <c r="A76" s="50" t="s">
        <v>173</v>
      </c>
      <c r="B76" s="50" t="s">
        <v>174</v>
      </c>
      <c r="C76" s="61" t="s">
        <v>175</v>
      </c>
      <c r="D76" s="54">
        <v>1</v>
      </c>
      <c r="E76" s="38"/>
      <c r="F76" s="55">
        <v>423.36</v>
      </c>
      <c r="G76" s="55">
        <f t="shared" si="0"/>
        <v>423.36</v>
      </c>
      <c r="H76" s="20"/>
      <c r="L76" s="17"/>
      <c r="M76" s="17"/>
    </row>
    <row r="77" spans="1:13" ht="20.100000000000001" customHeight="1" x14ac:dyDescent="0.2">
      <c r="A77" s="51" t="s">
        <v>176</v>
      </c>
      <c r="B77" s="51" t="s">
        <v>177</v>
      </c>
      <c r="C77" s="62" t="s">
        <v>178</v>
      </c>
      <c r="D77" s="54">
        <v>1</v>
      </c>
      <c r="E77" s="38"/>
      <c r="F77" s="55">
        <v>423.36</v>
      </c>
      <c r="G77" s="55">
        <f t="shared" si="0"/>
        <v>423.36</v>
      </c>
      <c r="H77" s="20"/>
      <c r="L77" s="17"/>
      <c r="M77" s="17"/>
    </row>
    <row r="78" spans="1:13" ht="20.100000000000001" customHeight="1" x14ac:dyDescent="0.2">
      <c r="A78" s="50" t="s">
        <v>179</v>
      </c>
      <c r="B78" s="50" t="s">
        <v>180</v>
      </c>
      <c r="C78" s="61" t="s">
        <v>181</v>
      </c>
      <c r="D78" s="54">
        <v>1</v>
      </c>
      <c r="E78" s="38"/>
      <c r="F78" s="55">
        <v>423.36</v>
      </c>
      <c r="G78" s="55">
        <f t="shared" si="0"/>
        <v>423.36</v>
      </c>
      <c r="H78" s="20"/>
      <c r="L78" s="17"/>
      <c r="M78" s="17"/>
    </row>
    <row r="79" spans="1:13" ht="20.100000000000001" customHeight="1" x14ac:dyDescent="0.2">
      <c r="A79" s="51" t="s">
        <v>182</v>
      </c>
      <c r="B79" s="51" t="s">
        <v>183</v>
      </c>
      <c r="C79" s="62" t="s">
        <v>184</v>
      </c>
      <c r="D79" s="54">
        <v>1</v>
      </c>
      <c r="E79" s="38"/>
      <c r="F79" s="55">
        <v>423.36</v>
      </c>
      <c r="G79" s="55">
        <f t="shared" si="0"/>
        <v>423.36</v>
      </c>
      <c r="H79" s="20"/>
      <c r="L79" s="17"/>
      <c r="M79" s="17"/>
    </row>
    <row r="80" spans="1:13" ht="20.100000000000001" customHeight="1" x14ac:dyDescent="0.2">
      <c r="A80" s="50" t="s">
        <v>185</v>
      </c>
      <c r="B80" s="50" t="s">
        <v>186</v>
      </c>
      <c r="C80" s="61" t="s">
        <v>187</v>
      </c>
      <c r="D80" s="54">
        <v>1</v>
      </c>
      <c r="E80" s="38"/>
      <c r="F80" s="55">
        <v>423.36</v>
      </c>
      <c r="G80" s="55">
        <f t="shared" si="0"/>
        <v>423.36</v>
      </c>
      <c r="H80" s="20"/>
      <c r="L80" s="17"/>
      <c r="M80" s="17"/>
    </row>
    <row r="81" spans="1:13" ht="20.100000000000001" customHeight="1" x14ac:dyDescent="0.2">
      <c r="A81" s="51" t="s">
        <v>188</v>
      </c>
      <c r="B81" s="51" t="s">
        <v>189</v>
      </c>
      <c r="C81" s="62" t="s">
        <v>190</v>
      </c>
      <c r="D81" s="54">
        <v>0</v>
      </c>
      <c r="E81" s="38"/>
      <c r="F81" s="55">
        <v>423.36</v>
      </c>
      <c r="G81" s="55">
        <f t="shared" si="0"/>
        <v>0</v>
      </c>
      <c r="H81" s="20"/>
      <c r="L81" s="17"/>
      <c r="M81" s="17"/>
    </row>
    <row r="82" spans="1:13" ht="20.100000000000001" customHeight="1" x14ac:dyDescent="0.2">
      <c r="A82" s="50" t="s">
        <v>191</v>
      </c>
      <c r="B82" s="50" t="s">
        <v>192</v>
      </c>
      <c r="C82" s="61" t="s">
        <v>193</v>
      </c>
      <c r="D82" s="54">
        <v>1</v>
      </c>
      <c r="E82" s="38"/>
      <c r="F82" s="55">
        <v>423.36</v>
      </c>
      <c r="G82" s="55">
        <f t="shared" si="0"/>
        <v>423.36</v>
      </c>
      <c r="H82" s="20"/>
      <c r="L82" s="17"/>
      <c r="M82" s="17"/>
    </row>
    <row r="83" spans="1:13" ht="20.100000000000001" customHeight="1" x14ac:dyDescent="0.2">
      <c r="A83" s="51" t="s">
        <v>194</v>
      </c>
      <c r="B83" s="51" t="s">
        <v>195</v>
      </c>
      <c r="C83" s="62" t="s">
        <v>196</v>
      </c>
      <c r="D83" s="54">
        <v>1</v>
      </c>
      <c r="E83" s="38"/>
      <c r="F83" s="55">
        <v>423.36</v>
      </c>
      <c r="G83" s="55">
        <f t="shared" si="0"/>
        <v>423.36</v>
      </c>
      <c r="H83" s="20"/>
      <c r="L83" s="17"/>
      <c r="M83" s="17"/>
    </row>
    <row r="84" spans="1:13" ht="20.100000000000001" customHeight="1" x14ac:dyDescent="0.2">
      <c r="A84" s="50" t="s">
        <v>197</v>
      </c>
      <c r="B84" s="50" t="s">
        <v>198</v>
      </c>
      <c r="C84" s="61" t="s">
        <v>199</v>
      </c>
      <c r="D84" s="54">
        <v>1</v>
      </c>
      <c r="E84" s="38"/>
      <c r="F84" s="55">
        <v>423.36</v>
      </c>
      <c r="G84" s="55">
        <f t="shared" si="0"/>
        <v>423.36</v>
      </c>
      <c r="H84" s="20"/>
      <c r="L84" s="17"/>
      <c r="M84" s="17"/>
    </row>
    <row r="85" spans="1:13" ht="20.100000000000001" customHeight="1" x14ac:dyDescent="0.2">
      <c r="A85" s="51" t="s">
        <v>200</v>
      </c>
      <c r="B85" s="51" t="s">
        <v>201</v>
      </c>
      <c r="C85" s="62" t="s">
        <v>202</v>
      </c>
      <c r="D85" s="54">
        <v>1</v>
      </c>
      <c r="E85" s="38"/>
      <c r="F85" s="55">
        <v>423.36</v>
      </c>
      <c r="G85" s="55">
        <f t="shared" si="0"/>
        <v>423.36</v>
      </c>
      <c r="H85" s="20"/>
      <c r="L85" s="17"/>
      <c r="M85" s="17"/>
    </row>
    <row r="86" spans="1:13" ht="20.100000000000001" customHeight="1" x14ac:dyDescent="0.25">
      <c r="A86" s="49"/>
      <c r="B86" s="49"/>
      <c r="C86" s="60"/>
      <c r="D86" s="56">
        <f>SUM(D76:D85)</f>
        <v>9</v>
      </c>
      <c r="E86" s="38"/>
      <c r="F86" s="55"/>
      <c r="G86" s="55"/>
      <c r="H86" s="20"/>
      <c r="L86" s="17"/>
      <c r="M86" s="17"/>
    </row>
    <row r="87" spans="1:13" ht="20.100000000000001" customHeight="1" x14ac:dyDescent="0.2">
      <c r="A87" s="51" t="s">
        <v>203</v>
      </c>
      <c r="B87" s="51" t="s">
        <v>204</v>
      </c>
      <c r="C87" s="62" t="s">
        <v>205</v>
      </c>
      <c r="D87" s="54">
        <v>2</v>
      </c>
      <c r="E87" s="38"/>
      <c r="F87" s="55">
        <v>120.96</v>
      </c>
      <c r="G87" s="55">
        <f t="shared" si="0"/>
        <v>241.92</v>
      </c>
      <c r="H87" s="20"/>
      <c r="L87" s="17"/>
      <c r="M87" s="17"/>
    </row>
    <row r="88" spans="1:13" ht="20.100000000000001" customHeight="1" x14ac:dyDescent="0.2">
      <c r="A88" s="50" t="s">
        <v>206</v>
      </c>
      <c r="B88" s="50" t="s">
        <v>207</v>
      </c>
      <c r="C88" s="61" t="s">
        <v>208</v>
      </c>
      <c r="D88" s="54">
        <v>1</v>
      </c>
      <c r="E88" s="38"/>
      <c r="F88" s="55">
        <v>120.96</v>
      </c>
      <c r="G88" s="55">
        <f t="shared" si="0"/>
        <v>120.96</v>
      </c>
      <c r="H88" s="20"/>
      <c r="L88" s="17"/>
      <c r="M88" s="17"/>
    </row>
    <row r="89" spans="1:13" ht="20.100000000000001" customHeight="1" x14ac:dyDescent="0.2">
      <c r="A89" s="50" t="s">
        <v>206</v>
      </c>
      <c r="B89" s="50" t="s">
        <v>209</v>
      </c>
      <c r="C89" s="61" t="s">
        <v>208</v>
      </c>
      <c r="D89" s="54">
        <v>1</v>
      </c>
      <c r="E89" s="38"/>
      <c r="F89" s="55">
        <v>120.96</v>
      </c>
      <c r="G89" s="55">
        <f t="shared" si="0"/>
        <v>120.96</v>
      </c>
      <c r="H89" s="20"/>
      <c r="L89" s="17"/>
      <c r="M89" s="17"/>
    </row>
    <row r="90" spans="1:13" ht="20.100000000000001" customHeight="1" x14ac:dyDescent="0.2">
      <c r="A90" s="51" t="s">
        <v>210</v>
      </c>
      <c r="B90" s="51" t="s">
        <v>211</v>
      </c>
      <c r="C90" s="62" t="s">
        <v>212</v>
      </c>
      <c r="D90" s="54">
        <v>2</v>
      </c>
      <c r="E90" s="38"/>
      <c r="F90" s="55">
        <v>120.96</v>
      </c>
      <c r="G90" s="55">
        <f t="shared" si="0"/>
        <v>241.92</v>
      </c>
      <c r="H90" s="20"/>
      <c r="L90" s="17"/>
      <c r="M90" s="17"/>
    </row>
    <row r="91" spans="1:13" ht="20.100000000000001" customHeight="1" x14ac:dyDescent="0.2">
      <c r="A91" s="50" t="s">
        <v>213</v>
      </c>
      <c r="B91" s="50" t="s">
        <v>214</v>
      </c>
      <c r="C91" s="61" t="s">
        <v>215</v>
      </c>
      <c r="D91" s="54">
        <v>2</v>
      </c>
      <c r="E91" s="38"/>
      <c r="F91" s="55">
        <v>120.96</v>
      </c>
      <c r="G91" s="55">
        <f t="shared" si="0"/>
        <v>241.92</v>
      </c>
      <c r="H91" s="20"/>
      <c r="L91" s="17"/>
      <c r="M91" s="17"/>
    </row>
    <row r="92" spans="1:13" ht="20.100000000000001" customHeight="1" x14ac:dyDescent="0.2">
      <c r="A92" s="51" t="s">
        <v>216</v>
      </c>
      <c r="B92" s="51" t="s">
        <v>217</v>
      </c>
      <c r="C92" s="62" t="s">
        <v>218</v>
      </c>
      <c r="D92" s="54">
        <v>2</v>
      </c>
      <c r="E92" s="38"/>
      <c r="F92" s="55">
        <v>120.96</v>
      </c>
      <c r="G92" s="55">
        <f t="shared" ref="G92:G100" si="1">D92*F92</f>
        <v>241.92</v>
      </c>
      <c r="H92" s="20"/>
      <c r="L92" s="17"/>
      <c r="M92" s="17"/>
    </row>
    <row r="93" spans="1:13" ht="20.100000000000001" customHeight="1" x14ac:dyDescent="0.2">
      <c r="A93" s="50" t="s">
        <v>219</v>
      </c>
      <c r="B93" s="50" t="s">
        <v>220</v>
      </c>
      <c r="C93" s="61" t="s">
        <v>221</v>
      </c>
      <c r="D93" s="54">
        <v>2</v>
      </c>
      <c r="E93" s="38"/>
      <c r="F93" s="55">
        <v>120.96</v>
      </c>
      <c r="G93" s="55">
        <f t="shared" si="1"/>
        <v>241.92</v>
      </c>
      <c r="H93" s="20"/>
      <c r="L93" s="17"/>
      <c r="M93" s="17"/>
    </row>
    <row r="94" spans="1:13" ht="20.100000000000001" customHeight="1" x14ac:dyDescent="0.2">
      <c r="A94" s="51" t="s">
        <v>222</v>
      </c>
      <c r="B94" s="51" t="s">
        <v>220</v>
      </c>
      <c r="C94" s="62" t="s">
        <v>223</v>
      </c>
      <c r="D94" s="54">
        <v>2</v>
      </c>
      <c r="E94" s="38"/>
      <c r="F94" s="55">
        <v>120.96</v>
      </c>
      <c r="G94" s="55">
        <f t="shared" si="1"/>
        <v>241.92</v>
      </c>
      <c r="H94" s="20"/>
      <c r="L94" s="17"/>
      <c r="M94" s="17"/>
    </row>
    <row r="95" spans="1:13" ht="20.100000000000001" customHeight="1" x14ac:dyDescent="0.2">
      <c r="A95" s="50" t="s">
        <v>224</v>
      </c>
      <c r="B95" s="50" t="s">
        <v>225</v>
      </c>
      <c r="C95" s="62" t="s">
        <v>226</v>
      </c>
      <c r="D95" s="54">
        <v>2</v>
      </c>
      <c r="E95" s="38"/>
      <c r="F95" s="55">
        <v>120.96</v>
      </c>
      <c r="G95" s="55">
        <f t="shared" si="1"/>
        <v>241.92</v>
      </c>
      <c r="H95" s="20"/>
      <c r="L95" s="17"/>
      <c r="M95" s="17"/>
    </row>
    <row r="96" spans="1:13" ht="20.100000000000001" customHeight="1" x14ac:dyDescent="0.2">
      <c r="A96" s="51" t="s">
        <v>227</v>
      </c>
      <c r="B96" s="51" t="s">
        <v>228</v>
      </c>
      <c r="C96" s="62" t="s">
        <v>229</v>
      </c>
      <c r="D96" s="54">
        <v>2</v>
      </c>
      <c r="E96" s="38"/>
      <c r="F96" s="55">
        <v>120.96</v>
      </c>
      <c r="G96" s="55">
        <f t="shared" si="1"/>
        <v>241.92</v>
      </c>
      <c r="H96" s="20"/>
      <c r="L96" s="17"/>
      <c r="M96" s="17"/>
    </row>
    <row r="97" spans="1:13" ht="20.100000000000001" customHeight="1" x14ac:dyDescent="0.2">
      <c r="A97" s="50" t="s">
        <v>230</v>
      </c>
      <c r="B97" s="50" t="s">
        <v>231</v>
      </c>
      <c r="C97" s="61" t="s">
        <v>232</v>
      </c>
      <c r="D97" s="54">
        <v>2</v>
      </c>
      <c r="E97" s="38"/>
      <c r="F97" s="55">
        <v>120.96</v>
      </c>
      <c r="G97" s="55">
        <f t="shared" si="1"/>
        <v>241.92</v>
      </c>
      <c r="H97" s="20"/>
      <c r="L97" s="17"/>
      <c r="M97" s="17"/>
    </row>
    <row r="98" spans="1:13" ht="20.100000000000001" customHeight="1" x14ac:dyDescent="0.2">
      <c r="A98" s="51" t="s">
        <v>233</v>
      </c>
      <c r="B98" s="51" t="s">
        <v>231</v>
      </c>
      <c r="C98" s="62" t="s">
        <v>234</v>
      </c>
      <c r="D98" s="54">
        <v>2</v>
      </c>
      <c r="E98" s="38"/>
      <c r="F98" s="55">
        <v>120.96</v>
      </c>
      <c r="G98" s="55">
        <f t="shared" si="1"/>
        <v>241.92</v>
      </c>
      <c r="H98" s="20"/>
      <c r="L98" s="17"/>
      <c r="M98" s="17"/>
    </row>
    <row r="99" spans="1:13" ht="20.100000000000001" customHeight="1" x14ac:dyDescent="0.2">
      <c r="A99" s="50" t="s">
        <v>235</v>
      </c>
      <c r="B99" s="50" t="s">
        <v>236</v>
      </c>
      <c r="C99" s="61" t="s">
        <v>237</v>
      </c>
      <c r="D99" s="54">
        <v>2</v>
      </c>
      <c r="E99" s="38"/>
      <c r="F99" s="55">
        <v>120.96</v>
      </c>
      <c r="G99" s="55">
        <f t="shared" si="1"/>
        <v>241.92</v>
      </c>
      <c r="H99" s="20"/>
      <c r="L99" s="17"/>
      <c r="M99" s="17"/>
    </row>
    <row r="100" spans="1:13" ht="20.100000000000001" customHeight="1" x14ac:dyDescent="0.2">
      <c r="A100" s="51" t="s">
        <v>238</v>
      </c>
      <c r="B100" s="51" t="s">
        <v>231</v>
      </c>
      <c r="C100" s="62" t="s">
        <v>239</v>
      </c>
      <c r="D100" s="54">
        <v>2</v>
      </c>
      <c r="E100" s="38"/>
      <c r="F100" s="55">
        <v>120.96</v>
      </c>
      <c r="G100" s="55">
        <f t="shared" si="1"/>
        <v>241.92</v>
      </c>
      <c r="H100" s="20"/>
      <c r="L100" s="17"/>
      <c r="M100" s="17"/>
    </row>
    <row r="101" spans="1:13" ht="20.100000000000001" customHeight="1" x14ac:dyDescent="0.25">
      <c r="A101" s="62"/>
      <c r="B101" s="62"/>
      <c r="C101" s="62"/>
      <c r="D101" s="56">
        <f>SUM(D87:D100)</f>
        <v>26</v>
      </c>
      <c r="E101" s="38"/>
      <c r="F101" s="63"/>
      <c r="G101" s="64"/>
      <c r="H101" s="20"/>
      <c r="L101" s="17"/>
      <c r="M101" s="17"/>
    </row>
    <row r="102" spans="1:13" ht="20.100000000000001" customHeight="1" x14ac:dyDescent="0.25">
      <c r="A102" s="65"/>
      <c r="B102" s="65"/>
      <c r="C102" s="65"/>
      <c r="D102" s="66"/>
      <c r="E102" s="38"/>
      <c r="F102" s="63" t="s">
        <v>32</v>
      </c>
      <c r="G102" s="64">
        <f>SUM(G28:G101)</f>
        <v>64607.760000000046</v>
      </c>
      <c r="H102" s="20"/>
      <c r="L102" s="17"/>
      <c r="M102" s="17"/>
    </row>
    <row r="103" spans="1:13" ht="20.100000000000001" customHeight="1" x14ac:dyDescent="0.25">
      <c r="A103" s="65"/>
      <c r="B103" s="65"/>
      <c r="C103" s="65"/>
      <c r="D103" s="66"/>
      <c r="E103" s="38"/>
      <c r="F103" s="67" t="s">
        <v>33</v>
      </c>
      <c r="G103" s="64">
        <f>+G102*0.12</f>
        <v>7752.9312000000054</v>
      </c>
      <c r="H103" s="20"/>
      <c r="L103" s="17"/>
      <c r="M103" s="17"/>
    </row>
    <row r="104" spans="1:13" ht="20.100000000000001" customHeight="1" x14ac:dyDescent="0.25">
      <c r="A104" s="65"/>
      <c r="B104" s="65"/>
      <c r="C104" s="65"/>
      <c r="D104" s="66"/>
      <c r="E104" s="38"/>
      <c r="F104" s="63" t="s">
        <v>34</v>
      </c>
      <c r="G104" s="64">
        <f>+G102+G103</f>
        <v>72360.691200000045</v>
      </c>
      <c r="H104" s="20"/>
      <c r="L104" s="17"/>
      <c r="M104" s="17"/>
    </row>
    <row r="105" spans="1:13" ht="20.100000000000001" customHeight="1" x14ac:dyDescent="0.25">
      <c r="A105" s="65"/>
      <c r="B105" s="65"/>
      <c r="C105" s="65"/>
      <c r="D105" s="66"/>
      <c r="E105" s="20"/>
      <c r="F105" s="68"/>
      <c r="G105" s="69"/>
      <c r="H105" s="20"/>
      <c r="L105" s="17"/>
      <c r="M105" s="17"/>
    </row>
    <row r="106" spans="1:13" ht="20.100000000000001" customHeight="1" x14ac:dyDescent="0.25">
      <c r="A106" s="65"/>
      <c r="B106" s="65"/>
      <c r="C106" s="65"/>
      <c r="D106" s="66"/>
      <c r="E106" s="20"/>
      <c r="F106" s="68"/>
      <c r="G106" s="69"/>
      <c r="H106" s="20"/>
      <c r="L106" s="17"/>
      <c r="M106" s="17"/>
    </row>
    <row r="107" spans="1:13" ht="20.100000000000001" customHeight="1" x14ac:dyDescent="0.25">
      <c r="A107" s="70"/>
      <c r="B107" s="70"/>
      <c r="C107" s="71"/>
      <c r="D107" s="72"/>
      <c r="E107" s="20"/>
      <c r="F107" s="68"/>
      <c r="G107" s="69"/>
      <c r="H107" s="20"/>
      <c r="L107" s="17"/>
      <c r="M107" s="17"/>
    </row>
    <row r="108" spans="1:13" ht="20.100000000000001" customHeight="1" x14ac:dyDescent="0.25">
      <c r="A108" s="73"/>
      <c r="B108" s="74"/>
      <c r="C108" s="44" t="s">
        <v>240</v>
      </c>
      <c r="D108" s="75"/>
      <c r="E108" s="20"/>
      <c r="F108" s="76"/>
      <c r="G108" s="77"/>
      <c r="H108" s="20"/>
      <c r="L108" s="17"/>
      <c r="M108" s="17"/>
    </row>
    <row r="109" spans="1:13" ht="20.100000000000001" customHeight="1" x14ac:dyDescent="0.25">
      <c r="A109" s="39"/>
      <c r="B109" s="44" t="s">
        <v>35</v>
      </c>
      <c r="C109" s="44" t="s">
        <v>36</v>
      </c>
      <c r="D109" s="78"/>
      <c r="E109" s="39"/>
      <c r="F109" s="39"/>
      <c r="G109" s="39"/>
      <c r="H109" s="39"/>
      <c r="L109" s="17"/>
      <c r="M109" s="17"/>
    </row>
    <row r="110" spans="1:13" ht="20.100000000000001" customHeight="1" x14ac:dyDescent="0.25">
      <c r="A110" s="39"/>
      <c r="B110" s="48"/>
      <c r="C110" s="44" t="s">
        <v>37</v>
      </c>
      <c r="D110" s="78"/>
      <c r="E110" s="39"/>
      <c r="F110" s="39"/>
      <c r="G110" s="39"/>
      <c r="H110" s="39"/>
      <c r="L110" s="17"/>
      <c r="M110" s="17"/>
    </row>
    <row r="111" spans="1:13" ht="20.100000000000001" customHeight="1" x14ac:dyDescent="0.25">
      <c r="A111" s="39"/>
      <c r="B111" s="47">
        <v>2</v>
      </c>
      <c r="C111" s="45" t="s">
        <v>241</v>
      </c>
      <c r="D111" s="79"/>
      <c r="E111" s="39"/>
      <c r="F111" s="39"/>
      <c r="G111" s="39"/>
      <c r="H111" s="39"/>
      <c r="L111" s="17"/>
      <c r="M111" s="17"/>
    </row>
    <row r="112" spans="1:13" ht="20.100000000000001" customHeight="1" x14ac:dyDescent="0.25">
      <c r="A112" s="39"/>
      <c r="B112" s="47">
        <v>1</v>
      </c>
      <c r="C112" s="45" t="s">
        <v>242</v>
      </c>
      <c r="D112" s="79"/>
      <c r="E112" s="39"/>
      <c r="F112" s="39"/>
      <c r="G112" s="39"/>
      <c r="H112" s="39"/>
      <c r="L112" s="17"/>
      <c r="M112" s="17"/>
    </row>
    <row r="113" spans="1:13" ht="20.100000000000001" customHeight="1" x14ac:dyDescent="0.25">
      <c r="A113" s="39"/>
      <c r="B113" s="47">
        <v>1</v>
      </c>
      <c r="C113" s="45" t="s">
        <v>243</v>
      </c>
      <c r="D113" s="79"/>
      <c r="E113" s="39"/>
      <c r="F113" s="39"/>
      <c r="G113" s="39"/>
      <c r="H113" s="39"/>
      <c r="L113" s="17"/>
      <c r="M113" s="17"/>
    </row>
    <row r="114" spans="1:13" ht="20.100000000000001" customHeight="1" x14ac:dyDescent="0.25">
      <c r="A114" s="39"/>
      <c r="B114" s="47">
        <v>1</v>
      </c>
      <c r="C114" s="45" t="s">
        <v>244</v>
      </c>
      <c r="D114" s="79"/>
      <c r="E114" s="39"/>
      <c r="F114" s="39"/>
      <c r="G114" s="39"/>
      <c r="H114" s="39"/>
      <c r="L114" s="17"/>
      <c r="M114" s="17"/>
    </row>
    <row r="115" spans="1:13" ht="20.100000000000001" customHeight="1" x14ac:dyDescent="0.25">
      <c r="A115"/>
      <c r="B115" s="47">
        <v>2</v>
      </c>
      <c r="C115" s="45" t="s">
        <v>245</v>
      </c>
      <c r="D115" s="79"/>
      <c r="E115"/>
      <c r="F115"/>
      <c r="G115"/>
      <c r="H115"/>
      <c r="L115" s="17"/>
      <c r="M115" s="17"/>
    </row>
    <row r="116" spans="1:13" ht="20.100000000000001" customHeight="1" x14ac:dyDescent="0.25">
      <c r="A116"/>
      <c r="B116" s="47">
        <v>1</v>
      </c>
      <c r="C116" s="45" t="s">
        <v>246</v>
      </c>
      <c r="D116" s="79"/>
      <c r="E116"/>
      <c r="F116"/>
      <c r="G116"/>
      <c r="H116"/>
      <c r="L116" s="17"/>
      <c r="M116" s="17"/>
    </row>
    <row r="117" spans="1:13" ht="20.100000000000001" customHeight="1" x14ac:dyDescent="0.25">
      <c r="A117" s="39"/>
      <c r="B117" s="47">
        <v>1</v>
      </c>
      <c r="C117" s="45" t="s">
        <v>247</v>
      </c>
      <c r="D117" s="79"/>
      <c r="E117" s="39"/>
      <c r="F117" s="39"/>
      <c r="G117" s="39"/>
      <c r="H117" s="39"/>
      <c r="L117" s="17"/>
      <c r="M117" s="17"/>
    </row>
    <row r="118" spans="1:13" ht="20.100000000000001" customHeight="1" x14ac:dyDescent="0.25">
      <c r="A118" s="39"/>
      <c r="B118" s="47">
        <v>1</v>
      </c>
      <c r="C118" s="45" t="s">
        <v>248</v>
      </c>
      <c r="D118" s="79"/>
      <c r="E118" s="39"/>
      <c r="F118" s="39"/>
      <c r="G118" s="39"/>
      <c r="H118" s="39"/>
      <c r="L118" s="17"/>
      <c r="M118" s="17"/>
    </row>
    <row r="119" spans="1:13" ht="20.100000000000001" customHeight="1" x14ac:dyDescent="0.25">
      <c r="A119" s="40"/>
      <c r="B119" s="47">
        <v>1</v>
      </c>
      <c r="C119" s="45" t="s">
        <v>249</v>
      </c>
      <c r="D119" s="79"/>
      <c r="E119" s="41"/>
      <c r="F119" s="41"/>
      <c r="G119" s="41"/>
      <c r="H119" s="41"/>
      <c r="L119" s="17"/>
      <c r="M119" s="17"/>
    </row>
    <row r="120" spans="1:13" ht="20.100000000000001" customHeight="1" x14ac:dyDescent="0.25">
      <c r="A120" s="39"/>
      <c r="B120" s="47">
        <v>1</v>
      </c>
      <c r="C120" s="45" t="s">
        <v>250</v>
      </c>
      <c r="D120" s="79"/>
      <c r="E120" s="41"/>
      <c r="F120" s="41"/>
      <c r="G120" s="41"/>
      <c r="H120" s="41"/>
      <c r="L120" s="17"/>
      <c r="M120" s="17"/>
    </row>
    <row r="121" spans="1:13" ht="20.100000000000001" customHeight="1" x14ac:dyDescent="0.25">
      <c r="A121" s="20"/>
      <c r="B121" s="47">
        <v>1</v>
      </c>
      <c r="C121" s="45" t="s">
        <v>251</v>
      </c>
      <c r="D121" s="79"/>
      <c r="E121" s="20"/>
      <c r="F121" s="20"/>
      <c r="G121" s="20"/>
      <c r="H121" s="20"/>
      <c r="L121" s="17"/>
      <c r="M121" s="17"/>
    </row>
    <row r="122" spans="1:13" ht="20.100000000000001" customHeight="1" x14ac:dyDescent="0.25">
      <c r="A122" s="20"/>
      <c r="B122" s="47">
        <v>1</v>
      </c>
      <c r="C122" s="45" t="s">
        <v>252</v>
      </c>
      <c r="D122" s="79"/>
      <c r="E122" s="20"/>
      <c r="F122" s="20"/>
      <c r="G122" s="20"/>
      <c r="H122" s="20"/>
      <c r="L122" s="17"/>
      <c r="M122" s="17"/>
    </row>
    <row r="123" spans="1:13" ht="20.100000000000001" customHeight="1" x14ac:dyDescent="0.25">
      <c r="A123" s="20"/>
      <c r="B123" s="44">
        <f>SUM(B111:B122)</f>
        <v>14</v>
      </c>
      <c r="C123" s="45"/>
      <c r="D123" s="79"/>
      <c r="E123" s="20"/>
      <c r="F123" s="20"/>
      <c r="G123" s="20"/>
      <c r="H123" s="20"/>
      <c r="L123" s="17"/>
      <c r="M123" s="17"/>
    </row>
    <row r="124" spans="1:13" ht="20.100000000000001" customHeight="1" x14ac:dyDescent="0.25">
      <c r="A124" s="20"/>
      <c r="B124" s="48"/>
      <c r="C124" s="44" t="s">
        <v>253</v>
      </c>
      <c r="D124" s="78"/>
      <c r="E124" s="20"/>
      <c r="F124" s="20"/>
      <c r="G124" s="20"/>
      <c r="H124" s="20"/>
      <c r="L124" s="17"/>
      <c r="M124" s="17"/>
    </row>
    <row r="125" spans="1:13" ht="20.100000000000001" customHeight="1" x14ac:dyDescent="0.25">
      <c r="A125" s="20"/>
      <c r="B125" s="47">
        <v>3</v>
      </c>
      <c r="C125" s="45" t="s">
        <v>254</v>
      </c>
      <c r="D125" s="79"/>
      <c r="E125" s="20"/>
      <c r="F125" s="20"/>
      <c r="G125" s="20"/>
      <c r="H125" s="20"/>
      <c r="L125" s="17"/>
      <c r="M125" s="17"/>
    </row>
    <row r="126" spans="1:13" ht="20.100000000000001" customHeight="1" x14ac:dyDescent="0.25">
      <c r="A126" s="20"/>
      <c r="B126" s="47">
        <v>1</v>
      </c>
      <c r="C126" s="45" t="s">
        <v>255</v>
      </c>
      <c r="D126" s="79"/>
      <c r="E126" s="20"/>
      <c r="F126" s="20"/>
      <c r="G126" s="20"/>
      <c r="H126" s="20"/>
      <c r="L126" s="17"/>
      <c r="M126" s="17"/>
    </row>
    <row r="127" spans="1:13" ht="20.100000000000001" customHeight="1" x14ac:dyDescent="0.25">
      <c r="A127" s="20"/>
      <c r="B127" s="47">
        <v>1</v>
      </c>
      <c r="C127" s="45" t="s">
        <v>256</v>
      </c>
      <c r="D127" s="79"/>
      <c r="E127" s="20"/>
      <c r="F127" s="20"/>
      <c r="G127" s="20"/>
      <c r="H127" s="20"/>
      <c r="L127" s="17"/>
      <c r="M127" s="17"/>
    </row>
    <row r="128" spans="1:13" ht="20.100000000000001" customHeight="1" x14ac:dyDescent="0.25">
      <c r="A128" s="20"/>
      <c r="B128" s="47">
        <v>0</v>
      </c>
      <c r="C128" s="45" t="s">
        <v>257</v>
      </c>
      <c r="D128" s="79"/>
      <c r="E128" s="20"/>
      <c r="F128" s="20"/>
      <c r="G128" s="20"/>
      <c r="H128" s="20"/>
      <c r="L128" s="17"/>
      <c r="M128" s="17"/>
    </row>
    <row r="129" spans="1:13" ht="20.100000000000001" customHeight="1" x14ac:dyDescent="0.25">
      <c r="A129" s="20"/>
      <c r="B129" s="47">
        <v>1</v>
      </c>
      <c r="C129" s="45" t="s">
        <v>258</v>
      </c>
      <c r="D129" s="79"/>
      <c r="E129" s="20"/>
      <c r="F129" s="20"/>
      <c r="G129" s="20"/>
      <c r="H129" s="20"/>
      <c r="L129" s="17"/>
      <c r="M129" s="17"/>
    </row>
    <row r="130" spans="1:13" ht="20.100000000000001" customHeight="1" x14ac:dyDescent="0.25">
      <c r="A130" s="20"/>
      <c r="B130" s="47">
        <v>1</v>
      </c>
      <c r="C130" s="45" t="s">
        <v>259</v>
      </c>
      <c r="D130" s="79"/>
      <c r="E130" s="20"/>
      <c r="F130" s="20"/>
      <c r="G130" s="20"/>
      <c r="H130" s="20"/>
      <c r="L130" s="17"/>
      <c r="M130" s="17"/>
    </row>
    <row r="131" spans="1:13" ht="20.100000000000001" customHeight="1" x14ac:dyDescent="0.25">
      <c r="A131" s="20"/>
      <c r="B131" s="47">
        <v>1</v>
      </c>
      <c r="C131" s="45" t="s">
        <v>260</v>
      </c>
      <c r="D131" s="79"/>
      <c r="E131" s="20"/>
      <c r="F131" s="20"/>
      <c r="G131" s="20"/>
      <c r="H131" s="20"/>
      <c r="L131" s="17"/>
      <c r="M131" s="17"/>
    </row>
    <row r="132" spans="1:13" ht="20.100000000000001" customHeight="1" x14ac:dyDescent="0.25">
      <c r="A132" s="20"/>
      <c r="B132" s="47">
        <v>2</v>
      </c>
      <c r="C132" s="45" t="s">
        <v>261</v>
      </c>
      <c r="D132" s="79"/>
      <c r="E132" s="20"/>
      <c r="F132" s="20"/>
      <c r="G132" s="20"/>
      <c r="H132" s="20"/>
      <c r="L132" s="17"/>
      <c r="M132" s="17"/>
    </row>
    <row r="133" spans="1:13" ht="20.100000000000001" customHeight="1" x14ac:dyDescent="0.25">
      <c r="A133" s="20"/>
      <c r="B133" s="47">
        <v>1</v>
      </c>
      <c r="C133" s="46" t="s">
        <v>262</v>
      </c>
      <c r="D133" s="79"/>
      <c r="E133" s="20"/>
      <c r="F133" s="20"/>
      <c r="G133" s="20"/>
      <c r="H133" s="20"/>
      <c r="L133" s="17"/>
      <c r="M133" s="17"/>
    </row>
    <row r="134" spans="1:13" ht="20.100000000000001" customHeight="1" x14ac:dyDescent="0.25">
      <c r="A134" s="20"/>
      <c r="B134" s="47">
        <v>1</v>
      </c>
      <c r="C134" s="45" t="s">
        <v>263</v>
      </c>
      <c r="D134" s="80"/>
      <c r="E134" s="20"/>
      <c r="F134" s="20"/>
      <c r="G134" s="20"/>
      <c r="H134" s="20"/>
      <c r="L134" s="17"/>
      <c r="M134" s="17"/>
    </row>
    <row r="135" spans="1:13" ht="20.100000000000001" customHeight="1" x14ac:dyDescent="0.25">
      <c r="A135" s="20"/>
      <c r="B135" s="47">
        <v>1</v>
      </c>
      <c r="C135" s="45" t="s">
        <v>264</v>
      </c>
      <c r="D135" s="79"/>
      <c r="E135" s="20"/>
      <c r="F135" s="20"/>
      <c r="G135" s="20"/>
      <c r="H135" s="20"/>
      <c r="L135" s="17"/>
      <c r="M135" s="17"/>
    </row>
    <row r="136" spans="1:13" ht="20.100000000000001" customHeight="1" x14ac:dyDescent="0.25">
      <c r="A136" s="20"/>
      <c r="B136" s="47">
        <v>1</v>
      </c>
      <c r="C136" s="45" t="s">
        <v>265</v>
      </c>
      <c r="D136" s="79"/>
      <c r="E136" s="20"/>
      <c r="F136" s="20"/>
      <c r="G136" s="20"/>
      <c r="H136" s="20"/>
      <c r="L136" s="17"/>
      <c r="M136" s="17"/>
    </row>
    <row r="137" spans="1:13" ht="20.100000000000001" customHeight="1" x14ac:dyDescent="0.25">
      <c r="A137" s="20"/>
      <c r="B137" s="47">
        <v>1</v>
      </c>
      <c r="C137" s="45" t="s">
        <v>266</v>
      </c>
      <c r="D137" s="79"/>
      <c r="E137" s="20"/>
      <c r="F137" s="20"/>
      <c r="G137" s="20"/>
      <c r="H137" s="20"/>
      <c r="L137" s="17"/>
      <c r="M137" s="17"/>
    </row>
    <row r="138" spans="1:13" ht="20.100000000000001" customHeight="1" x14ac:dyDescent="0.25">
      <c r="A138" s="20"/>
      <c r="B138" s="47">
        <v>1</v>
      </c>
      <c r="C138" s="45" t="s">
        <v>267</v>
      </c>
      <c r="D138" s="79"/>
      <c r="E138" s="20"/>
      <c r="F138" s="20"/>
      <c r="G138" s="20"/>
      <c r="H138" s="20"/>
    </row>
    <row r="139" spans="1:13" ht="20.100000000000001" customHeight="1" x14ac:dyDescent="0.25">
      <c r="A139" s="20"/>
      <c r="B139" s="47">
        <v>1</v>
      </c>
      <c r="C139" s="45" t="s">
        <v>268</v>
      </c>
      <c r="D139" s="79"/>
      <c r="E139" s="20"/>
      <c r="F139" s="20"/>
      <c r="G139" s="20"/>
      <c r="H139" s="20"/>
    </row>
    <row r="140" spans="1:13" ht="20.100000000000001" customHeight="1" x14ac:dyDescent="0.25">
      <c r="A140" s="20"/>
      <c r="B140" s="44">
        <f>SUM(B125:B139)</f>
        <v>17</v>
      </c>
      <c r="C140" s="45"/>
      <c r="D140" s="79"/>
      <c r="E140" s="20"/>
      <c r="F140" s="20"/>
      <c r="G140" s="20"/>
      <c r="H140" s="20"/>
    </row>
    <row r="141" spans="1:13" ht="20.100000000000001" customHeight="1" x14ac:dyDescent="0.25">
      <c r="A141" s="20"/>
      <c r="B141" s="48"/>
      <c r="C141" s="44" t="s">
        <v>269</v>
      </c>
      <c r="D141" s="79"/>
      <c r="E141" s="20"/>
      <c r="F141" s="20"/>
      <c r="G141" s="20"/>
      <c r="H141" s="20"/>
    </row>
    <row r="142" spans="1:13" ht="20.100000000000001" customHeight="1" x14ac:dyDescent="0.25">
      <c r="A142" s="20"/>
      <c r="B142" s="47">
        <v>1</v>
      </c>
      <c r="C142" s="45" t="s">
        <v>270</v>
      </c>
      <c r="D142" s="78"/>
      <c r="E142" s="20"/>
      <c r="F142" s="20"/>
      <c r="G142" s="20"/>
      <c r="H142" s="20"/>
    </row>
    <row r="143" spans="1:13" ht="20.100000000000001" customHeight="1" x14ac:dyDescent="0.25">
      <c r="A143" s="20"/>
      <c r="B143" s="47">
        <v>1</v>
      </c>
      <c r="C143" s="45" t="s">
        <v>271</v>
      </c>
      <c r="D143" s="79"/>
      <c r="E143" s="20"/>
      <c r="F143" s="20"/>
      <c r="G143" s="20"/>
      <c r="H143" s="20"/>
    </row>
    <row r="144" spans="1:13" ht="20.100000000000001" customHeight="1" x14ac:dyDescent="0.25">
      <c r="A144" s="20"/>
      <c r="B144" s="47">
        <v>1</v>
      </c>
      <c r="C144" s="45" t="s">
        <v>272</v>
      </c>
      <c r="D144" s="79"/>
      <c r="E144" s="20"/>
      <c r="F144" s="20"/>
      <c r="G144" s="20"/>
      <c r="H144" s="20"/>
    </row>
    <row r="145" spans="1:8" ht="20.100000000000001" customHeight="1" x14ac:dyDescent="0.25">
      <c r="A145" s="20"/>
      <c r="B145" s="47">
        <v>1</v>
      </c>
      <c r="C145" s="45" t="s">
        <v>247</v>
      </c>
      <c r="D145" s="79"/>
      <c r="E145" s="20"/>
      <c r="F145" s="20"/>
      <c r="G145" s="20"/>
      <c r="H145" s="20"/>
    </row>
    <row r="146" spans="1:8" ht="20.100000000000001" customHeight="1" x14ac:dyDescent="0.25">
      <c r="A146" s="20"/>
      <c r="B146" s="47">
        <v>4</v>
      </c>
      <c r="C146" s="45" t="s">
        <v>273</v>
      </c>
      <c r="D146" s="79"/>
      <c r="E146" s="20"/>
      <c r="F146" s="20"/>
      <c r="G146" s="20"/>
      <c r="H146" s="20"/>
    </row>
    <row r="147" spans="1:8" ht="20.100000000000001" customHeight="1" x14ac:dyDescent="0.25">
      <c r="A147" s="20"/>
      <c r="B147" s="47">
        <v>1</v>
      </c>
      <c r="C147" s="45" t="s">
        <v>274</v>
      </c>
      <c r="D147" s="79"/>
      <c r="E147" s="20"/>
      <c r="F147" s="20"/>
      <c r="G147" s="20"/>
      <c r="H147" s="20"/>
    </row>
    <row r="148" spans="1:8" ht="20.100000000000001" customHeight="1" x14ac:dyDescent="0.25">
      <c r="A148" s="20"/>
      <c r="B148" s="47">
        <v>1</v>
      </c>
      <c r="C148" s="45" t="s">
        <v>275</v>
      </c>
      <c r="D148" s="79"/>
      <c r="E148" s="20"/>
      <c r="F148" s="20"/>
      <c r="G148" s="20"/>
      <c r="H148" s="20"/>
    </row>
    <row r="149" spans="1:8" ht="20.100000000000001" customHeight="1" x14ac:dyDescent="0.25">
      <c r="A149" s="20"/>
      <c r="B149" s="47">
        <v>1</v>
      </c>
      <c r="C149" s="45" t="s">
        <v>276</v>
      </c>
      <c r="D149" s="79"/>
      <c r="E149" s="20"/>
      <c r="F149" s="20"/>
      <c r="G149" s="20"/>
      <c r="H149" s="20"/>
    </row>
    <row r="150" spans="1:8" ht="20.100000000000001" customHeight="1" x14ac:dyDescent="0.25">
      <c r="A150" s="20"/>
      <c r="B150" s="47" t="s">
        <v>277</v>
      </c>
      <c r="C150" s="45" t="s">
        <v>278</v>
      </c>
      <c r="D150" s="79"/>
      <c r="E150" s="20"/>
      <c r="F150" s="20"/>
      <c r="G150" s="20"/>
      <c r="H150" s="20"/>
    </row>
    <row r="151" spans="1:8" ht="20.100000000000001" customHeight="1" x14ac:dyDescent="0.25">
      <c r="A151" s="20"/>
      <c r="B151" s="47">
        <v>1</v>
      </c>
      <c r="C151" s="45" t="s">
        <v>279</v>
      </c>
      <c r="D151" s="79"/>
      <c r="E151" s="20"/>
      <c r="F151" s="20"/>
      <c r="G151" s="20"/>
      <c r="H151" s="20"/>
    </row>
    <row r="152" spans="1:8" ht="20.100000000000001" customHeight="1" x14ac:dyDescent="0.25">
      <c r="A152" s="20"/>
      <c r="B152" s="47">
        <v>1</v>
      </c>
      <c r="C152" s="45" t="s">
        <v>280</v>
      </c>
      <c r="D152" s="79"/>
      <c r="E152" s="20"/>
      <c r="F152" s="20"/>
      <c r="G152" s="20"/>
      <c r="H152" s="20"/>
    </row>
    <row r="153" spans="1:8" ht="20.100000000000001" customHeight="1" x14ac:dyDescent="0.25">
      <c r="A153" s="20"/>
      <c r="B153" s="47">
        <v>1</v>
      </c>
      <c r="C153" s="45" t="s">
        <v>281</v>
      </c>
      <c r="D153" s="79"/>
      <c r="E153" s="20"/>
      <c r="F153" s="20"/>
      <c r="G153" s="20"/>
      <c r="H153" s="20"/>
    </row>
    <row r="154" spans="1:8" ht="20.100000000000001" customHeight="1" x14ac:dyDescent="0.25">
      <c r="A154" s="20"/>
      <c r="B154" s="44">
        <v>15</v>
      </c>
      <c r="C154" s="45"/>
      <c r="D154" s="79"/>
      <c r="E154" s="20"/>
      <c r="F154" s="20"/>
      <c r="G154" s="20"/>
      <c r="H154" s="20"/>
    </row>
    <row r="155" spans="1:8" ht="20.100000000000001" customHeight="1" x14ac:dyDescent="0.25">
      <c r="A155" s="20"/>
      <c r="B155" s="48"/>
      <c r="C155" s="44" t="s">
        <v>38</v>
      </c>
      <c r="D155" s="78"/>
      <c r="E155" s="20"/>
      <c r="F155" s="20"/>
      <c r="G155" s="20"/>
      <c r="H155" s="20"/>
    </row>
    <row r="156" spans="1:8" ht="20.100000000000001" customHeight="1" x14ac:dyDescent="0.25">
      <c r="A156" s="20"/>
      <c r="B156" s="47">
        <v>1</v>
      </c>
      <c r="C156" s="46" t="s">
        <v>282</v>
      </c>
      <c r="D156" s="79"/>
      <c r="E156" s="20"/>
      <c r="F156" s="20"/>
      <c r="G156" s="20"/>
      <c r="H156" s="20"/>
    </row>
    <row r="157" spans="1:8" ht="20.100000000000001" customHeight="1" x14ac:dyDescent="0.25">
      <c r="A157" s="20"/>
      <c r="B157" s="47">
        <v>2</v>
      </c>
      <c r="C157" s="46" t="s">
        <v>283</v>
      </c>
      <c r="D157" s="79"/>
      <c r="E157" s="20"/>
      <c r="F157" s="20"/>
      <c r="G157" s="20"/>
      <c r="H157" s="20"/>
    </row>
    <row r="158" spans="1:8" ht="20.100000000000001" customHeight="1" x14ac:dyDescent="0.25">
      <c r="A158" s="20"/>
      <c r="B158" s="47">
        <v>1</v>
      </c>
      <c r="C158" s="46" t="s">
        <v>284</v>
      </c>
      <c r="D158" s="79"/>
      <c r="E158" s="20"/>
      <c r="F158" s="20"/>
      <c r="G158" s="20"/>
      <c r="H158" s="20"/>
    </row>
    <row r="159" spans="1:8" ht="20.100000000000001" customHeight="1" x14ac:dyDescent="0.25">
      <c r="A159" s="20"/>
      <c r="B159" s="47">
        <v>1</v>
      </c>
      <c r="C159" s="46" t="s">
        <v>285</v>
      </c>
      <c r="D159" s="79"/>
      <c r="E159" s="20"/>
      <c r="F159" s="20"/>
      <c r="G159" s="20"/>
      <c r="H159" s="20"/>
    </row>
    <row r="160" spans="1:8" ht="20.100000000000001" customHeight="1" x14ac:dyDescent="0.25">
      <c r="A160" s="20"/>
      <c r="B160" s="47">
        <v>3</v>
      </c>
      <c r="C160" s="46" t="s">
        <v>286</v>
      </c>
      <c r="D160" s="79"/>
      <c r="E160" s="20"/>
      <c r="F160" s="20"/>
      <c r="G160" s="20"/>
      <c r="H160" s="20"/>
    </row>
    <row r="161" spans="1:8" ht="20.100000000000001" customHeight="1" x14ac:dyDescent="0.25">
      <c r="A161" s="20"/>
      <c r="B161" s="47">
        <v>1</v>
      </c>
      <c r="C161" s="46" t="s">
        <v>287</v>
      </c>
      <c r="D161" s="79"/>
      <c r="E161" s="20"/>
      <c r="F161" s="20"/>
      <c r="G161" s="20"/>
      <c r="H161" s="20"/>
    </row>
    <row r="162" spans="1:8" ht="20.100000000000001" customHeight="1" x14ac:dyDescent="0.25">
      <c r="A162" s="20"/>
      <c r="B162" s="47">
        <v>1</v>
      </c>
      <c r="C162" s="46" t="s">
        <v>288</v>
      </c>
      <c r="D162" s="80"/>
      <c r="E162" s="20"/>
      <c r="F162" s="20"/>
      <c r="G162" s="20"/>
      <c r="H162" s="20"/>
    </row>
    <row r="163" spans="1:8" ht="20.100000000000001" customHeight="1" x14ac:dyDescent="0.25">
      <c r="A163" s="20"/>
      <c r="B163" s="47">
        <v>1</v>
      </c>
      <c r="C163" s="46" t="s">
        <v>289</v>
      </c>
      <c r="D163" s="80"/>
      <c r="E163" s="20"/>
      <c r="F163" s="20"/>
      <c r="G163" s="20"/>
      <c r="H163" s="20"/>
    </row>
    <row r="164" spans="1:8" ht="20.100000000000001" customHeight="1" x14ac:dyDescent="0.25">
      <c r="A164" s="20"/>
      <c r="B164" s="47">
        <v>1</v>
      </c>
      <c r="C164" s="46" t="s">
        <v>290</v>
      </c>
      <c r="D164" s="80"/>
      <c r="E164" s="20"/>
      <c r="F164" s="20"/>
      <c r="G164" s="20"/>
      <c r="H164" s="20"/>
    </row>
    <row r="165" spans="1:8" ht="20.100000000000001" customHeight="1" x14ac:dyDescent="0.25">
      <c r="A165" s="20"/>
      <c r="B165" s="47">
        <v>1</v>
      </c>
      <c r="C165" s="46" t="s">
        <v>291</v>
      </c>
      <c r="D165" s="80"/>
      <c r="E165" s="20"/>
      <c r="F165" s="20"/>
      <c r="G165" s="20"/>
      <c r="H165" s="20"/>
    </row>
    <row r="166" spans="1:8" ht="20.100000000000001" customHeight="1" x14ac:dyDescent="0.25">
      <c r="A166" s="20"/>
      <c r="B166" s="47">
        <v>1</v>
      </c>
      <c r="C166" s="46" t="s">
        <v>44</v>
      </c>
      <c r="D166" s="80"/>
      <c r="E166" s="20"/>
      <c r="F166" s="20"/>
      <c r="G166" s="20"/>
      <c r="H166" s="20"/>
    </row>
    <row r="167" spans="1:8" ht="20.100000000000001" customHeight="1" x14ac:dyDescent="0.25">
      <c r="A167" s="20"/>
      <c r="B167" s="47">
        <v>1</v>
      </c>
      <c r="C167" s="46" t="s">
        <v>292</v>
      </c>
      <c r="D167" s="80"/>
      <c r="E167" s="20"/>
      <c r="F167" s="20"/>
      <c r="G167" s="20"/>
      <c r="H167" s="20"/>
    </row>
    <row r="168" spans="1:8" ht="20.100000000000001" customHeight="1" x14ac:dyDescent="0.25">
      <c r="A168" s="20"/>
      <c r="B168" s="47">
        <v>1</v>
      </c>
      <c r="C168" s="46" t="s">
        <v>293</v>
      </c>
      <c r="D168" s="80"/>
      <c r="E168" s="20"/>
      <c r="F168" s="20"/>
      <c r="G168" s="20"/>
      <c r="H168" s="20"/>
    </row>
    <row r="169" spans="1:8" ht="20.100000000000001" customHeight="1" x14ac:dyDescent="0.25">
      <c r="A169" s="20"/>
      <c r="B169" s="47">
        <v>1</v>
      </c>
      <c r="C169" s="46" t="s">
        <v>294</v>
      </c>
      <c r="D169" s="80"/>
      <c r="E169" s="20"/>
      <c r="F169" s="20"/>
      <c r="G169" s="20"/>
      <c r="H169" s="20"/>
    </row>
    <row r="170" spans="1:8" ht="20.100000000000001" customHeight="1" x14ac:dyDescent="0.25">
      <c r="A170" s="20"/>
      <c r="B170" s="47">
        <v>1</v>
      </c>
      <c r="C170" s="46" t="s">
        <v>295</v>
      </c>
      <c r="D170" s="80"/>
      <c r="E170" s="20"/>
      <c r="F170" s="20"/>
      <c r="G170" s="20"/>
      <c r="H170" s="20"/>
    </row>
    <row r="171" spans="1:8" ht="20.100000000000001" customHeight="1" x14ac:dyDescent="0.25">
      <c r="A171" s="20"/>
      <c r="B171" s="47">
        <v>1</v>
      </c>
      <c r="C171" s="45" t="s">
        <v>296</v>
      </c>
      <c r="D171" s="80"/>
      <c r="E171" s="20"/>
      <c r="F171" s="20"/>
      <c r="G171" s="20"/>
      <c r="H171" s="20"/>
    </row>
    <row r="172" spans="1:8" ht="20.100000000000001" customHeight="1" x14ac:dyDescent="0.25">
      <c r="A172" s="20"/>
      <c r="B172" s="47">
        <v>1</v>
      </c>
      <c r="C172" s="45" t="s">
        <v>297</v>
      </c>
      <c r="D172" s="79"/>
      <c r="E172" s="20"/>
      <c r="F172" s="20"/>
      <c r="G172" s="20"/>
      <c r="H172" s="20"/>
    </row>
    <row r="173" spans="1:8" ht="20.100000000000001" customHeight="1" x14ac:dyDescent="0.25">
      <c r="A173" s="20"/>
      <c r="B173" s="47">
        <v>10</v>
      </c>
      <c r="C173" s="46" t="s">
        <v>298</v>
      </c>
      <c r="D173" s="79"/>
      <c r="E173" s="20"/>
      <c r="F173" s="20"/>
      <c r="G173" s="20"/>
      <c r="H173" s="20"/>
    </row>
    <row r="174" spans="1:8" ht="20.100000000000001" customHeight="1" x14ac:dyDescent="0.25">
      <c r="A174" s="20"/>
      <c r="B174" s="47">
        <v>5</v>
      </c>
      <c r="C174" s="46" t="s">
        <v>45</v>
      </c>
      <c r="D174" s="79"/>
      <c r="E174" s="20"/>
      <c r="F174" s="20"/>
      <c r="G174" s="20"/>
      <c r="H174" s="20"/>
    </row>
    <row r="175" spans="1:8" ht="20.100000000000001" customHeight="1" x14ac:dyDescent="0.25">
      <c r="A175" s="20"/>
      <c r="B175" s="44">
        <f>SUM(B156:B174)</f>
        <v>35</v>
      </c>
      <c r="C175" s="45"/>
      <c r="D175" s="79"/>
      <c r="E175" s="20"/>
      <c r="F175" s="20"/>
      <c r="G175" s="20"/>
      <c r="H175" s="20"/>
    </row>
    <row r="176" spans="1:8" ht="20.100000000000001" customHeight="1" x14ac:dyDescent="0.25">
      <c r="A176" s="20"/>
      <c r="B176" s="47">
        <v>1</v>
      </c>
      <c r="C176" s="83" t="s">
        <v>306</v>
      </c>
      <c r="D176" s="79"/>
      <c r="E176" s="20"/>
      <c r="F176" s="20"/>
      <c r="G176" s="20"/>
      <c r="H176" s="20"/>
    </row>
    <row r="177" spans="1:8" ht="20.100000000000001" customHeight="1" x14ac:dyDescent="0.25">
      <c r="A177" s="20"/>
      <c r="B177" s="47">
        <v>5</v>
      </c>
      <c r="C177" s="83" t="s">
        <v>39</v>
      </c>
      <c r="D177" s="79"/>
      <c r="E177" s="20"/>
      <c r="F177" s="20"/>
      <c r="G177" s="20"/>
      <c r="H177" s="20"/>
    </row>
    <row r="178" spans="1:8" ht="20.100000000000001" customHeight="1" x14ac:dyDescent="0.25">
      <c r="A178" s="20"/>
      <c r="B178" s="47">
        <v>1</v>
      </c>
      <c r="C178" s="83" t="s">
        <v>40</v>
      </c>
      <c r="D178" s="79"/>
      <c r="E178" s="20"/>
      <c r="F178" s="20"/>
      <c r="G178" s="20"/>
      <c r="H178" s="20"/>
    </row>
    <row r="179" spans="1:8" ht="20.100000000000001" customHeight="1" x14ac:dyDescent="0.25">
      <c r="A179" s="20"/>
      <c r="B179" s="47">
        <v>1</v>
      </c>
      <c r="C179" s="83" t="s">
        <v>304</v>
      </c>
      <c r="D179" s="20"/>
      <c r="E179" s="20"/>
      <c r="F179" s="20"/>
      <c r="G179" s="20"/>
      <c r="H179" s="20"/>
    </row>
    <row r="180" spans="1:8" ht="20.100000000000001" customHeight="1" x14ac:dyDescent="0.25">
      <c r="A180" s="20"/>
      <c r="B180" s="47">
        <v>1</v>
      </c>
      <c r="C180" s="83" t="s">
        <v>299</v>
      </c>
      <c r="D180" s="20"/>
      <c r="E180" s="20"/>
      <c r="F180" s="20"/>
      <c r="G180" s="20"/>
      <c r="H180" s="20"/>
    </row>
    <row r="181" spans="1:8" ht="20.100000000000001" customHeight="1" x14ac:dyDescent="0.25">
      <c r="A181" s="20"/>
      <c r="B181" s="47">
        <v>2</v>
      </c>
      <c r="C181" s="83" t="s">
        <v>305</v>
      </c>
      <c r="D181" s="20"/>
      <c r="E181" s="20"/>
      <c r="F181" s="20"/>
      <c r="G181" s="20"/>
      <c r="H181" s="20"/>
    </row>
    <row r="182" spans="1:8" ht="20.100000000000001" customHeight="1" x14ac:dyDescent="0.25">
      <c r="A182" s="20"/>
      <c r="B182" s="85">
        <v>1</v>
      </c>
      <c r="C182" s="84" t="s">
        <v>300</v>
      </c>
      <c r="D182" s="20"/>
      <c r="E182" s="20"/>
      <c r="F182" s="20"/>
      <c r="G182" s="20"/>
      <c r="H182" s="20"/>
    </row>
    <row r="183" spans="1:8" ht="20.100000000000001" customHeight="1" x14ac:dyDescent="0.25">
      <c r="A183" s="20"/>
      <c r="B183" s="87">
        <v>12</v>
      </c>
      <c r="C183" s="86"/>
      <c r="D183" s="20"/>
      <c r="E183" s="20"/>
      <c r="F183" s="20"/>
      <c r="G183" s="20"/>
      <c r="H183" s="20"/>
    </row>
    <row r="184" spans="1:8" ht="20.100000000000001" customHeight="1" x14ac:dyDescent="0.25">
      <c r="A184" s="20"/>
      <c r="B184" s="78"/>
      <c r="C184" s="81"/>
      <c r="D184" s="20"/>
      <c r="E184" s="20"/>
      <c r="F184" s="20"/>
      <c r="G184" s="20"/>
      <c r="H184" s="20"/>
    </row>
    <row r="185" spans="1:8" ht="20.100000000000001" customHeight="1" x14ac:dyDescent="0.25">
      <c r="A185" s="20"/>
      <c r="B185" s="78"/>
      <c r="C185" s="81"/>
      <c r="D185" s="20"/>
      <c r="E185" s="20"/>
      <c r="F185" s="20"/>
      <c r="G185" s="20"/>
      <c r="H185" s="20"/>
    </row>
    <row r="186" spans="1:8" ht="20.100000000000001" customHeight="1" x14ac:dyDescent="0.25">
      <c r="A186" s="20"/>
      <c r="B186" s="78"/>
      <c r="C186" s="81"/>
      <c r="D186" s="20"/>
      <c r="E186" s="20"/>
      <c r="F186" s="20"/>
      <c r="G186" s="20"/>
      <c r="H186" s="20"/>
    </row>
    <row r="187" spans="1:8" ht="20.100000000000001" customHeight="1" x14ac:dyDescent="0.2">
      <c r="A187" s="20"/>
      <c r="B187" s="82"/>
      <c r="C187" s="20"/>
      <c r="D187" s="20"/>
      <c r="E187" s="20"/>
      <c r="F187" s="20"/>
      <c r="G187" s="20"/>
      <c r="H187" s="20"/>
    </row>
    <row r="188" spans="1:8" ht="20.100000000000001" customHeight="1" x14ac:dyDescent="0.2">
      <c r="A188" s="20"/>
      <c r="B188" s="82"/>
      <c r="C188" s="20"/>
      <c r="D188" s="20"/>
      <c r="E188" s="20"/>
      <c r="F188" s="20"/>
      <c r="G188" s="20"/>
      <c r="H188" s="20"/>
    </row>
    <row r="189" spans="1:8" ht="20.100000000000001" customHeight="1" thickBot="1" x14ac:dyDescent="0.25">
      <c r="A189" s="20"/>
      <c r="B189" s="20" t="s">
        <v>301</v>
      </c>
      <c r="C189" s="42"/>
      <c r="D189" s="20"/>
      <c r="E189" s="20"/>
      <c r="F189" s="20"/>
      <c r="G189" s="20"/>
      <c r="H189" s="20"/>
    </row>
    <row r="190" spans="1:8" ht="20.100000000000001" customHeight="1" x14ac:dyDescent="0.2">
      <c r="A190" s="20"/>
      <c r="B190" s="20"/>
      <c r="C190" s="20"/>
      <c r="D190" s="20"/>
      <c r="E190" s="20"/>
      <c r="F190" s="20"/>
      <c r="G190" s="20"/>
      <c r="H190" s="20"/>
    </row>
    <row r="191" spans="1:8" ht="20.100000000000001" customHeight="1" x14ac:dyDescent="0.2">
      <c r="A191" s="20"/>
      <c r="B191" s="20"/>
      <c r="C191" s="20"/>
      <c r="D191" s="20"/>
      <c r="E191" s="20"/>
      <c r="F191" s="20"/>
      <c r="G191" s="20"/>
      <c r="H191" s="20"/>
    </row>
    <row r="192" spans="1:8" ht="20.100000000000001" customHeight="1" thickBot="1" x14ac:dyDescent="0.25">
      <c r="A192" s="20"/>
      <c r="B192" s="20" t="s">
        <v>302</v>
      </c>
      <c r="C192" s="42"/>
      <c r="D192" s="20"/>
      <c r="E192" s="20"/>
      <c r="F192" s="20"/>
      <c r="G192" s="20"/>
      <c r="H192" s="20"/>
    </row>
    <row r="193" spans="1:8" ht="20.100000000000001" customHeight="1" x14ac:dyDescent="0.2">
      <c r="A193" s="20"/>
      <c r="B193" s="20"/>
      <c r="C193" s="20"/>
      <c r="D193" s="20"/>
      <c r="E193" s="20"/>
      <c r="F193" s="20"/>
      <c r="G193" s="20"/>
      <c r="H193" s="20"/>
    </row>
    <row r="194" spans="1:8" ht="20.100000000000001" customHeight="1" x14ac:dyDescent="0.2">
      <c r="A194" s="20"/>
      <c r="B194" s="20"/>
      <c r="C194" s="20"/>
      <c r="D194" s="20"/>
      <c r="E194" s="20"/>
      <c r="F194" s="20"/>
      <c r="G194" s="20"/>
      <c r="H194" s="20"/>
    </row>
    <row r="195" spans="1:8" ht="20.100000000000001" customHeight="1" thickBot="1" x14ac:dyDescent="0.25">
      <c r="A195" s="20"/>
      <c r="B195" s="20" t="s">
        <v>15</v>
      </c>
      <c r="C195" s="42"/>
      <c r="D195" s="20"/>
      <c r="E195" s="20"/>
      <c r="F195" s="20"/>
      <c r="G195" s="20"/>
      <c r="H195" s="20"/>
    </row>
    <row r="196" spans="1:8" ht="20.100000000000001" customHeight="1" x14ac:dyDescent="0.2">
      <c r="A196" s="20"/>
      <c r="B196" s="20"/>
      <c r="C196" s="20"/>
      <c r="D196" s="20"/>
      <c r="E196" s="20"/>
      <c r="F196" s="20"/>
      <c r="G196" s="20"/>
      <c r="H196" s="20"/>
    </row>
    <row r="197" spans="1:8" ht="20.100000000000001" customHeight="1" x14ac:dyDescent="0.2">
      <c r="A197" s="20"/>
      <c r="B197" s="20"/>
      <c r="C197" s="20"/>
      <c r="D197" s="20"/>
      <c r="E197" s="20"/>
      <c r="F197" s="20"/>
      <c r="G197" s="20"/>
      <c r="H197" s="20"/>
    </row>
    <row r="198" spans="1:8" ht="20.100000000000001" customHeight="1" thickBot="1" x14ac:dyDescent="0.25">
      <c r="A198" s="20"/>
      <c r="B198" s="20" t="s">
        <v>303</v>
      </c>
      <c r="C198" s="42"/>
      <c r="D198" s="20"/>
      <c r="E198" s="20"/>
      <c r="F198" s="20"/>
      <c r="G198" s="20"/>
      <c r="H198" s="20"/>
    </row>
    <row r="199" spans="1:8" ht="20.100000000000001" customHeight="1" x14ac:dyDescent="0.2">
      <c r="A199" s="20"/>
      <c r="B199" s="20"/>
      <c r="C199" s="20"/>
      <c r="D199" s="20"/>
      <c r="E199" s="20"/>
      <c r="F199" s="20"/>
      <c r="G199" s="20"/>
      <c r="H199" s="20"/>
    </row>
    <row r="200" spans="1:8" ht="20.100000000000001" customHeight="1" x14ac:dyDescent="0.2">
      <c r="A200" s="20"/>
      <c r="B200" s="20"/>
      <c r="C200" s="20"/>
      <c r="D200" s="20"/>
      <c r="E200" s="20"/>
      <c r="F200" s="20"/>
      <c r="G200" s="20"/>
      <c r="H200" s="20"/>
    </row>
    <row r="201" spans="1:8" ht="20.100000000000001" customHeight="1" thickBot="1" x14ac:dyDescent="0.25">
      <c r="A201" s="20"/>
      <c r="B201" s="20" t="s">
        <v>16</v>
      </c>
      <c r="C201" s="42"/>
      <c r="D201" s="20"/>
      <c r="E201" s="20"/>
      <c r="F201" s="20"/>
      <c r="G201" s="20"/>
      <c r="H201" s="20"/>
    </row>
    <row r="202" spans="1:8" ht="20.100000000000001" customHeight="1" x14ac:dyDescent="0.2">
      <c r="A202" s="20"/>
      <c r="B202" s="82"/>
      <c r="C202" s="20"/>
      <c r="D202" s="20"/>
      <c r="E202" s="20"/>
      <c r="F202" s="20"/>
      <c r="G202" s="20"/>
      <c r="H202" s="20"/>
    </row>
    <row r="203" spans="1:8" ht="20.100000000000001" customHeight="1" x14ac:dyDescent="0.2">
      <c r="A203" s="20"/>
      <c r="B203" s="82"/>
      <c r="C203" s="20"/>
      <c r="D203" s="20"/>
      <c r="E203" s="20"/>
      <c r="F203" s="20"/>
      <c r="G203" s="20"/>
      <c r="H203" s="20"/>
    </row>
    <row r="204" spans="1:8" ht="20.100000000000001" customHeight="1" x14ac:dyDescent="0.2">
      <c r="A204" s="20"/>
      <c r="B204" s="82"/>
      <c r="C204" s="20"/>
      <c r="D204" s="20"/>
      <c r="E204" s="20"/>
      <c r="F204" s="20"/>
      <c r="G204" s="20"/>
      <c r="H204" s="2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A5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6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979C0-9C85-4B07-AE56-E413D2BA664D}">
  <dimension ref="A1:N49"/>
  <sheetViews>
    <sheetView tabSelected="1" view="pageBreakPreview" topLeftCell="A16" zoomScale="60" zoomScaleNormal="100" workbookViewId="0">
      <selection activeCell="C28" sqref="C28"/>
    </sheetView>
  </sheetViews>
  <sheetFormatPr baseColWidth="10" defaultColWidth="11.42578125" defaultRowHeight="20.100000000000001" customHeight="1" x14ac:dyDescent="0.2"/>
  <cols>
    <col min="1" max="1" width="24.28515625" style="6" customWidth="1"/>
    <col min="2" max="2" width="18.85546875" style="24" customWidth="1"/>
    <col min="3" max="3" width="80.5703125" style="23" customWidth="1"/>
    <col min="4" max="4" width="19.140625" style="23" customWidth="1"/>
    <col min="5" max="5" width="17.7109375" style="23" customWidth="1"/>
    <col min="6" max="6" width="14" style="6" customWidth="1"/>
    <col min="7" max="7" width="13" style="6" customWidth="1"/>
    <col min="8" max="8" width="14.285156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95" t="s">
        <v>22</v>
      </c>
      <c r="D2" s="91" t="s">
        <v>21</v>
      </c>
      <c r="E2" s="9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3"/>
      <c r="B3" s="34"/>
      <c r="C3" s="96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3"/>
      <c r="B4" s="34"/>
      <c r="C4" s="93" t="s">
        <v>23</v>
      </c>
      <c r="D4" s="97" t="s">
        <v>25</v>
      </c>
      <c r="E4" s="9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94"/>
      <c r="D5" s="99" t="s">
        <v>26</v>
      </c>
      <c r="E5" s="100"/>
      <c r="F5" s="4"/>
      <c r="G5" s="4"/>
      <c r="H5" s="4"/>
      <c r="I5" s="4"/>
      <c r="J5" s="4"/>
      <c r="K5" s="4"/>
      <c r="L5" s="90"/>
      <c r="M5" s="90"/>
      <c r="N5" s="6"/>
    </row>
    <row r="6" spans="1:14" ht="20.100000000000001" customHeight="1" x14ac:dyDescent="0.25">
      <c r="A6" s="7"/>
      <c r="B6" s="7"/>
      <c r="C6" s="7"/>
      <c r="D6" s="7"/>
      <c r="E6" s="7"/>
      <c r="L6" s="90"/>
      <c r="M6" s="90"/>
    </row>
    <row r="7" spans="1:14" ht="20.100000000000001" customHeight="1" x14ac:dyDescent="0.2">
      <c r="A7" s="8" t="s">
        <v>0</v>
      </c>
      <c r="B7" s="8"/>
      <c r="C7" s="9">
        <f ca="1">NOW()</f>
        <v>45133.572227314813</v>
      </c>
      <c r="D7" s="8" t="s">
        <v>1</v>
      </c>
      <c r="E7" s="32">
        <v>20230701039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37" t="s">
        <v>29</v>
      </c>
      <c r="D9" s="12" t="s">
        <v>3</v>
      </c>
      <c r="E9" s="25" t="s">
        <v>31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88" t="s">
        <v>19</v>
      </c>
      <c r="B11" s="89"/>
      <c r="C11" s="37" t="s">
        <v>29</v>
      </c>
      <c r="D11" s="12" t="s">
        <v>20</v>
      </c>
      <c r="E11" s="31" t="s">
        <v>28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30</v>
      </c>
      <c r="D13" s="12" t="s">
        <v>5</v>
      </c>
      <c r="E13" s="11" t="s">
        <v>27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45133</v>
      </c>
      <c r="D15" s="12" t="s">
        <v>7</v>
      </c>
      <c r="E15" s="14" t="s">
        <v>46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43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18</v>
      </c>
      <c r="B21" s="8"/>
      <c r="C21" s="26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9.2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114" t="s">
        <v>310</v>
      </c>
      <c r="F23" s="22" t="s">
        <v>14</v>
      </c>
      <c r="G23" s="43" t="s">
        <v>41</v>
      </c>
      <c r="H23" s="43" t="s">
        <v>42</v>
      </c>
      <c r="L23" s="17"/>
      <c r="M23" s="17"/>
    </row>
    <row r="24" spans="1:13" ht="20.100000000000001" customHeight="1" x14ac:dyDescent="0.2">
      <c r="A24" s="101" t="s">
        <v>311</v>
      </c>
      <c r="B24" s="101" t="s">
        <v>312</v>
      </c>
      <c r="C24" s="115" t="s">
        <v>313</v>
      </c>
      <c r="D24" s="54">
        <v>2</v>
      </c>
      <c r="E24" s="102">
        <v>45691</v>
      </c>
      <c r="F24" s="103"/>
      <c r="G24" s="104">
        <v>1638</v>
      </c>
      <c r="H24" s="105">
        <v>3276</v>
      </c>
      <c r="L24" s="17"/>
      <c r="M24" s="17"/>
    </row>
    <row r="25" spans="1:13" ht="20.100000000000001" customHeight="1" x14ac:dyDescent="0.2">
      <c r="A25" s="101" t="s">
        <v>316</v>
      </c>
      <c r="B25" s="101" t="s">
        <v>315</v>
      </c>
      <c r="C25" s="115" t="s">
        <v>314</v>
      </c>
      <c r="D25" s="54">
        <v>1</v>
      </c>
      <c r="E25" s="102">
        <v>45690</v>
      </c>
      <c r="F25" s="103"/>
      <c r="G25" s="104">
        <v>1512</v>
      </c>
      <c r="H25" s="104">
        <v>1512</v>
      </c>
      <c r="L25" s="17"/>
      <c r="M25" s="17"/>
    </row>
    <row r="26" spans="1:13" ht="20.100000000000001" customHeight="1" x14ac:dyDescent="0.25">
      <c r="A26" s="106"/>
      <c r="B26" s="107"/>
      <c r="C26" s="108"/>
      <c r="D26" s="109"/>
      <c r="E26" s="109"/>
      <c r="F26" s="110"/>
      <c r="G26" s="111" t="s">
        <v>307</v>
      </c>
      <c r="H26" s="112">
        <f>SUM(H24:H25)</f>
        <v>4788</v>
      </c>
      <c r="L26" s="17"/>
      <c r="M26" s="17"/>
    </row>
    <row r="27" spans="1:13" ht="20.100000000000001" customHeight="1" x14ac:dyDescent="0.25">
      <c r="A27" s="106"/>
      <c r="B27" s="107"/>
      <c r="C27" s="108"/>
      <c r="D27" s="109"/>
      <c r="E27" s="109"/>
      <c r="F27" s="110"/>
      <c r="G27" s="111" t="s">
        <v>308</v>
      </c>
      <c r="H27" s="113">
        <f>+H26*0.12</f>
        <v>574.55999999999995</v>
      </c>
      <c r="L27" s="17"/>
      <c r="M27" s="17"/>
    </row>
    <row r="28" spans="1:13" ht="20.100000000000001" customHeight="1" x14ac:dyDescent="0.25">
      <c r="A28" s="106"/>
      <c r="B28" s="107"/>
      <c r="C28" s="108"/>
      <c r="D28" s="109"/>
      <c r="E28" s="109"/>
      <c r="F28" s="110"/>
      <c r="G28" s="111" t="s">
        <v>309</v>
      </c>
      <c r="H28" s="113">
        <f>+H26+H27</f>
        <v>5362.5599999999995</v>
      </c>
      <c r="L28" s="17"/>
      <c r="M28" s="17"/>
    </row>
    <row r="29" spans="1:13" ht="20.100000000000001" customHeight="1" x14ac:dyDescent="0.25">
      <c r="A29" s="20"/>
      <c r="B29" s="78"/>
      <c r="C29" s="81"/>
      <c r="D29" s="20"/>
      <c r="E29" s="20"/>
      <c r="F29" s="20"/>
      <c r="G29" s="20"/>
      <c r="H29" s="20"/>
    </row>
    <row r="30" spans="1:13" ht="20.100000000000001" customHeight="1" x14ac:dyDescent="0.25">
      <c r="A30" s="20"/>
      <c r="B30" s="78"/>
      <c r="C30" s="81"/>
      <c r="D30" s="20"/>
      <c r="E30" s="20"/>
      <c r="F30" s="20"/>
      <c r="G30" s="20"/>
      <c r="H30" s="20"/>
    </row>
    <row r="31" spans="1:13" ht="20.100000000000001" customHeight="1" x14ac:dyDescent="0.25">
      <c r="A31" s="20"/>
      <c r="B31" s="78"/>
      <c r="C31" s="81"/>
      <c r="D31" s="20"/>
      <c r="E31" s="20"/>
      <c r="F31" s="20"/>
      <c r="G31" s="20"/>
      <c r="H31" s="20"/>
    </row>
    <row r="32" spans="1:13" ht="20.100000000000001" customHeight="1" x14ac:dyDescent="0.2">
      <c r="A32" s="20"/>
      <c r="B32" s="82"/>
      <c r="C32" s="20"/>
      <c r="D32" s="20"/>
      <c r="E32" s="20"/>
      <c r="F32" s="20"/>
      <c r="G32" s="20"/>
      <c r="H32" s="20"/>
    </row>
    <row r="33" spans="1:8" ht="20.100000000000001" customHeight="1" x14ac:dyDescent="0.2">
      <c r="A33" s="20"/>
      <c r="B33" s="82"/>
      <c r="C33" s="20"/>
      <c r="D33" s="20"/>
      <c r="E33" s="20"/>
      <c r="F33" s="20"/>
      <c r="G33" s="20"/>
      <c r="H33" s="20"/>
    </row>
    <row r="34" spans="1:8" ht="20.100000000000001" customHeight="1" thickBot="1" x14ac:dyDescent="0.25">
      <c r="A34" s="20"/>
      <c r="B34" s="20" t="s">
        <v>301</v>
      </c>
      <c r="C34" s="42"/>
      <c r="D34" s="20"/>
      <c r="E34" s="20"/>
      <c r="F34" s="20"/>
      <c r="G34" s="20"/>
      <c r="H34" s="20"/>
    </row>
    <row r="35" spans="1:8" ht="20.100000000000001" customHeight="1" x14ac:dyDescent="0.2">
      <c r="A35" s="20"/>
      <c r="B35" s="20"/>
      <c r="C35" s="20"/>
      <c r="D35" s="20"/>
      <c r="E35" s="20"/>
      <c r="F35" s="20"/>
      <c r="G35" s="20"/>
      <c r="H35" s="20"/>
    </row>
    <row r="36" spans="1:8" ht="20.100000000000001" customHeight="1" x14ac:dyDescent="0.2">
      <c r="A36" s="20"/>
      <c r="B36" s="20"/>
      <c r="C36" s="20"/>
      <c r="D36" s="20"/>
      <c r="E36" s="20"/>
      <c r="F36" s="20"/>
      <c r="G36" s="20"/>
      <c r="H36" s="20"/>
    </row>
    <row r="37" spans="1:8" ht="20.100000000000001" customHeight="1" thickBot="1" x14ac:dyDescent="0.25">
      <c r="A37" s="20"/>
      <c r="B37" s="20" t="s">
        <v>302</v>
      </c>
      <c r="C37" s="42"/>
      <c r="D37" s="20"/>
      <c r="E37" s="20"/>
      <c r="F37" s="20"/>
      <c r="G37" s="20"/>
      <c r="H37" s="20"/>
    </row>
    <row r="38" spans="1:8" ht="20.100000000000001" customHeight="1" x14ac:dyDescent="0.2">
      <c r="A38" s="20"/>
      <c r="B38" s="20"/>
      <c r="C38" s="20"/>
      <c r="D38" s="20"/>
      <c r="E38" s="20"/>
      <c r="F38" s="20"/>
      <c r="G38" s="20"/>
      <c r="H38" s="20"/>
    </row>
    <row r="39" spans="1:8" ht="20.100000000000001" customHeight="1" x14ac:dyDescent="0.2">
      <c r="A39" s="20"/>
      <c r="B39" s="20"/>
      <c r="C39" s="20"/>
      <c r="D39" s="20"/>
      <c r="E39" s="20"/>
      <c r="F39" s="20"/>
      <c r="G39" s="20"/>
      <c r="H39" s="20"/>
    </row>
    <row r="40" spans="1:8" ht="20.100000000000001" customHeight="1" thickBot="1" x14ac:dyDescent="0.25">
      <c r="A40" s="20"/>
      <c r="B40" s="20" t="s">
        <v>15</v>
      </c>
      <c r="C40" s="42"/>
      <c r="D40" s="20"/>
      <c r="E40" s="20"/>
      <c r="F40" s="20"/>
      <c r="G40" s="20"/>
      <c r="H40" s="20"/>
    </row>
    <row r="41" spans="1:8" ht="20.100000000000001" customHeight="1" x14ac:dyDescent="0.2">
      <c r="A41" s="20"/>
      <c r="B41" s="20"/>
      <c r="C41" s="20"/>
      <c r="D41" s="20"/>
      <c r="E41" s="20"/>
      <c r="F41" s="20"/>
      <c r="G41" s="20"/>
      <c r="H41" s="20"/>
    </row>
    <row r="42" spans="1:8" ht="20.100000000000001" customHeight="1" x14ac:dyDescent="0.2">
      <c r="A42" s="20"/>
      <c r="B42" s="20"/>
      <c r="C42" s="20"/>
      <c r="D42" s="20"/>
      <c r="E42" s="20"/>
      <c r="F42" s="20"/>
      <c r="G42" s="20"/>
      <c r="H42" s="20"/>
    </row>
    <row r="43" spans="1:8" ht="20.100000000000001" customHeight="1" thickBot="1" x14ac:dyDescent="0.25">
      <c r="A43" s="20"/>
      <c r="B43" s="20" t="s">
        <v>303</v>
      </c>
      <c r="C43" s="42"/>
      <c r="D43" s="20"/>
      <c r="E43" s="20"/>
      <c r="F43" s="20"/>
      <c r="G43" s="20"/>
      <c r="H43" s="20"/>
    </row>
    <row r="44" spans="1:8" ht="20.100000000000001" customHeight="1" x14ac:dyDescent="0.2">
      <c r="A44" s="20"/>
      <c r="B44" s="20"/>
      <c r="C44" s="20"/>
      <c r="D44" s="20"/>
      <c r="E44" s="20"/>
      <c r="F44" s="20"/>
      <c r="G44" s="20"/>
      <c r="H44" s="20"/>
    </row>
    <row r="45" spans="1:8" ht="20.100000000000001" customHeight="1" x14ac:dyDescent="0.2">
      <c r="A45" s="20"/>
      <c r="B45" s="20"/>
      <c r="C45" s="20"/>
      <c r="D45" s="20"/>
      <c r="E45" s="20"/>
      <c r="F45" s="20"/>
      <c r="G45" s="20"/>
      <c r="H45" s="20"/>
    </row>
    <row r="46" spans="1:8" ht="20.100000000000001" customHeight="1" thickBot="1" x14ac:dyDescent="0.25">
      <c r="A46" s="20"/>
      <c r="B46" s="20" t="s">
        <v>16</v>
      </c>
      <c r="C46" s="42"/>
      <c r="D46" s="20"/>
      <c r="E46" s="20"/>
      <c r="F46" s="20"/>
      <c r="G46" s="20"/>
      <c r="H46" s="20"/>
    </row>
    <row r="47" spans="1:8" ht="20.100000000000001" customHeight="1" x14ac:dyDescent="0.2">
      <c r="A47" s="20"/>
      <c r="B47" s="82"/>
      <c r="C47" s="20"/>
      <c r="D47" s="20"/>
      <c r="E47" s="20"/>
      <c r="F47" s="20"/>
      <c r="G47" s="20"/>
      <c r="H47" s="20"/>
    </row>
    <row r="48" spans="1:8" ht="20.100000000000001" customHeight="1" x14ac:dyDescent="0.2">
      <c r="A48" s="20"/>
      <c r="B48" s="82"/>
      <c r="C48" s="20"/>
      <c r="D48" s="20"/>
      <c r="E48" s="20"/>
      <c r="F48" s="20"/>
      <c r="G48" s="20"/>
      <c r="H48" s="20"/>
    </row>
    <row r="49" spans="1:8" ht="20.100000000000001" customHeight="1" x14ac:dyDescent="0.2">
      <c r="A49" s="20"/>
      <c r="B49" s="82"/>
      <c r="C49" s="20"/>
      <c r="D49" s="20"/>
      <c r="E49" s="20"/>
      <c r="F49" s="20"/>
      <c r="G49" s="20"/>
      <c r="H49" s="20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2023-07-26T18:44:12Z</cp:lastPrinted>
  <dcterms:created xsi:type="dcterms:W3CDTF">2023-01-26T13:28:36Z</dcterms:created>
  <dcterms:modified xsi:type="dcterms:W3CDTF">2023-07-26T18:48:07Z</dcterms:modified>
</cp:coreProperties>
</file>