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D08E49B8-B6DD-4436-9419-526ABEE44062}" xr6:coauthVersionLast="47" xr6:coauthVersionMax="47" xr10:uidLastSave="{00000000-0000-0000-0000-000000000000}"/>
  <bookViews>
    <workbookView xWindow="-120" yWindow="-120" windowWidth="24240" windowHeight="13140" xr2:uid="{EA0285F1-D6B2-46FD-8768-4547E2ED5296}"/>
  </bookViews>
  <sheets>
    <sheet name="Hoja1" sheetId="1" r:id="rId1"/>
  </sheets>
  <definedNames>
    <definedName name="_xlnm.Print_Area" localSheetId="0">Hoja1!$A$1:$G$104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" l="1"/>
  <c r="B70" i="1"/>
  <c r="G37" i="1" l="1"/>
  <c r="G36" i="1"/>
  <c r="G35" i="1"/>
  <c r="G34" i="1"/>
  <c r="G33" i="1"/>
  <c r="G31" i="1"/>
  <c r="G30" i="1"/>
  <c r="G29" i="1"/>
  <c r="G28" i="1"/>
  <c r="G27" i="1"/>
  <c r="G26" i="1"/>
  <c r="G25" i="1"/>
  <c r="G24" i="1"/>
  <c r="B53" i="1" l="1"/>
  <c r="D38" i="1"/>
  <c r="G38" i="1" s="1"/>
  <c r="G39" i="1" s="1"/>
  <c r="D32" i="1"/>
  <c r="C7" i="1"/>
  <c r="G40" i="1" l="1"/>
  <c r="G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103696-E9AF-485A-B776-0EAA17B12FB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400EBA4B-BDD9-44D2-ACA8-8F5FF00EC54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<sst xmlns="http://schemas.openxmlformats.org/spreadsheetml/2006/main" count="116" uniqueCount="110">
  <si>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</si>
  <si>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</si>
  <si>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</si>
  <si>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</si>
  <si>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</si>
  <si>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</si>
  <si>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</si>
  <si>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</si>
  <si>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</si>
  <si>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</si>
  <si>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</si>
  <si>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</si>
  <si>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</si>
  <si>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</si>
  <si>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</si>
  <si>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</si>
  <si>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</si>
  <si>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</si>
  <si>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</si>
  <si>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</si>
  <si>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</si>
  <si>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</si>
  <si>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</si>
  <si>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</si>
  <si>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</si>
  <si>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</si>
  <si>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</si>
  <si>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185.117</t>
  </si>
  <si>
    <t>CLAVIJA KIRSCHNER 1.0*250 mm ACERO</t>
  </si>
  <si>
    <t>185.128</t>
  </si>
  <si>
    <t>CLAVIJA KIRSCHNER 1.2*250mm ACERO</t>
  </si>
  <si>
    <t>185.133</t>
  </si>
  <si>
    <t>N2306000619</t>
  </si>
  <si>
    <t>CLAVIJA KIRSCHNER 1.4*250mm ACERO</t>
  </si>
  <si>
    <t>185.141</t>
  </si>
  <si>
    <t>N2306000620</t>
  </si>
  <si>
    <t>CLAVIJA KIRSCHNER 1.5*250mm ACERO</t>
  </si>
  <si>
    <t>185.147</t>
  </si>
  <si>
    <t>CLAVIJA KIRSCHNER 1.6*250mm ACERO</t>
  </si>
  <si>
    <t>N2306000621</t>
  </si>
  <si>
    <t>185.151</t>
  </si>
  <si>
    <t>N2306000622</t>
  </si>
  <si>
    <t>CLAVIJA KIRSCHNER 1.8*250mm ACERO</t>
  </si>
  <si>
    <t>185.157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</si>
  <si>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</si>
  <si>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</si>
  <si>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</si>
  <si>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</si>
  <si>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</si>
  <si>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</si>
  <si>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</si>
  <si>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</si>
  <si>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</si>
  <si>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</si>
  <si>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</si>
  <si>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</si>
  <si>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</si>
  <si>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</si>
  <si>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</si>
  <si>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</si>
  <si>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</si>
  <si>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CANTIDAD</t>
  </si>
  <si>
    <t>DESCRIPCION</t>
  </si>
  <si>
    <t>CORTADOR</t>
  </si>
  <si>
    <t>PLAYO RECTO</t>
  </si>
  <si>
    <t>PLAYO CURVO</t>
  </si>
  <si>
    <t>PASADOR DE ALAMBRE</t>
  </si>
  <si>
    <t>PORTA ALAMBRE</t>
  </si>
  <si>
    <t>BROCAS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</si>
  <si>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</si>
  <si>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</si>
  <si>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</si>
  <si>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</si>
  <si>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</si>
  <si>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</si>
  <si>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</si>
  <si>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</si>
  <si>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</si>
  <si>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</t>
  </si>
  <si>
    <t>RECIBIDO</t>
  </si>
  <si>
    <t>INSTRUMENTADOR</t>
  </si>
  <si>
    <t>VERIFICADO</t>
  </si>
  <si>
    <t xml:space="preserve">OBSERVACIONES </t>
  </si>
  <si>
    <t>PRECIO UNITARIO</t>
  </si>
  <si>
    <t>PRECIO TOTAL</t>
  </si>
  <si>
    <t xml:space="preserve">SUBTOTAL </t>
  </si>
  <si>
    <t>IVA 12%</t>
  </si>
  <si>
    <t>TOTAL</t>
  </si>
  <si>
    <t>FIDEICOMIZO TITULARIZACION OMNIHOSPITAL</t>
  </si>
  <si>
    <t>AV. ROMEO CASTILLO S/N Y AV. JUAN TANCCA MARENGO</t>
  </si>
  <si>
    <t>O992426187001</t>
  </si>
  <si>
    <t>DR. TRUJILLO</t>
  </si>
  <si>
    <t>10:15PM</t>
  </si>
  <si>
    <t>EQUIPO MINIBASICO # 1</t>
  </si>
  <si>
    <t>RETRACTORES MEDIANOS</t>
  </si>
  <si>
    <t>RETRACTOR FINO</t>
  </si>
  <si>
    <t>SEPARADORES SENN MILLER</t>
  </si>
  <si>
    <t>SEPARADORES MINIHOMMAN</t>
  </si>
  <si>
    <t>DESPERIO FINO CURVO</t>
  </si>
  <si>
    <t>DESPERIO FINO ROMO</t>
  </si>
  <si>
    <t>GANCHOS SIMPLES</t>
  </si>
  <si>
    <t>GANCHOS DOBLES</t>
  </si>
  <si>
    <t>OSTETOMO FINO</t>
  </si>
  <si>
    <t>CURETA FINA</t>
  </si>
  <si>
    <t>PINZA PUNTA PEQUEÑA CREMALLERA</t>
  </si>
  <si>
    <t>PINZA REDUCTORA MINICANGREJO ARANDELA</t>
  </si>
  <si>
    <t>GUBIA PEQUEÑA</t>
  </si>
  <si>
    <t>PERFORADOR NEGRO # 6</t>
  </si>
  <si>
    <t>LLAVE JACOBS</t>
  </si>
  <si>
    <t>BATERIAS GRIS # 9 #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</si>
</sst>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</cellStyleXfs>
  <cellXfs count="103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2" applyNumberFormat="1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 applyAlignment="1">
      <alignment horizontal="center"/>
    </xf>
    <xf numFmtId="49" fontId="9" fillId="0" borderId="0" xfId="2" applyNumberFormat="1" applyFont="1"/>
    <xf numFmtId="0" fontId="9" fillId="0" borderId="0" xfId="2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6" fillId="0" borderId="0" xfId="0" applyFont="1" applyAlignment="1">
      <alignment horizontal="center" vertical="center" wrapText="1"/>
    </xf>
    <xf numFmtId="49" fontId="14" fillId="4" borderId="12" xfId="0" applyNumberFormat="1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left" vertical="top"/>
    </xf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3" fillId="5" borderId="12" xfId="0" applyNumberFormat="1" applyFont="1" applyFill="1" applyBorder="1" applyAlignment="1">
      <alignment horizontal="center"/>
    </xf>
    <xf numFmtId="0" fontId="3" fillId="5" borderId="12" xfId="0" applyFont="1" applyFill="1" applyBorder="1" applyAlignment="1">
      <alignment horizontal="left"/>
    </xf>
    <xf numFmtId="1" fontId="3" fillId="5" borderId="12" xfId="0" applyNumberFormat="1" applyFont="1" applyFill="1" applyBorder="1" applyAlignment="1">
      <alignment horizontal="center"/>
    </xf>
    <xf numFmtId="17" fontId="0" fillId="5" borderId="12" xfId="0" applyNumberForma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1" fontId="14" fillId="2" borderId="12" xfId="0" applyNumberFormat="1" applyFont="1" applyFill="1" applyBorder="1" applyAlignment="1">
      <alignment horizontal="center"/>
    </xf>
    <xf numFmtId="49" fontId="18" fillId="0" borderId="0" xfId="0" applyNumberFormat="1" applyFont="1" applyAlignment="1">
      <alignment horizontal="left"/>
    </xf>
    <xf numFmtId="1" fontId="17" fillId="0" borderId="0" xfId="0" applyNumberFormat="1" applyFont="1" applyAlignment="1">
      <alignment horizontal="center"/>
    </xf>
    <xf numFmtId="49" fontId="3" fillId="0" borderId="0" xfId="0" applyNumberFormat="1" applyFont="1"/>
    <xf numFmtId="0" fontId="19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19" fillId="0" borderId="12" xfId="2" applyFont="1" applyBorder="1" applyAlignment="1">
      <alignment horizontal="left"/>
    </xf>
    <xf numFmtId="0" fontId="4" fillId="0" borderId="0" xfId="2" applyFont="1" applyAlignment="1">
      <alignment horizontal="center"/>
    </xf>
    <xf numFmtId="0" fontId="19" fillId="0" borderId="0" xfId="2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4" fillId="0" borderId="0" xfId="2" applyFont="1" applyAlignment="1">
      <alignment horizontal="center"/>
    </xf>
    <xf numFmtId="0" fontId="14" fillId="0" borderId="0" xfId="2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4" xfId="0" applyFont="1" applyBorder="1"/>
    <xf numFmtId="0" fontId="22" fillId="6" borderId="12" xfId="0" applyFont="1" applyFill="1" applyBorder="1" applyAlignment="1" applyProtection="1">
      <alignment horizontal="center" vertical="center" wrapText="1" readingOrder="1"/>
      <protection locked="0"/>
    </xf>
    <xf numFmtId="167" fontId="17" fillId="0" borderId="12" xfId="3" applyNumberFormat="1" applyFont="1" applyBorder="1" applyAlignment="1">
      <alignment horizontal="right"/>
    </xf>
    <xf numFmtId="49" fontId="3" fillId="5" borderId="0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left"/>
    </xf>
    <xf numFmtId="1" fontId="14" fillId="2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right"/>
    </xf>
    <xf numFmtId="167" fontId="4" fillId="0" borderId="15" xfId="1" applyNumberFormat="1" applyFont="1" applyBorder="1" applyAlignment="1">
      <alignment horizontal="right"/>
    </xf>
    <xf numFmtId="167" fontId="4" fillId="0" borderId="12" xfId="1" applyNumberFormat="1" applyFont="1" applyBorder="1" applyAlignment="1">
      <alignment horizontal="right"/>
    </xf>
    <xf numFmtId="0" fontId="11" fillId="0" borderId="12" xfId="0" applyFont="1" applyBorder="1" applyAlignment="1">
      <alignment vertical="center" wrapText="1"/>
    </xf>
    <xf numFmtId="0" fontId="4" fillId="0" borderId="0" xfId="2" applyFont="1" applyBorder="1" applyAlignment="1">
      <alignment horizontal="center"/>
    </xf>
    <xf numFmtId="0" fontId="19" fillId="0" borderId="0" xfId="2" applyFont="1" applyBorder="1" applyAlignment="1">
      <alignment horizontal="left"/>
    </xf>
    <xf numFmtId="0" fontId="22" fillId="0" borderId="12" xfId="0" applyFont="1" applyBorder="1" applyAlignment="1">
      <alignment horizontal="right"/>
    </xf>
    <xf numFmtId="0" fontId="22" fillId="0" borderId="16" xfId="0" applyFont="1" applyBorder="1" applyAlignment="1">
      <alignment horizontal="center"/>
    </xf>
    <xf numFmtId="0" fontId="2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17" fillId="0" borderId="12" xfId="0" applyFont="1" applyBorder="1"/>
    <xf numFmtId="167" fontId="4" fillId="0" borderId="12" xfId="2" applyNumberFormat="1" applyFont="1" applyBorder="1" applyAlignment="1">
      <alignment wrapText="1"/>
    </xf>
  </cellXfs>
  <cellStyles count="4">
    <cellStyle name="Moneda" xfId="1" builtinId="4"/>
    <cellStyle name="Moneda 3 2" xfId="3" xr:uid="{0888B40D-553F-4E90-AE1E-3D6BC97925C2}"/>
    <cellStyle name="Normal" xfId="0" builtinId="0"/>
    <cellStyle name="Normal 2" xfId="2" xr:uid="{15602F77-5369-4C8C-ACD1-7B40CB7030E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D91E8753-C2B2-4131-A9EA-6C1AE01E33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43F1-599C-4C59-BD0C-309279984F40}">
  <dimension ref="A1:L104"/>
  <sheetViews>
    <sheetView tabSelected="1" view="pageBreakPreview" topLeftCell="A84" zoomScale="60" zoomScaleNormal="73" workbookViewId="0">
      <selection activeCell="C7" sqref="C7"/>
    </sheetView>
  </sheetViews>
  <sheetFormatPr baseColWidth="10" defaultColWidth="11.42578125" defaultRowHeight="30" customHeight="1" x14ac:dyDescent="0.25"/>
  <cols>
    <col min="1" max="1" width="23.7109375" style="70" customWidth="1"/>
    <col min="2" max="2" width="24.85546875" style="4" customWidth="1"/>
    <col min="3" max="3" width="89" style="4" customWidth="1"/>
    <col min="4" max="4" width="27.28515625" style="4" customWidth="1"/>
    <col min="5" max="5" width="23.85546875" style="4" customWidth="1"/>
    <col min="6" max="6" width="18.85546875" style="4" customWidth="1"/>
    <col min="7" max="7" width="16.28515625" style="4" customWidth="1"/>
    <col min="8" max="16384" width="11.42578125" style="4"/>
  </cols>
  <sheetData>
    <row r="1" spans="1:9" ht="30" customHeight="1" thickBot="1" x14ac:dyDescent="0.3">
      <c r="A1" s="1"/>
      <c r="B1" s="2"/>
      <c r="C1" s="3"/>
      <c r="D1" s="3"/>
      <c r="E1" s="3"/>
    </row>
    <row r="2" spans="1:9" ht="30" customHeight="1" thickBot="1" x14ac:dyDescent="0.3">
      <c r="A2" s="5"/>
      <c r="B2" s="6"/>
      <c r="C2" s="7" t="s">
        <v>0</v>
      </c>
      <c r="D2" s="8" t="s">
        <v>1</v>
      </c>
      <c r="E2" s="9"/>
    </row>
    <row r="3" spans="1:9" ht="30" customHeight="1" thickBot="1" x14ac:dyDescent="0.3">
      <c r="A3" s="10"/>
      <c r="B3" s="11"/>
      <c r="C3" s="12"/>
      <c r="D3" s="13" t="s">
        <v>2</v>
      </c>
      <c r="E3" s="14"/>
    </row>
    <row r="4" spans="1:9" ht="30" customHeight="1" thickBot="1" x14ac:dyDescent="0.3">
      <c r="A4" s="10"/>
      <c r="B4" s="11"/>
      <c r="C4" s="15" t="s">
        <v>3</v>
      </c>
      <c r="D4" s="16" t="s">
        <v>4</v>
      </c>
      <c r="E4" s="17"/>
      <c r="I4" s="4">
        <v>12</v>
      </c>
    </row>
    <row r="5" spans="1:9" ht="30" customHeight="1" thickBot="1" x14ac:dyDescent="0.3">
      <c r="A5" s="18"/>
      <c r="B5" s="19"/>
      <c r="C5" s="20"/>
      <c r="D5" s="21" t="s">
        <v>5</v>
      </c>
      <c r="E5" s="22"/>
      <c r="F5" s="23"/>
      <c r="G5" s="23"/>
      <c r="H5" s="23"/>
    </row>
    <row r="6" spans="1:9" ht="30" customHeight="1" x14ac:dyDescent="0.25">
      <c r="A6" s="24"/>
      <c r="B6" s="25"/>
      <c r="C6" s="25"/>
      <c r="D6" s="25"/>
      <c r="E6" s="25"/>
      <c r="F6" s="23"/>
      <c r="G6" s="23"/>
      <c r="H6" s="23"/>
    </row>
    <row r="7" spans="1:9" ht="30" customHeight="1" x14ac:dyDescent="0.25">
      <c r="A7" s="26" t="s">
        <v>6</v>
      </c>
      <c r="B7" s="27"/>
      <c r="C7" s="40">
        <f ca="1">NOW()</f>
        <v>45192.902530902778</v>
      </c>
      <c r="D7" s="27" t="s">
        <v>7</v>
      </c>
      <c r="E7" s="28">
        <v>20230901378</v>
      </c>
      <c r="F7" s="29"/>
      <c r="G7" s="29"/>
      <c r="H7" s="29"/>
    </row>
    <row r="8" spans="1:9" ht="30" customHeight="1" x14ac:dyDescent="0.25">
      <c r="A8" s="30"/>
      <c r="B8" s="31"/>
      <c r="C8" s="31"/>
      <c r="D8" s="31"/>
      <c r="E8" s="31"/>
    </row>
    <row r="9" spans="1:9" ht="30" customHeight="1" x14ac:dyDescent="0.25">
      <c r="A9" s="26" t="s">
        <v>8</v>
      </c>
      <c r="B9" s="27"/>
      <c r="C9" s="38" t="s">
        <v>88</v>
      </c>
      <c r="D9" s="32" t="s">
        <v>9</v>
      </c>
      <c r="E9" s="33" t="s">
        <v>90</v>
      </c>
      <c r="F9" s="34"/>
      <c r="G9" s="34"/>
      <c r="H9" s="34"/>
    </row>
    <row r="10" spans="1:9" ht="30" customHeight="1" x14ac:dyDescent="0.25">
      <c r="A10" s="30"/>
      <c r="B10" s="31"/>
      <c r="C10" s="31"/>
      <c r="D10" s="31"/>
      <c r="E10" s="31"/>
      <c r="F10" s="35"/>
      <c r="G10" s="35"/>
      <c r="H10" s="35"/>
    </row>
    <row r="11" spans="1:9" ht="30" customHeight="1" x14ac:dyDescent="0.25">
      <c r="A11" s="36" t="s">
        <v>10</v>
      </c>
      <c r="B11" s="37"/>
      <c r="C11" s="38" t="s">
        <v>88</v>
      </c>
      <c r="D11" s="32" t="s">
        <v>11</v>
      </c>
      <c r="E11" s="39" t="s">
        <v>12</v>
      </c>
      <c r="F11" s="34"/>
      <c r="G11" s="34"/>
      <c r="H11" s="34"/>
    </row>
    <row r="12" spans="1:9" ht="30" customHeight="1" x14ac:dyDescent="0.25">
      <c r="A12" s="30"/>
      <c r="B12" s="31"/>
      <c r="C12" s="31"/>
      <c r="D12" s="31"/>
      <c r="E12" s="31"/>
      <c r="F12" s="35"/>
      <c r="G12" s="35"/>
      <c r="H12" s="35"/>
    </row>
    <row r="13" spans="1:9" ht="30" customHeight="1" x14ac:dyDescent="0.25">
      <c r="A13" s="26" t="s">
        <v>13</v>
      </c>
      <c r="B13" s="27"/>
      <c r="C13" s="92" t="s">
        <v>89</v>
      </c>
      <c r="D13" s="32" t="s">
        <v>14</v>
      </c>
      <c r="E13" s="38" t="s">
        <v>15</v>
      </c>
      <c r="F13" s="35"/>
      <c r="G13" s="35"/>
      <c r="H13" s="35"/>
    </row>
    <row r="14" spans="1:9" ht="30" customHeight="1" x14ac:dyDescent="0.25">
      <c r="A14" s="30"/>
      <c r="B14" s="31"/>
      <c r="C14" s="31"/>
      <c r="D14" s="31"/>
      <c r="E14" s="31"/>
      <c r="F14" s="35"/>
      <c r="G14" s="35"/>
      <c r="H14" s="35"/>
    </row>
    <row r="15" spans="1:9" ht="30" customHeight="1" x14ac:dyDescent="0.25">
      <c r="A15" s="26" t="s">
        <v>16</v>
      </c>
      <c r="B15" s="27"/>
      <c r="C15" s="40">
        <v>45192</v>
      </c>
      <c r="D15" s="32" t="s">
        <v>17</v>
      </c>
      <c r="E15" s="41" t="s">
        <v>92</v>
      </c>
      <c r="F15" s="34"/>
      <c r="G15" s="34"/>
      <c r="H15" s="34"/>
    </row>
    <row r="16" spans="1:9" ht="30" customHeight="1" x14ac:dyDescent="0.25">
      <c r="A16" s="30"/>
      <c r="B16" s="31"/>
      <c r="C16" s="31"/>
      <c r="D16" s="31"/>
      <c r="E16" s="31"/>
      <c r="F16" s="35"/>
      <c r="G16" s="35"/>
      <c r="H16" s="35"/>
    </row>
    <row r="17" spans="1:12" ht="30" customHeight="1" x14ac:dyDescent="0.25">
      <c r="A17" s="26" t="s">
        <v>18</v>
      </c>
      <c r="B17" s="27"/>
      <c r="C17" s="38" t="s">
        <v>91</v>
      </c>
      <c r="D17" s="42"/>
      <c r="E17" s="43"/>
      <c r="F17" s="34"/>
      <c r="G17" s="34"/>
      <c r="H17" s="34"/>
    </row>
    <row r="18" spans="1:12" ht="30" customHeight="1" x14ac:dyDescent="0.25">
      <c r="A18" s="30"/>
      <c r="B18" s="31"/>
      <c r="C18" s="31"/>
      <c r="D18" s="31"/>
      <c r="E18" s="31"/>
      <c r="F18" s="35"/>
      <c r="G18" s="35"/>
      <c r="H18" s="35"/>
    </row>
    <row r="19" spans="1:12" ht="41.25" customHeight="1" x14ac:dyDescent="0.25">
      <c r="A19" s="26" t="s">
        <v>19</v>
      </c>
      <c r="B19" s="27"/>
      <c r="C19" s="38"/>
      <c r="D19" s="32" t="s">
        <v>20</v>
      </c>
      <c r="E19" s="41"/>
      <c r="F19" s="34"/>
      <c r="G19" s="34"/>
      <c r="H19" s="34"/>
    </row>
    <row r="20" spans="1:12" ht="30" customHeight="1" x14ac:dyDescent="0.25">
      <c r="A20" s="30"/>
      <c r="B20" s="31"/>
      <c r="C20" s="31"/>
      <c r="D20" s="31"/>
      <c r="E20" s="31"/>
      <c r="F20" s="35"/>
      <c r="G20" s="35"/>
      <c r="H20" s="35"/>
    </row>
    <row r="21" spans="1:12" ht="26.25" customHeight="1" x14ac:dyDescent="0.25">
      <c r="A21" s="26" t="s">
        <v>21</v>
      </c>
      <c r="B21" s="27"/>
      <c r="C21" s="44"/>
      <c r="D21" s="45"/>
      <c r="E21" s="46"/>
      <c r="F21" s="47"/>
      <c r="G21" s="47"/>
      <c r="H21" s="34"/>
    </row>
    <row r="22" spans="1:12" ht="39" customHeight="1" x14ac:dyDescent="0.25">
      <c r="A22" s="48"/>
      <c r="B22" s="48"/>
      <c r="C22" s="48"/>
      <c r="D22" s="48"/>
      <c r="E22" s="48"/>
      <c r="F22" s="47"/>
      <c r="G22" s="47"/>
      <c r="H22" s="34"/>
    </row>
    <row r="23" spans="1:12" s="51" customFormat="1" ht="30" customHeight="1" x14ac:dyDescent="0.25">
      <c r="A23" s="49" t="s">
        <v>22</v>
      </c>
      <c r="B23" s="50" t="s">
        <v>23</v>
      </c>
      <c r="C23" s="50" t="s">
        <v>24</v>
      </c>
      <c r="D23" s="50" t="s">
        <v>25</v>
      </c>
      <c r="E23" s="50" t="s">
        <v>26</v>
      </c>
      <c r="F23" s="83" t="s">
        <v>83</v>
      </c>
      <c r="G23" s="83" t="s">
        <v>84</v>
      </c>
      <c r="K23" s="52"/>
      <c r="L23" s="52"/>
    </row>
    <row r="24" spans="1:12" s="51" customFormat="1" ht="30" customHeight="1" x14ac:dyDescent="0.25">
      <c r="A24" s="53" t="s">
        <v>27</v>
      </c>
      <c r="B24" s="54">
        <v>210127379</v>
      </c>
      <c r="C24" s="55" t="s">
        <v>28</v>
      </c>
      <c r="D24" s="56">
        <v>5</v>
      </c>
      <c r="E24" s="57"/>
      <c r="F24" s="84">
        <v>25</v>
      </c>
      <c r="G24" s="84">
        <f t="shared" ref="G24:G27" si="0">(D24*F24)</f>
        <v>125</v>
      </c>
      <c r="K24" s="52"/>
      <c r="L24" s="52"/>
    </row>
    <row r="25" spans="1:12" s="51" customFormat="1" ht="30" customHeight="1" x14ac:dyDescent="0.25">
      <c r="A25" s="53" t="s">
        <v>29</v>
      </c>
      <c r="B25" s="54">
        <v>201226140</v>
      </c>
      <c r="C25" s="55" t="s">
        <v>30</v>
      </c>
      <c r="D25" s="56">
        <v>5</v>
      </c>
      <c r="E25" s="57"/>
      <c r="F25" s="84">
        <v>25</v>
      </c>
      <c r="G25" s="84">
        <f t="shared" si="0"/>
        <v>125</v>
      </c>
      <c r="K25" s="52"/>
      <c r="L25" s="52"/>
    </row>
    <row r="26" spans="1:12" s="51" customFormat="1" ht="30" customHeight="1" x14ac:dyDescent="0.25">
      <c r="A26" s="53" t="s">
        <v>31</v>
      </c>
      <c r="B26" s="54" t="s">
        <v>32</v>
      </c>
      <c r="C26" s="55" t="s">
        <v>33</v>
      </c>
      <c r="D26" s="56">
        <v>5</v>
      </c>
      <c r="E26" s="57"/>
      <c r="F26" s="84">
        <v>25</v>
      </c>
      <c r="G26" s="84">
        <f t="shared" si="0"/>
        <v>125</v>
      </c>
      <c r="K26" s="52"/>
      <c r="L26" s="52"/>
    </row>
    <row r="27" spans="1:12" s="51" customFormat="1" ht="30" customHeight="1" x14ac:dyDescent="0.25">
      <c r="A27" s="53" t="s">
        <v>34</v>
      </c>
      <c r="B27" s="54" t="s">
        <v>35</v>
      </c>
      <c r="C27" s="55" t="s">
        <v>36</v>
      </c>
      <c r="D27" s="56">
        <v>5</v>
      </c>
      <c r="E27" s="57"/>
      <c r="F27" s="84">
        <v>25</v>
      </c>
      <c r="G27" s="84">
        <f t="shared" si="0"/>
        <v>125</v>
      </c>
      <c r="K27" s="52"/>
      <c r="L27" s="52"/>
    </row>
    <row r="28" spans="1:12" s="51" customFormat="1" ht="30" customHeight="1" x14ac:dyDescent="0.25">
      <c r="A28" s="53" t="s">
        <v>37</v>
      </c>
      <c r="B28" s="54">
        <v>201022788</v>
      </c>
      <c r="C28" s="55" t="s">
        <v>38</v>
      </c>
      <c r="D28" s="56">
        <v>4</v>
      </c>
      <c r="E28" s="57"/>
      <c r="F28" s="84">
        <v>25</v>
      </c>
      <c r="G28" s="84">
        <f t="shared" ref="G28:G31" si="1">(D28*F28)</f>
        <v>100</v>
      </c>
      <c r="K28" s="52"/>
      <c r="L28" s="52"/>
    </row>
    <row r="29" spans="1:12" s="51" customFormat="1" ht="30" customHeight="1" x14ac:dyDescent="0.25">
      <c r="A29" s="53" t="s">
        <v>37</v>
      </c>
      <c r="B29" s="54" t="s">
        <v>39</v>
      </c>
      <c r="C29" s="55" t="s">
        <v>38</v>
      </c>
      <c r="D29" s="56">
        <v>1</v>
      </c>
      <c r="E29" s="57"/>
      <c r="F29" s="84">
        <v>25</v>
      </c>
      <c r="G29" s="84">
        <f t="shared" si="1"/>
        <v>25</v>
      </c>
      <c r="K29" s="52"/>
      <c r="L29" s="52"/>
    </row>
    <row r="30" spans="1:12" s="51" customFormat="1" ht="30" customHeight="1" x14ac:dyDescent="0.25">
      <c r="A30" s="53" t="s">
        <v>40</v>
      </c>
      <c r="B30" s="54" t="s">
        <v>41</v>
      </c>
      <c r="C30" s="55" t="s">
        <v>42</v>
      </c>
      <c r="D30" s="56">
        <v>5</v>
      </c>
      <c r="E30" s="57"/>
      <c r="F30" s="84">
        <v>25</v>
      </c>
      <c r="G30" s="84">
        <f t="shared" si="1"/>
        <v>125</v>
      </c>
      <c r="K30" s="52"/>
      <c r="L30" s="52"/>
    </row>
    <row r="31" spans="1:12" s="51" customFormat="1" ht="30" customHeight="1" x14ac:dyDescent="0.25">
      <c r="A31" s="53" t="s">
        <v>43</v>
      </c>
      <c r="B31" s="54">
        <v>210127384</v>
      </c>
      <c r="C31" s="55" t="s">
        <v>44</v>
      </c>
      <c r="D31" s="56">
        <v>5</v>
      </c>
      <c r="E31" s="57"/>
      <c r="F31" s="84">
        <v>25</v>
      </c>
      <c r="G31" s="84">
        <f t="shared" si="1"/>
        <v>125</v>
      </c>
      <c r="K31" s="52"/>
      <c r="L31" s="52"/>
    </row>
    <row r="32" spans="1:12" s="51" customFormat="1" ht="30" customHeight="1" x14ac:dyDescent="0.25">
      <c r="A32" s="53"/>
      <c r="B32" s="54"/>
      <c r="C32" s="55"/>
      <c r="D32" s="58">
        <f>SUM(D24:D31)</f>
        <v>35</v>
      </c>
      <c r="E32" s="57"/>
      <c r="F32" s="101"/>
      <c r="G32" s="101"/>
      <c r="K32" s="52"/>
      <c r="L32" s="52"/>
    </row>
    <row r="33" spans="1:12" s="51" customFormat="1" ht="30" customHeight="1" x14ac:dyDescent="0.25">
      <c r="A33" s="59" t="s">
        <v>45</v>
      </c>
      <c r="B33" s="60" t="s">
        <v>46</v>
      </c>
      <c r="C33" s="61" t="s">
        <v>47</v>
      </c>
      <c r="D33" s="62">
        <v>1</v>
      </c>
      <c r="E33" s="63"/>
      <c r="F33" s="84">
        <v>60.48</v>
      </c>
      <c r="G33" s="84">
        <f t="shared" ref="G33:G36" si="2">(D33*F33)</f>
        <v>60.48</v>
      </c>
      <c r="K33" s="52"/>
      <c r="L33" s="52"/>
    </row>
    <row r="34" spans="1:12" s="51" customFormat="1" ht="30" customHeight="1" x14ac:dyDescent="0.25">
      <c r="A34" s="59" t="s">
        <v>48</v>
      </c>
      <c r="B34" s="64" t="s">
        <v>49</v>
      </c>
      <c r="C34" s="65" t="s">
        <v>50</v>
      </c>
      <c r="D34" s="66">
        <v>1</v>
      </c>
      <c r="E34" s="57"/>
      <c r="F34" s="84">
        <v>60.48</v>
      </c>
      <c r="G34" s="84">
        <f t="shared" si="2"/>
        <v>60.48</v>
      </c>
      <c r="K34" s="52"/>
      <c r="L34" s="52"/>
    </row>
    <row r="35" spans="1:12" s="51" customFormat="1" ht="30" customHeight="1" x14ac:dyDescent="0.25">
      <c r="A35" s="59" t="s">
        <v>51</v>
      </c>
      <c r="B35" s="60" t="s">
        <v>52</v>
      </c>
      <c r="C35" s="61" t="s">
        <v>53</v>
      </c>
      <c r="D35" s="66">
        <v>1</v>
      </c>
      <c r="E35" s="57"/>
      <c r="F35" s="84">
        <v>60.48</v>
      </c>
      <c r="G35" s="84">
        <f t="shared" si="2"/>
        <v>60.48</v>
      </c>
      <c r="K35" s="52"/>
      <c r="L35" s="52"/>
    </row>
    <row r="36" spans="1:12" s="51" customFormat="1" ht="30" customHeight="1" x14ac:dyDescent="0.25">
      <c r="A36" s="59" t="s">
        <v>54</v>
      </c>
      <c r="B36" s="64" t="s">
        <v>55</v>
      </c>
      <c r="C36" s="65" t="s">
        <v>56</v>
      </c>
      <c r="D36" s="66">
        <v>1</v>
      </c>
      <c r="E36" s="57"/>
      <c r="F36" s="84">
        <v>60.48</v>
      </c>
      <c r="G36" s="84">
        <f t="shared" si="2"/>
        <v>60.48</v>
      </c>
      <c r="K36" s="52"/>
      <c r="L36" s="52"/>
    </row>
    <row r="37" spans="1:12" s="51" customFormat="1" ht="30" customHeight="1" x14ac:dyDescent="0.25">
      <c r="A37" s="59" t="s">
        <v>57</v>
      </c>
      <c r="B37" s="60" t="s">
        <v>58</v>
      </c>
      <c r="C37" s="61" t="s">
        <v>59</v>
      </c>
      <c r="D37" s="66">
        <v>1</v>
      </c>
      <c r="E37" s="57"/>
      <c r="F37" s="84">
        <v>60.48</v>
      </c>
      <c r="G37" s="84">
        <f t="shared" ref="G37:G38" si="3">(D37*F37)</f>
        <v>60.48</v>
      </c>
      <c r="K37" s="52"/>
      <c r="L37" s="52"/>
    </row>
    <row r="38" spans="1:12" s="51" customFormat="1" ht="30" customHeight="1" x14ac:dyDescent="0.25">
      <c r="A38" s="60"/>
      <c r="B38" s="60"/>
      <c r="C38" s="61"/>
      <c r="D38" s="67">
        <f>SUM(D33:D37)</f>
        <v>5</v>
      </c>
      <c r="E38" s="57"/>
      <c r="F38" s="84">
        <v>60.48</v>
      </c>
      <c r="G38" s="84">
        <f t="shared" si="3"/>
        <v>302.39999999999998</v>
      </c>
      <c r="K38" s="52"/>
      <c r="L38" s="52"/>
    </row>
    <row r="39" spans="1:12" s="51" customFormat="1" ht="30" customHeight="1" x14ac:dyDescent="0.25">
      <c r="A39" s="85"/>
      <c r="B39" s="85"/>
      <c r="C39" s="86"/>
      <c r="D39" s="87"/>
      <c r="E39" s="88"/>
      <c r="F39" s="102" t="s">
        <v>85</v>
      </c>
      <c r="G39" s="90">
        <f>SUM(G24:G38)</f>
        <v>1479.8000000000002</v>
      </c>
      <c r="K39" s="52"/>
      <c r="L39" s="52"/>
    </row>
    <row r="40" spans="1:12" s="51" customFormat="1" ht="30" customHeight="1" x14ac:dyDescent="0.25">
      <c r="A40" s="85"/>
      <c r="B40" s="85"/>
      <c r="C40" s="86"/>
      <c r="D40" s="87"/>
      <c r="E40" s="88"/>
      <c r="F40" s="102" t="s">
        <v>86</v>
      </c>
      <c r="G40" s="91">
        <f>+G39*0.12</f>
        <v>177.57600000000002</v>
      </c>
      <c r="K40" s="52"/>
      <c r="L40" s="52"/>
    </row>
    <row r="41" spans="1:12" s="51" customFormat="1" ht="30" customHeight="1" x14ac:dyDescent="0.25">
      <c r="A41" s="85"/>
      <c r="B41" s="85"/>
      <c r="C41" s="86"/>
      <c r="D41" s="87"/>
      <c r="E41" s="88"/>
      <c r="F41" s="102" t="s">
        <v>87</v>
      </c>
      <c r="G41" s="91">
        <f>+G39+G40</f>
        <v>1657.3760000000002</v>
      </c>
      <c r="K41" s="52"/>
      <c r="L41" s="52"/>
    </row>
    <row r="42" spans="1:12" s="51" customFormat="1" ht="30" customHeight="1" x14ac:dyDescent="0.25">
      <c r="A42" s="85"/>
      <c r="B42" s="85"/>
      <c r="C42" s="86"/>
      <c r="D42" s="87"/>
      <c r="E42" s="88"/>
      <c r="F42" s="89"/>
      <c r="G42" s="89"/>
      <c r="K42" s="52"/>
      <c r="L42" s="52"/>
    </row>
    <row r="43" spans="1:12" s="51" customFormat="1" ht="30" customHeight="1" x14ac:dyDescent="0.25">
      <c r="A43" s="85"/>
      <c r="B43" s="85"/>
      <c r="C43" s="86"/>
      <c r="D43" s="87"/>
      <c r="E43" s="88"/>
      <c r="F43" s="89"/>
      <c r="G43" s="89"/>
      <c r="K43" s="52"/>
      <c r="L43" s="52"/>
    </row>
    <row r="44" spans="1:12" ht="30" customHeight="1" x14ac:dyDescent="0.25">
      <c r="A44" s="68"/>
      <c r="B44"/>
      <c r="C44"/>
      <c r="D44" s="69"/>
    </row>
    <row r="45" spans="1:12" ht="30" customHeight="1" x14ac:dyDescent="0.25">
      <c r="B45" s="71"/>
      <c r="C45" s="72" t="s">
        <v>60</v>
      </c>
    </row>
    <row r="46" spans="1:12" ht="30" customHeight="1" x14ac:dyDescent="0.25">
      <c r="B46" s="72" t="s">
        <v>61</v>
      </c>
      <c r="C46" s="72" t="s">
        <v>62</v>
      </c>
    </row>
    <row r="47" spans="1:12" ht="30" customHeight="1" x14ac:dyDescent="0.25">
      <c r="B47" s="71">
        <v>1</v>
      </c>
      <c r="C47" s="73" t="s">
        <v>63</v>
      </c>
    </row>
    <row r="48" spans="1:12" ht="30" customHeight="1" x14ac:dyDescent="0.25">
      <c r="B48" s="71">
        <v>1</v>
      </c>
      <c r="C48" s="73" t="s">
        <v>64</v>
      </c>
    </row>
    <row r="49" spans="2:3" ht="30" customHeight="1" x14ac:dyDescent="0.25">
      <c r="B49" s="71">
        <v>1</v>
      </c>
      <c r="C49" s="73" t="s">
        <v>65</v>
      </c>
    </row>
    <row r="50" spans="2:3" ht="30" customHeight="1" x14ac:dyDescent="0.25">
      <c r="B50" s="71">
        <v>1</v>
      </c>
      <c r="C50" s="73" t="s">
        <v>66</v>
      </c>
    </row>
    <row r="51" spans="2:3" ht="30" customHeight="1" x14ac:dyDescent="0.25">
      <c r="B51" s="71">
        <v>1</v>
      </c>
      <c r="C51" s="73" t="s">
        <v>67</v>
      </c>
    </row>
    <row r="52" spans="2:3" ht="30" customHeight="1" x14ac:dyDescent="0.25">
      <c r="B52" s="71">
        <v>3</v>
      </c>
      <c r="C52" s="73" t="s">
        <v>68</v>
      </c>
    </row>
    <row r="53" spans="2:3" ht="30" customHeight="1" x14ac:dyDescent="0.25">
      <c r="B53" s="72">
        <f>SUM(B47:B52)</f>
        <v>8</v>
      </c>
      <c r="C53" s="73"/>
    </row>
    <row r="54" spans="2:3" ht="30" customHeight="1" x14ac:dyDescent="0.25">
      <c r="B54" s="93"/>
      <c r="C54" s="94"/>
    </row>
    <row r="55" spans="2:3" ht="30" customHeight="1" x14ac:dyDescent="0.25">
      <c r="B55" s="95"/>
      <c r="C55" s="96" t="s">
        <v>93</v>
      </c>
    </row>
    <row r="56" spans="2:3" ht="30" customHeight="1" x14ac:dyDescent="0.25">
      <c r="B56" s="95" t="s">
        <v>61</v>
      </c>
      <c r="C56" s="97" t="s">
        <v>62</v>
      </c>
    </row>
    <row r="57" spans="2:3" ht="30" customHeight="1" x14ac:dyDescent="0.25">
      <c r="B57" s="98">
        <v>2</v>
      </c>
      <c r="C57" s="99" t="s">
        <v>94</v>
      </c>
    </row>
    <row r="58" spans="2:3" ht="30" customHeight="1" x14ac:dyDescent="0.25">
      <c r="B58" s="98">
        <v>1</v>
      </c>
      <c r="C58" s="99" t="s">
        <v>95</v>
      </c>
    </row>
    <row r="59" spans="2:3" ht="30" customHeight="1" x14ac:dyDescent="0.25">
      <c r="B59" s="98">
        <v>2</v>
      </c>
      <c r="C59" s="99" t="s">
        <v>96</v>
      </c>
    </row>
    <row r="60" spans="2:3" ht="30" customHeight="1" x14ac:dyDescent="0.25">
      <c r="B60" s="98">
        <v>2</v>
      </c>
      <c r="C60" s="99" t="s">
        <v>97</v>
      </c>
    </row>
    <row r="61" spans="2:3" ht="30" customHeight="1" x14ac:dyDescent="0.25">
      <c r="B61" s="98">
        <v>2</v>
      </c>
      <c r="C61" s="99" t="s">
        <v>98</v>
      </c>
    </row>
    <row r="62" spans="2:3" ht="30" customHeight="1" x14ac:dyDescent="0.25">
      <c r="B62" s="98">
        <v>1</v>
      </c>
      <c r="C62" s="99" t="s">
        <v>99</v>
      </c>
    </row>
    <row r="63" spans="2:3" ht="30" customHeight="1" x14ac:dyDescent="0.25">
      <c r="B63" s="98">
        <v>2</v>
      </c>
      <c r="C63" s="99" t="s">
        <v>100</v>
      </c>
    </row>
    <row r="64" spans="2:3" ht="30" customHeight="1" x14ac:dyDescent="0.25">
      <c r="B64" s="98">
        <v>2</v>
      </c>
      <c r="C64" s="99" t="s">
        <v>101</v>
      </c>
    </row>
    <row r="65" spans="2:3" ht="30" customHeight="1" x14ac:dyDescent="0.25">
      <c r="B65" s="98">
        <v>1</v>
      </c>
      <c r="C65" s="99" t="s">
        <v>102</v>
      </c>
    </row>
    <row r="66" spans="2:3" ht="30" customHeight="1" x14ac:dyDescent="0.25">
      <c r="B66" s="98">
        <v>1</v>
      </c>
      <c r="C66" s="99" t="s">
        <v>103</v>
      </c>
    </row>
    <row r="67" spans="2:3" ht="30" customHeight="1" x14ac:dyDescent="0.25">
      <c r="B67" s="98">
        <v>1</v>
      </c>
      <c r="C67" s="99" t="s">
        <v>104</v>
      </c>
    </row>
    <row r="68" spans="2:3" ht="30" customHeight="1" x14ac:dyDescent="0.25">
      <c r="B68" s="98">
        <v>1</v>
      </c>
      <c r="C68" s="99" t="s">
        <v>105</v>
      </c>
    </row>
    <row r="69" spans="2:3" ht="30" customHeight="1" x14ac:dyDescent="0.25">
      <c r="B69" s="98">
        <v>1</v>
      </c>
      <c r="C69" s="99" t="s">
        <v>106</v>
      </c>
    </row>
    <row r="70" spans="2:3" ht="30" customHeight="1" x14ac:dyDescent="0.25">
      <c r="B70" s="100">
        <f>SUM(B57:B69)</f>
        <v>19</v>
      </c>
      <c r="C70" s="96"/>
    </row>
    <row r="71" spans="2:3" ht="30" customHeight="1" x14ac:dyDescent="0.25">
      <c r="B71" s="93"/>
      <c r="C71" s="94"/>
    </row>
    <row r="72" spans="2:3" ht="30" customHeight="1" x14ac:dyDescent="0.25">
      <c r="B72" s="71">
        <v>1</v>
      </c>
      <c r="C72" s="73" t="s">
        <v>107</v>
      </c>
    </row>
    <row r="73" spans="2:3" ht="30" customHeight="1" x14ac:dyDescent="0.25">
      <c r="B73" s="71">
        <v>1</v>
      </c>
      <c r="C73" s="73" t="s">
        <v>108</v>
      </c>
    </row>
    <row r="74" spans="2:3" ht="30" customHeight="1" x14ac:dyDescent="0.25">
      <c r="B74" s="71">
        <v>2</v>
      </c>
      <c r="C74" s="73" t="s">
        <v>109</v>
      </c>
    </row>
    <row r="75" spans="2:3" ht="30" customHeight="1" x14ac:dyDescent="0.25">
      <c r="B75" s="72">
        <f>SUM(B72:B74)</f>
        <v>4</v>
      </c>
      <c r="C75" s="73"/>
    </row>
    <row r="76" spans="2:3" ht="30" customHeight="1" x14ac:dyDescent="0.25">
      <c r="B76" s="93"/>
      <c r="C76" s="94"/>
    </row>
    <row r="77" spans="2:3" ht="30" customHeight="1" x14ac:dyDescent="0.25">
      <c r="B77" s="93"/>
      <c r="C77" s="94"/>
    </row>
    <row r="78" spans="2:3" ht="30" customHeight="1" x14ac:dyDescent="0.25">
      <c r="B78" s="93"/>
      <c r="C78" s="94"/>
    </row>
    <row r="79" spans="2:3" ht="30" customHeight="1" x14ac:dyDescent="0.25">
      <c r="B79" s="74"/>
      <c r="C79" s="75"/>
    </row>
    <row r="80" spans="2:3" ht="30" customHeight="1" x14ac:dyDescent="0.25">
      <c r="B80" s="76" t="s">
        <v>69</v>
      </c>
      <c r="C80" s="77" t="s">
        <v>70</v>
      </c>
    </row>
    <row r="81" spans="2:5" ht="30" customHeight="1" x14ac:dyDescent="0.25">
      <c r="B81" s="78"/>
      <c r="C81" s="77" t="s">
        <v>71</v>
      </c>
    </row>
    <row r="82" spans="2:5" ht="30" customHeight="1" x14ac:dyDescent="0.25">
      <c r="B82" s="78"/>
      <c r="C82" s="77" t="s">
        <v>72</v>
      </c>
    </row>
    <row r="83" spans="2:5" ht="30" customHeight="1" x14ac:dyDescent="0.25">
      <c r="B83" s="78"/>
      <c r="C83" s="77" t="s">
        <v>73</v>
      </c>
    </row>
    <row r="84" spans="2:5" ht="30" customHeight="1" x14ac:dyDescent="0.25">
      <c r="B84" s="78"/>
      <c r="C84" s="77" t="s">
        <v>74</v>
      </c>
    </row>
    <row r="85" spans="2:5" ht="30" customHeight="1" x14ac:dyDescent="0.25">
      <c r="B85" s="78"/>
      <c r="C85" s="77"/>
    </row>
    <row r="86" spans="2:5" ht="30" customHeight="1" x14ac:dyDescent="0.25">
      <c r="B86" s="79" t="s">
        <v>11</v>
      </c>
      <c r="C86" s="80" t="s">
        <v>75</v>
      </c>
    </row>
    <row r="87" spans="2:5" ht="30" customHeight="1" x14ac:dyDescent="0.25">
      <c r="B87" s="79"/>
      <c r="C87" s="80" t="s">
        <v>76</v>
      </c>
    </row>
    <row r="88" spans="2:5" ht="30" customHeight="1" x14ac:dyDescent="0.25">
      <c r="B88" s="79"/>
      <c r="C88" s="80" t="s">
        <v>77</v>
      </c>
      <c r="E88" s="81"/>
    </row>
    <row r="89" spans="2:5" ht="30" customHeight="1" x14ac:dyDescent="0.25">
      <c r="B89" s="79"/>
      <c r="C89" s="80"/>
      <c r="E89" s="81"/>
    </row>
    <row r="90" spans="2:5" ht="30" customHeight="1" x14ac:dyDescent="0.25">
      <c r="B90" s="79"/>
      <c r="C90" s="80"/>
      <c r="E90" s="81"/>
    </row>
    <row r="91" spans="2:5" ht="30" customHeight="1" x14ac:dyDescent="0.25">
      <c r="B91" s="79"/>
      <c r="C91" s="80"/>
      <c r="E91" s="81"/>
    </row>
    <row r="92" spans="2:5" ht="30" customHeight="1" thickBot="1" x14ac:dyDescent="0.3">
      <c r="B92" s="4" t="s">
        <v>78</v>
      </c>
      <c r="C92" s="82"/>
    </row>
    <row r="95" spans="2:5" ht="30" customHeight="1" thickBot="1" x14ac:dyDescent="0.3">
      <c r="B95" s="4" t="s">
        <v>79</v>
      </c>
      <c r="C95" s="82"/>
    </row>
    <row r="98" spans="2:3" ht="30" customHeight="1" thickBot="1" x14ac:dyDescent="0.3">
      <c r="B98" s="4" t="s">
        <v>80</v>
      </c>
      <c r="C98" s="82"/>
    </row>
    <row r="101" spans="2:3" ht="30" customHeight="1" thickBot="1" x14ac:dyDescent="0.3">
      <c r="B101" s="4" t="s">
        <v>81</v>
      </c>
      <c r="C101" s="82"/>
    </row>
    <row r="104" spans="2:3" ht="30" customHeight="1" thickBot="1" x14ac:dyDescent="0.3">
      <c r="B104" s="4" t="s">
        <v>82</v>
      </c>
      <c r="C104" s="82"/>
    </row>
  </sheetData>
  <mergeCells count="7">
    <mergeCell ref="A22:E22"/>
    <mergeCell ref="C2:C3"/>
    <mergeCell ref="D2:E2"/>
    <mergeCell ref="C4:C5"/>
    <mergeCell ref="D4:E4"/>
    <mergeCell ref="D5:E5"/>
    <mergeCell ref="A11:B11"/>
  </mergeCells>
  <conditionalFormatting sqref="C33">
    <cfRule type="duplicateValues" dxfId="0" priority="1"/>
  </conditionalFormatting>
  <pageMargins left="0.11811023622047245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2023-09-24T02:39:54Z</cp:lastPrinted>
  <dcterms:created xsi:type="dcterms:W3CDTF">2023-09-24T02:28:43Z</dcterms:created>
  <dcterms:modified xsi:type="dcterms:W3CDTF">2023-09-24T03:01:48Z</dcterms:modified>
</cp:coreProperties>
</file>