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CC8A6D2E-CAB2-44DB-9336-3F99A4C852F2}" xr6:coauthVersionLast="47" xr6:coauthVersionMax="47" xr10:uidLastSave="{00000000-0000-0000-0000-000000000000}"/>
  <bookViews>
    <workbookView xWindow="-120" yWindow="-120" windowWidth="24240" windowHeight="13140" xr2:uid="{2C0A0529-9979-4500-9F8E-B3A55C5F5A48}"/>
  </bookViews>
  <sheets>
    <sheet name="Hoja1" sheetId="1" r:id="rId1"/>
  </sheets>
  <definedNames>
    <definedName name="_xlnm.Print_Area" localSheetId="0">Hoja1!$A$1:$G$171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9" i="1" l="1"/>
  <c r="G68" i="1" l="1"/>
  <c r="G63" i="1"/>
  <c r="G64" i="1"/>
  <c r="G65" i="1"/>
  <c r="G66" i="1"/>
  <c r="G54" i="1"/>
  <c r="G55" i="1"/>
  <c r="G56" i="1"/>
  <c r="G57" i="1"/>
  <c r="G58" i="1"/>
  <c r="G59" i="1"/>
  <c r="G60" i="1"/>
  <c r="G62" i="1"/>
  <c r="G53" i="1"/>
  <c r="G32" i="1"/>
  <c r="G33" i="1"/>
  <c r="G34" i="1"/>
  <c r="G35" i="1"/>
  <c r="G36" i="1"/>
  <c r="G37" i="1"/>
  <c r="G38" i="1"/>
  <c r="G39" i="1"/>
  <c r="G40" i="1"/>
  <c r="G41" i="1"/>
  <c r="G42" i="1"/>
  <c r="G31" i="1"/>
  <c r="G26" i="1"/>
  <c r="G27" i="1"/>
  <c r="G28" i="1"/>
  <c r="G29" i="1"/>
  <c r="B103" i="1"/>
  <c r="B92" i="1"/>
  <c r="D52" i="1"/>
  <c r="G51" i="1"/>
  <c r="G50" i="1"/>
  <c r="G49" i="1"/>
  <c r="G48" i="1"/>
  <c r="G47" i="1"/>
  <c r="G46" i="1"/>
  <c r="G45" i="1"/>
  <c r="G44" i="1"/>
  <c r="D43" i="1"/>
  <c r="D30" i="1"/>
  <c r="G25" i="1"/>
  <c r="G69" i="1" l="1"/>
  <c r="G7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54B4300-0F90-40A5-BC20-D87ED330612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B6D3E9C-66A7-46D8-8384-949D508C4AC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<sst xmlns="http://schemas.openxmlformats.org/spreadsheetml/2006/main" count="194" uniqueCount="188">
  <si>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</si>
  <si>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</si>
  <si>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</si>
  <si>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</si>
  <si>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</si>
  <si>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</si>
  <si>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</si>
  <si>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</si>
  <si>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</si>
  <si>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</si>
  <si>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</si>
  <si>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</si>
  <si>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</si>
  <si>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</si>
  <si>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</si>
  <si>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</si>
  <si>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</si>
  <si>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</si>
  <si>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</si>
  <si>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</si>
  <si>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</si>
  <si>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</si>
  <si>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TORNILLERA 2,7MM DOS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</si>
  <si>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</si>
  <si>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</si>
  <si>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</si>
  <si>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</si>
  <si>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</si>
  <si>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</si>
  <si>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</si>
  <si>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05.5256-302B</t>
  </si>
  <si>
    <t>PLACA PATELLAR TITANIO*35</t>
  </si>
  <si>
    <t>05.5256-402W</t>
  </si>
  <si>
    <t>PLACA PATELLAR TITANIO*30</t>
  </si>
  <si>
    <t>05.5256-403W</t>
  </si>
  <si>
    <t>PLACA PATELLAR TITANIO*40</t>
  </si>
  <si>
    <t>1769</t>
  </si>
  <si>
    <t>PLACA PATELLA MEDIUM TITANIO</t>
  </si>
  <si>
    <t>909</t>
  </si>
  <si>
    <t>PLACA PATELLA SMALL TITANIO</t>
  </si>
  <si>
    <t>05.5102-03</t>
  </si>
  <si>
    <t xml:space="preserve">TORNILLOS DE BLOQUEO PATELA 2.7*10mm TITANIO  </t>
  </si>
  <si>
    <t>05.5102-04</t>
  </si>
  <si>
    <t xml:space="preserve">TORNILLOS DE BLOQUEO PATELA 2.7*12mm TITANIO  </t>
  </si>
  <si>
    <t>05.5102-05</t>
  </si>
  <si>
    <t xml:space="preserve">TORNILLOS DE BLOQUEO PATELA 2.7*14mm TITANIO  </t>
  </si>
  <si>
    <t>05.5102-06</t>
  </si>
  <si>
    <t xml:space="preserve">TORNILLOS DE BLOQUEO PATELA 2.7*16mm TITANIO  </t>
  </si>
  <si>
    <t>05.5102-07</t>
  </si>
  <si>
    <t xml:space="preserve">TORNILLOS DE BLOQUEO PATELA 2.7*18mm TITANIO  </t>
  </si>
  <si>
    <t>05.5102-08</t>
  </si>
  <si>
    <t xml:space="preserve">TORNILLOS DE BLOQUEO PATELA 2.7*20mm TITANIO  </t>
  </si>
  <si>
    <t>05.5102-09</t>
  </si>
  <si>
    <t xml:space="preserve">TORNILLOS DE BLOQUEO PATELA 2.7*22mm TITANIO  </t>
  </si>
  <si>
    <t>05.5102-10</t>
  </si>
  <si>
    <t xml:space="preserve">TORNILLOS DE BLOQUEO PATELA 2.7*24mm TITANIO  </t>
  </si>
  <si>
    <t>05.5102-11</t>
  </si>
  <si>
    <t xml:space="preserve">TORNILLOS DE BLOQUEO PATELA 2.7*26mm TITANIO  </t>
  </si>
  <si>
    <t>05.5102-12</t>
  </si>
  <si>
    <t xml:space="preserve">TORNILLOS DE BLOQUEO PATELA 2.7*28mm TITANIO  </t>
  </si>
  <si>
    <t>05.5102-13</t>
  </si>
  <si>
    <t xml:space="preserve">TORNILLOS DE BLOQUEO PATELA 2.7*30mm TITANIO  </t>
  </si>
  <si>
    <t>05.5102-14</t>
  </si>
  <si>
    <t xml:space="preserve">TORNILLOS DE BLOQUEO PATELA 2.7*32mm TITANIO  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</si>
  <si>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</si>
  <si>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</si>
  <si>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</si>
  <si>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</si>
  <si>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</si>
  <si>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</si>
  <si>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</si>
  <si>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</si>
  <si>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</si>
  <si>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</si>
  <si>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</si>
  <si>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</si>
  <si>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</si>
  <si>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</si>
  <si>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Ti-102.240</t>
  </si>
  <si>
    <t>TORNILLO CORTICAL 3.5*40mm TITANIO</t>
  </si>
  <si>
    <t>CLAVIJA KIRSCHNER 1.6*250mm ACERO</t>
  </si>
  <si>
    <t>185.770</t>
  </si>
  <si>
    <t>CLAVIJA KIRSCHNER 2.0*250mm ACERO</t>
  </si>
  <si>
    <t xml:space="preserve">SUBTOTAL </t>
  </si>
  <si>
    <t>IVA 12%</t>
  </si>
  <si>
    <t>TOTAL</t>
  </si>
  <si>
    <t>INSTRUMENTAL PATELA</t>
  </si>
  <si>
    <t>CANTIDAD</t>
  </si>
  <si>
    <t>DESCRIPCION</t>
  </si>
  <si>
    <t>BANDEJA SUPERIOR</t>
  </si>
  <si>
    <t>ATORNILLADOR ANCLAJE RAPIDO STARDRIVER</t>
  </si>
  <si>
    <t>ATORNILLADOR ANCLAJE RAPIDO HEXAGONAL</t>
  </si>
  <si>
    <t>GUIA DE BLOQUEO 2.0</t>
  </si>
  <si>
    <t>GUIA DE BLOQUEO 2.2</t>
  </si>
  <si>
    <t>MANGO EN T ANCLAJE RAPIDO</t>
  </si>
  <si>
    <t>AVELLANADOR ANCLAJE RAPIDO</t>
  </si>
  <si>
    <t>MACHUELO ANCLAJE RAPIDO 2.7</t>
  </si>
  <si>
    <t>MACHUELO ANCLAJE RAPIDO 2.9</t>
  </si>
  <si>
    <t>MACHUELOS ANCLAJE RAPIDO 3.5</t>
  </si>
  <si>
    <t>AVELLANADOR ANCLAJE RAPIDO LARGO</t>
  </si>
  <si>
    <t>BROCA 2.8MM</t>
  </si>
  <si>
    <t>BROCA 2.5MM</t>
  </si>
  <si>
    <t>BROCAS 2.2MM</t>
  </si>
  <si>
    <t>BROCAS 2.0MM</t>
  </si>
  <si>
    <t>PINES</t>
  </si>
  <si>
    <t>BANDEJA INFERIOR</t>
  </si>
  <si>
    <t>MEDIDOR DE PROFUNDIDAD 60CM</t>
  </si>
  <si>
    <t>MEDIDOR DE PROFUNDIDAD 30CM</t>
  </si>
  <si>
    <t>ATORNILLADOR ANCLAJE RAPIDO CON CAMISA</t>
  </si>
  <si>
    <t>MANGO ATORNILLADOR AZUL</t>
  </si>
  <si>
    <t>TORQUE 1.5N.m</t>
  </si>
  <si>
    <t>TORQUE 0.8N.m</t>
  </si>
  <si>
    <t>GUIA DE BROCA DOBLE 2.5/3.5</t>
  </si>
  <si>
    <t>GUIA DE BROCA DOBLE 2.0/2.7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</si>
  <si>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</si>
  <si>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</si>
  <si>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</si>
  <si>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</si>
  <si>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</si>
  <si>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</si>
  <si>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</si>
  <si>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</si>
  <si>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</si>
  <si>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</si>
  <si>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</si>
  <si>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</si>
  <si>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</si>
  <si>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</si>
  <si>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185.117</t>
  </si>
  <si>
    <t>CLAVIJA KIRSCHNER 1.0*250 mm ACERO</t>
  </si>
  <si>
    <t>185.128</t>
  </si>
  <si>
    <t>CLAVIJA KIRSCHNER 1.2*225 mm ACERO</t>
  </si>
  <si>
    <t>185.133</t>
  </si>
  <si>
    <t>CLAVIJA KIRSCHNER 1.4*225 mm ACERO</t>
  </si>
  <si>
    <t>185.141</t>
  </si>
  <si>
    <t>CLAVIJA KIRSCHNER 1.5*225mm ACERO</t>
  </si>
  <si>
    <t>185.768</t>
  </si>
  <si>
    <t>185.148</t>
  </si>
  <si>
    <t>CLAVIJA KIRSCHNER 1.6*225mm ACERO</t>
  </si>
  <si>
    <t>185.151</t>
  </si>
  <si>
    <t>CLAVIJA KIRSCHNER 1.8*225mm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</si>
  <si>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</si>
  <si>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</si>
  <si>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</si>
  <si>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</si>
  <si>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</si>
  <si>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</si>
  <si>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</si>
  <si>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</si>
  <si>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</si>
  <si>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</si>
  <si>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</si>
  <si>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</si>
  <si>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</si>
  <si>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</si>
  <si>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</si>
  <si>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</si>
  <si>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</si>
  <si>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</si>
  <si>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</si>
  <si>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</si>
  <si>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</si>
  <si>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</si>
  <si>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</si>
  <si>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</si>
  <si>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</si>
  <si>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</si>
  <si>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PINZAS REDUCTORAS CANGREJO ARANDELA</t>
  </si>
  <si>
    <t>PINZA VERBRUGUER</t>
  </si>
  <si>
    <t>PINZA EN PUNTA CREMALLERA</t>
  </si>
  <si>
    <t>CLAN DE LAYNE MEDIANOS</t>
  </si>
  <si>
    <t>OSTEOTOMO</t>
  </si>
  <si>
    <t>GUBIA</t>
  </si>
  <si>
    <t>MARTILLO</t>
  </si>
  <si>
    <t>CURETA</t>
  </si>
  <si>
    <t>GANCHOS</t>
  </si>
  <si>
    <t>BROCA 2.7 LARGA</t>
  </si>
  <si>
    <t>FIDEICOMISO TITULARIZACION OMNIHOSPITAL</t>
  </si>
  <si>
    <t>AV. ROMEO CASTILLO S/N Y AV. JUAN TANCCA MARENGO</t>
  </si>
  <si>
    <t>O992426187001</t>
  </si>
  <si>
    <t>DR. MONTANERO</t>
  </si>
  <si>
    <t>10:00AM</t>
  </si>
  <si>
    <t>MOTOR AUXEIN # 3</t>
  </si>
  <si>
    <t>ADAPTADORES ANCLAJE RAPIDO</t>
  </si>
  <si>
    <t>LLAVE JACOBS</t>
  </si>
  <si>
    <t>INTERCAMBIADOR BATERIA</t>
  </si>
  <si>
    <t>PORTA BATERIA</t>
  </si>
  <si>
    <t>BATERIAS ROJAS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</si>
</sst>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8"/>
      <color theme="1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</cellStyleXfs>
  <cellXfs count="14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4" fillId="0" borderId="0" xfId="2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6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6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9" fillId="0" borderId="0" xfId="2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3" fillId="0" borderId="0" xfId="2" applyFont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1" fillId="0" borderId="12" xfId="0" applyFont="1" applyBorder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20" fontId="11" fillId="0" borderId="12" xfId="0" applyNumberFormat="1" applyFont="1" applyBorder="1" applyAlignment="1">
      <alignment vertical="center"/>
    </xf>
    <xf numFmtId="0" fontId="16" fillId="0" borderId="0" xfId="0" applyFont="1" applyAlignment="1">
      <alignment horizontal="left"/>
    </xf>
    <xf numFmtId="0" fontId="17" fillId="0" borderId="0" xfId="0" applyFont="1"/>
    <xf numFmtId="49" fontId="16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8" fillId="0" borderId="0" xfId="0" applyFont="1" applyAlignment="1" applyProtection="1">
      <alignment vertical="top"/>
      <protection locked="0"/>
    </xf>
    <xf numFmtId="20" fontId="16" fillId="0" borderId="0" xfId="0" applyNumberFormat="1" applyFont="1" applyAlignment="1">
      <alignment vertical="center"/>
    </xf>
    <xf numFmtId="49" fontId="12" fillId="0" borderId="12" xfId="0" applyNumberFormat="1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16" fillId="0" borderId="0" xfId="0" applyFont="1"/>
    <xf numFmtId="0" fontId="4" fillId="0" borderId="0" xfId="0" applyFont="1" applyAlignment="1" applyProtection="1">
      <alignment vertical="top"/>
      <protection locked="0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left" vertical="top"/>
    </xf>
    <xf numFmtId="0" fontId="21" fillId="4" borderId="14" xfId="0" applyFont="1" applyFill="1" applyBorder="1" applyAlignment="1">
      <alignment horizontal="center"/>
    </xf>
    <xf numFmtId="0" fontId="16" fillId="5" borderId="12" xfId="0" applyFont="1" applyFill="1" applyBorder="1" applyAlignment="1">
      <alignment horizontal="center" vertical="center"/>
    </xf>
    <xf numFmtId="0" fontId="14" fillId="6" borderId="12" xfId="0" applyFont="1" applyFill="1" applyBorder="1" applyAlignment="1" applyProtection="1">
      <alignment horizontal="center" vertical="center" wrapText="1" readingOrder="1"/>
      <protection locked="0"/>
    </xf>
    <xf numFmtId="0" fontId="2" fillId="0" borderId="12" xfId="2" applyFont="1" applyBorder="1" applyAlignment="1" applyProtection="1">
      <alignment horizontal="center" vertical="top" wrapText="1" readingOrder="1"/>
      <protection locked="0"/>
    </xf>
    <xf numFmtId="0" fontId="2" fillId="0" borderId="12" xfId="2" applyFont="1" applyBorder="1" applyAlignment="1" applyProtection="1">
      <alignment vertical="top" wrapText="1" readingOrder="1"/>
      <protection locked="0"/>
    </xf>
    <xf numFmtId="0" fontId="4" fillId="0" borderId="12" xfId="2" applyFont="1" applyBorder="1" applyAlignment="1" applyProtection="1">
      <alignment vertical="top" wrapText="1" readingOrder="1"/>
      <protection locked="0"/>
    </xf>
    <xf numFmtId="166" fontId="17" fillId="0" borderId="12" xfId="3" applyNumberFormat="1" applyFont="1" applyFill="1" applyBorder="1"/>
    <xf numFmtId="3" fontId="22" fillId="0" borderId="12" xfId="0" applyNumberFormat="1" applyFont="1" applyBorder="1" applyAlignment="1">
      <alignment horizontal="center" vertical="center"/>
    </xf>
    <xf numFmtId="0" fontId="22" fillId="0" borderId="12" xfId="0" applyFont="1" applyBorder="1" applyAlignment="1">
      <alignment horizontal="center"/>
    </xf>
    <xf numFmtId="0" fontId="22" fillId="0" borderId="12" xfId="0" applyFont="1" applyBorder="1"/>
    <xf numFmtId="0" fontId="17" fillId="0" borderId="12" xfId="0" applyFont="1" applyBorder="1"/>
    <xf numFmtId="166" fontId="4" fillId="0" borderId="12" xfId="3" applyNumberFormat="1" applyFont="1" applyFill="1" applyBorder="1"/>
    <xf numFmtId="0" fontId="2" fillId="0" borderId="15" xfId="2" applyFont="1" applyBorder="1" applyAlignment="1" applyProtection="1">
      <alignment horizontal="center" vertical="top" wrapText="1" readingOrder="1"/>
      <protection locked="0"/>
    </xf>
    <xf numFmtId="0" fontId="2" fillId="0" borderId="16" xfId="2" applyFont="1" applyBorder="1" applyAlignment="1" applyProtection="1">
      <alignment horizontal="center" vertical="top" wrapText="1" readingOrder="1"/>
      <protection locked="0"/>
    </xf>
    <xf numFmtId="0" fontId="2" fillId="0" borderId="17" xfId="2" applyFont="1" applyBorder="1" applyAlignment="1" applyProtection="1">
      <alignment horizontal="center" vertical="top" wrapText="1" readingOrder="1"/>
      <protection locked="0"/>
    </xf>
    <xf numFmtId="0" fontId="23" fillId="0" borderId="12" xfId="2" applyFont="1" applyBorder="1" applyAlignment="1" applyProtection="1">
      <alignment horizontal="center" vertical="top" wrapText="1" readingOrder="1"/>
      <protection locked="0"/>
    </xf>
    <xf numFmtId="0" fontId="17" fillId="0" borderId="15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49" fontId="2" fillId="7" borderId="12" xfId="0" applyNumberFormat="1" applyFont="1" applyFill="1" applyBorder="1" applyAlignment="1">
      <alignment horizontal="center"/>
    </xf>
    <xf numFmtId="1" fontId="2" fillId="7" borderId="12" xfId="0" applyNumberFormat="1" applyFont="1" applyFill="1" applyBorder="1" applyAlignment="1">
      <alignment horizontal="center"/>
    </xf>
    <xf numFmtId="0" fontId="2" fillId="7" borderId="12" xfId="0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center"/>
    </xf>
    <xf numFmtId="1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4" fillId="0" borderId="15" xfId="2" applyFont="1" applyBorder="1" applyAlignment="1" applyProtection="1">
      <alignment horizontal="center" vertical="top" wrapText="1" readingOrder="1"/>
      <protection locked="0"/>
    </xf>
    <xf numFmtId="0" fontId="4" fillId="0" borderId="17" xfId="2" applyFont="1" applyBorder="1" applyAlignment="1" applyProtection="1">
      <alignment horizontal="center" vertical="top" wrapText="1" readingOrder="1"/>
      <protection locked="0"/>
    </xf>
    <xf numFmtId="49" fontId="2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/>
    <xf numFmtId="0" fontId="2" fillId="2" borderId="12" xfId="2" applyFont="1" applyFill="1" applyBorder="1" applyAlignment="1" applyProtection="1">
      <alignment horizontal="center" vertical="top" wrapText="1" readingOrder="1"/>
      <protection locked="0"/>
    </xf>
    <xf numFmtId="49" fontId="22" fillId="7" borderId="12" xfId="0" applyNumberFormat="1" applyFont="1" applyFill="1" applyBorder="1" applyAlignment="1">
      <alignment horizontal="center"/>
    </xf>
    <xf numFmtId="0" fontId="2" fillId="7" borderId="12" xfId="0" applyFont="1" applyFill="1" applyBorder="1"/>
    <xf numFmtId="49" fontId="22" fillId="7" borderId="15" xfId="0" applyNumberFormat="1" applyFont="1" applyFill="1" applyBorder="1" applyAlignment="1">
      <alignment horizontal="center"/>
    </xf>
    <xf numFmtId="49" fontId="22" fillId="7" borderId="16" xfId="0" applyNumberFormat="1" applyFont="1" applyFill="1" applyBorder="1" applyAlignment="1">
      <alignment horizontal="center"/>
    </xf>
    <xf numFmtId="49" fontId="22" fillId="7" borderId="17" xfId="0" applyNumberFormat="1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4" fillId="0" borderId="0" xfId="2" applyFont="1" applyAlignment="1" applyProtection="1">
      <alignment horizontal="center" vertical="top" wrapText="1" readingOrder="1"/>
      <protection locked="0"/>
    </xf>
    <xf numFmtId="3" fontId="17" fillId="0" borderId="0" xfId="0" applyNumberFormat="1" applyFont="1" applyAlignment="1">
      <alignment horizontal="center" vertical="center"/>
    </xf>
    <xf numFmtId="166" fontId="16" fillId="0" borderId="12" xfId="2" applyNumberFormat="1" applyFont="1" applyBorder="1" applyAlignment="1">
      <alignment wrapText="1"/>
    </xf>
    <xf numFmtId="166" fontId="16" fillId="0" borderId="12" xfId="1" applyNumberFormat="1" applyFont="1" applyBorder="1" applyAlignment="1"/>
    <xf numFmtId="0" fontId="14" fillId="0" borderId="0" xfId="0" applyFont="1"/>
    <xf numFmtId="166" fontId="16" fillId="0" borderId="0" xfId="2" applyNumberFormat="1" applyFont="1" applyAlignment="1">
      <alignment wrapText="1"/>
    </xf>
    <xf numFmtId="166" fontId="16" fillId="0" borderId="0" xfId="1" applyNumberFormat="1" applyFont="1" applyBorder="1" applyAlignment="1"/>
    <xf numFmtId="0" fontId="14" fillId="0" borderId="0" xfId="0" applyFont="1" applyAlignment="1">
      <alignment horizontal="right"/>
    </xf>
    <xf numFmtId="165" fontId="16" fillId="0" borderId="0" xfId="3" applyFont="1" applyFill="1" applyBorder="1"/>
    <xf numFmtId="2" fontId="4" fillId="0" borderId="0" xfId="2" applyNumberFormat="1" applyFont="1" applyAlignment="1">
      <alignment horizontal="center" readingOrder="1"/>
    </xf>
    <xf numFmtId="0" fontId="14" fillId="0" borderId="12" xfId="2" applyFont="1" applyBorder="1" applyAlignment="1">
      <alignment horizontal="center" wrapText="1"/>
    </xf>
    <xf numFmtId="0" fontId="14" fillId="0" borderId="0" xfId="2" applyFont="1" applyAlignment="1">
      <alignment horizontal="center" wrapText="1"/>
    </xf>
    <xf numFmtId="165" fontId="4" fillId="0" borderId="0" xfId="2" applyNumberFormat="1" applyFont="1"/>
    <xf numFmtId="2" fontId="14" fillId="0" borderId="0" xfId="2" applyNumberFormat="1" applyFont="1" applyAlignment="1">
      <alignment horizontal="center" readingOrder="1"/>
    </xf>
    <xf numFmtId="2" fontId="14" fillId="0" borderId="12" xfId="2" applyNumberFormat="1" applyFont="1" applyBorder="1" applyAlignment="1">
      <alignment horizontal="center" readingOrder="1"/>
    </xf>
    <xf numFmtId="0" fontId="4" fillId="0" borderId="12" xfId="2" applyFont="1" applyBorder="1" applyAlignment="1">
      <alignment horizontal="center" vertical="center"/>
    </xf>
    <xf numFmtId="0" fontId="4" fillId="0" borderId="0" xfId="2" applyFont="1" applyAlignment="1">
      <alignment wrapText="1"/>
    </xf>
    <xf numFmtId="0" fontId="4" fillId="0" borderId="12" xfId="2" applyFont="1" applyBorder="1" applyAlignment="1">
      <alignment wrapText="1"/>
    </xf>
    <xf numFmtId="0" fontId="14" fillId="0" borderId="12" xfId="2" applyFont="1" applyBorder="1" applyAlignment="1">
      <alignment horizontal="center" vertical="center"/>
    </xf>
    <xf numFmtId="0" fontId="4" fillId="0" borderId="12" xfId="2" applyFont="1" applyBorder="1" applyAlignment="1">
      <alignment horizontal="left" wrapText="1"/>
    </xf>
    <xf numFmtId="0" fontId="4" fillId="0" borderId="12" xfId="2" applyFont="1" applyBorder="1" applyAlignment="1">
      <alignment horizontal="center" wrapText="1"/>
    </xf>
    <xf numFmtId="0" fontId="4" fillId="0" borderId="0" xfId="2" applyFont="1" applyAlignment="1">
      <alignment horizontal="center" vertical="center"/>
    </xf>
    <xf numFmtId="2" fontId="4" fillId="0" borderId="0" xfId="2" applyNumberFormat="1" applyFont="1" applyAlignment="1">
      <alignment horizontal="center"/>
    </xf>
    <xf numFmtId="0" fontId="4" fillId="0" borderId="0" xfId="2" applyFont="1" applyAlignment="1">
      <alignment horizontal="center"/>
    </xf>
    <xf numFmtId="0" fontId="24" fillId="0" borderId="0" xfId="0" applyFont="1" applyAlignment="1">
      <alignment horizontal="left"/>
    </xf>
    <xf numFmtId="0" fontId="24" fillId="0" borderId="0" xfId="0" applyFont="1" applyAlignment="1">
      <alignment wrapText="1"/>
    </xf>
    <xf numFmtId="0" fontId="24" fillId="0" borderId="0" xfId="2" applyFont="1" applyAlignment="1">
      <alignment horizontal="center"/>
    </xf>
    <xf numFmtId="0" fontId="24" fillId="0" borderId="0" xfId="2" applyFont="1" applyAlignment="1">
      <alignment horizontal="left"/>
    </xf>
    <xf numFmtId="0" fontId="17" fillId="0" borderId="0" xfId="2" applyFont="1"/>
    <xf numFmtId="0" fontId="22" fillId="0" borderId="0" xfId="0" applyFont="1" applyAlignment="1">
      <alignment horizontal="center"/>
    </xf>
    <xf numFmtId="0" fontId="22" fillId="0" borderId="0" xfId="0" applyFont="1"/>
    <xf numFmtId="0" fontId="22" fillId="0" borderId="18" xfId="0" applyFont="1" applyBorder="1"/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16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49" fontId="22" fillId="0" borderId="12" xfId="0" applyNumberFormat="1" applyFont="1" applyBorder="1" applyAlignment="1">
      <alignment horizontal="center"/>
    </xf>
    <xf numFmtId="0" fontId="22" fillId="7" borderId="12" xfId="0" applyFont="1" applyFill="1" applyBorder="1" applyAlignment="1">
      <alignment horizontal="left"/>
    </xf>
    <xf numFmtId="1" fontId="22" fillId="7" borderId="12" xfId="0" applyNumberFormat="1" applyFont="1" applyFill="1" applyBorder="1" applyAlignment="1">
      <alignment horizontal="center"/>
    </xf>
    <xf numFmtId="0" fontId="22" fillId="2" borderId="12" xfId="0" applyFont="1" applyFill="1" applyBorder="1" applyAlignment="1">
      <alignment horizontal="left"/>
    </xf>
    <xf numFmtId="0" fontId="22" fillId="2" borderId="12" xfId="0" applyFont="1" applyFill="1" applyBorder="1" applyAlignment="1">
      <alignment horizontal="center"/>
    </xf>
    <xf numFmtId="0" fontId="2" fillId="0" borderId="12" xfId="0" applyFont="1" applyBorder="1"/>
    <xf numFmtId="1" fontId="23" fillId="0" borderId="12" xfId="0" applyNumberFormat="1" applyFont="1" applyBorder="1" applyAlignment="1">
      <alignment horizontal="center"/>
    </xf>
    <xf numFmtId="0" fontId="22" fillId="0" borderId="12" xfId="2" applyFont="1" applyBorder="1" applyAlignment="1">
      <alignment horizontal="center"/>
    </xf>
    <xf numFmtId="0" fontId="5" fillId="0" borderId="12" xfId="2" applyFont="1" applyBorder="1" applyAlignment="1">
      <alignment horizontal="center"/>
    </xf>
    <xf numFmtId="0" fontId="22" fillId="0" borderId="12" xfId="2" applyFont="1" applyBorder="1" applyAlignment="1">
      <alignment horizontal="left"/>
    </xf>
    <xf numFmtId="0" fontId="16" fillId="0" borderId="0" xfId="0" applyFont="1" applyAlignment="1">
      <alignment horizontal="center"/>
    </xf>
    <xf numFmtId="0" fontId="16" fillId="0" borderId="12" xfId="0" applyFont="1" applyBorder="1" applyAlignment="1">
      <alignment horizontal="center"/>
    </xf>
    <xf numFmtId="0" fontId="27" fillId="0" borderId="12" xfId="0" applyFont="1" applyBorder="1" applyAlignment="1">
      <alignment horizontal="center"/>
    </xf>
    <xf numFmtId="0" fontId="27" fillId="0" borderId="12" xfId="0" applyFont="1" applyBorder="1"/>
    <xf numFmtId="0" fontId="6" fillId="0" borderId="12" xfId="0" applyFont="1" applyBorder="1" applyAlignment="1">
      <alignment horizontal="center"/>
    </xf>
    <xf numFmtId="0" fontId="23" fillId="0" borderId="19" xfId="0" applyFont="1" applyBorder="1" applyAlignment="1">
      <alignment horizontal="left"/>
    </xf>
    <xf numFmtId="49" fontId="11" fillId="0" borderId="12" xfId="0" applyNumberFormat="1" applyFont="1" applyBorder="1" applyAlignment="1">
      <alignment horizontal="left" vertical="center"/>
    </xf>
    <xf numFmtId="0" fontId="4" fillId="0" borderId="12" xfId="2" applyFont="1" applyBorder="1" applyAlignment="1">
      <alignment horizontal="center"/>
    </xf>
    <xf numFmtId="0" fontId="14" fillId="0" borderId="12" xfId="2" applyFont="1" applyBorder="1" applyAlignment="1">
      <alignment horizontal="center"/>
    </xf>
    <xf numFmtId="0" fontId="24" fillId="0" borderId="0" xfId="0" applyFont="1" applyAlignment="1">
      <alignment horizontal="center"/>
    </xf>
  </cellXfs>
  <cellStyles count="4">
    <cellStyle name="Moneda" xfId="1" builtinId="4"/>
    <cellStyle name="Moneda 2" xfId="3" xr:uid="{08D8F13E-3372-4041-9D8E-47C670FB195C}"/>
    <cellStyle name="Normal" xfId="0" builtinId="0"/>
    <cellStyle name="Normal 2" xfId="2" xr:uid="{6A449D45-EC66-47E9-B0D6-0A4744B2BC2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309E0A4-26AA-467E-9F94-95F8DA32E9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C1E4F-8135-432F-A760-513FE66F7435}">
  <dimension ref="A1:O172"/>
  <sheetViews>
    <sheetView tabSelected="1" view="pageBreakPreview" zoomScale="60" zoomScaleNormal="77" workbookViewId="0">
      <selection activeCell="E140" sqref="E140"/>
    </sheetView>
  </sheetViews>
  <sheetFormatPr baseColWidth="10" defaultColWidth="11.42578125" defaultRowHeight="20.100000000000001" customHeight="1" x14ac:dyDescent="0.25"/>
  <cols>
    <col min="1" max="1" width="24.5703125" style="113" bestFit="1" customWidth="1"/>
    <col min="2" max="2" width="27.7109375" style="114" customWidth="1"/>
    <col min="3" max="3" width="73.7109375" style="107" bestFit="1" customWidth="1"/>
    <col min="4" max="4" width="22.7109375" style="107" bestFit="1" customWidth="1"/>
    <col min="5" max="5" width="25.85546875" style="107" bestFit="1" customWidth="1"/>
    <col min="6" max="6" width="24.42578125" style="4" bestFit="1" customWidth="1"/>
    <col min="7" max="7" width="20.42578125" style="4" bestFit="1" customWidth="1"/>
    <col min="8" max="8" width="11.42578125" style="4"/>
    <col min="9" max="10" width="15.42578125" style="4" bestFit="1" customWidth="1"/>
    <col min="11" max="11" width="15.42578125" style="4" customWidth="1"/>
    <col min="12" max="254" width="11.42578125" style="4"/>
    <col min="255" max="255" width="10.7109375" style="4" customWidth="1"/>
    <col min="256" max="256" width="16.85546875" style="4" customWidth="1"/>
    <col min="257" max="257" width="32.85546875" style="4" bestFit="1" customWidth="1"/>
    <col min="258" max="258" width="11.42578125" style="4"/>
    <col min="259" max="259" width="12.7109375" style="4" bestFit="1" customWidth="1"/>
    <col min="260" max="510" width="11.42578125" style="4"/>
    <col min="511" max="511" width="10.7109375" style="4" customWidth="1"/>
    <col min="512" max="512" width="16.85546875" style="4" customWidth="1"/>
    <col min="513" max="513" width="32.85546875" style="4" bestFit="1" customWidth="1"/>
    <col min="514" max="514" width="11.42578125" style="4"/>
    <col min="515" max="515" width="12.7109375" style="4" bestFit="1" customWidth="1"/>
    <col min="516" max="766" width="11.42578125" style="4"/>
    <col min="767" max="767" width="10.7109375" style="4" customWidth="1"/>
    <col min="768" max="768" width="16.85546875" style="4" customWidth="1"/>
    <col min="769" max="769" width="32.85546875" style="4" bestFit="1" customWidth="1"/>
    <col min="770" max="770" width="11.42578125" style="4"/>
    <col min="771" max="771" width="12.7109375" style="4" bestFit="1" customWidth="1"/>
    <col min="772" max="1022" width="11.42578125" style="4"/>
    <col min="1023" max="1023" width="10.7109375" style="4" customWidth="1"/>
    <col min="1024" max="1024" width="16.85546875" style="4" customWidth="1"/>
    <col min="1025" max="1025" width="32.85546875" style="4" bestFit="1" customWidth="1"/>
    <col min="1026" max="1026" width="11.42578125" style="4"/>
    <col min="1027" max="1027" width="12.7109375" style="4" bestFit="1" customWidth="1"/>
    <col min="1028" max="1278" width="11.42578125" style="4"/>
    <col min="1279" max="1279" width="10.7109375" style="4" customWidth="1"/>
    <col min="1280" max="1280" width="16.85546875" style="4" customWidth="1"/>
    <col min="1281" max="1281" width="32.85546875" style="4" bestFit="1" customWidth="1"/>
    <col min="1282" max="1282" width="11.42578125" style="4"/>
    <col min="1283" max="1283" width="12.7109375" style="4" bestFit="1" customWidth="1"/>
    <col min="1284" max="1534" width="11.42578125" style="4"/>
    <col min="1535" max="1535" width="10.7109375" style="4" customWidth="1"/>
    <col min="1536" max="1536" width="16.85546875" style="4" customWidth="1"/>
    <col min="1537" max="1537" width="32.85546875" style="4" bestFit="1" customWidth="1"/>
    <col min="1538" max="1538" width="11.42578125" style="4"/>
    <col min="1539" max="1539" width="12.7109375" style="4" bestFit="1" customWidth="1"/>
    <col min="1540" max="1790" width="11.42578125" style="4"/>
    <col min="1791" max="1791" width="10.7109375" style="4" customWidth="1"/>
    <col min="1792" max="1792" width="16.85546875" style="4" customWidth="1"/>
    <col min="1793" max="1793" width="32.85546875" style="4" bestFit="1" customWidth="1"/>
    <col min="1794" max="1794" width="11.42578125" style="4"/>
    <col min="1795" max="1795" width="12.7109375" style="4" bestFit="1" customWidth="1"/>
    <col min="1796" max="2046" width="11.42578125" style="4"/>
    <col min="2047" max="2047" width="10.7109375" style="4" customWidth="1"/>
    <col min="2048" max="2048" width="16.85546875" style="4" customWidth="1"/>
    <col min="2049" max="2049" width="32.85546875" style="4" bestFit="1" customWidth="1"/>
    <col min="2050" max="2050" width="11.42578125" style="4"/>
    <col min="2051" max="2051" width="12.7109375" style="4" bestFit="1" customWidth="1"/>
    <col min="2052" max="2302" width="11.42578125" style="4"/>
    <col min="2303" max="2303" width="10.7109375" style="4" customWidth="1"/>
    <col min="2304" max="2304" width="16.85546875" style="4" customWidth="1"/>
    <col min="2305" max="2305" width="32.85546875" style="4" bestFit="1" customWidth="1"/>
    <col min="2306" max="2306" width="11.42578125" style="4"/>
    <col min="2307" max="2307" width="12.7109375" style="4" bestFit="1" customWidth="1"/>
    <col min="2308" max="2558" width="11.42578125" style="4"/>
    <col min="2559" max="2559" width="10.7109375" style="4" customWidth="1"/>
    <col min="2560" max="2560" width="16.85546875" style="4" customWidth="1"/>
    <col min="2561" max="2561" width="32.85546875" style="4" bestFit="1" customWidth="1"/>
    <col min="2562" max="2562" width="11.42578125" style="4"/>
    <col min="2563" max="2563" width="12.7109375" style="4" bestFit="1" customWidth="1"/>
    <col min="2564" max="2814" width="11.42578125" style="4"/>
    <col min="2815" max="2815" width="10.7109375" style="4" customWidth="1"/>
    <col min="2816" max="2816" width="16.85546875" style="4" customWidth="1"/>
    <col min="2817" max="2817" width="32.85546875" style="4" bestFit="1" customWidth="1"/>
    <col min="2818" max="2818" width="11.42578125" style="4"/>
    <col min="2819" max="2819" width="12.7109375" style="4" bestFit="1" customWidth="1"/>
    <col min="2820" max="3070" width="11.42578125" style="4"/>
    <col min="3071" max="3071" width="10.7109375" style="4" customWidth="1"/>
    <col min="3072" max="3072" width="16.85546875" style="4" customWidth="1"/>
    <col min="3073" max="3073" width="32.85546875" style="4" bestFit="1" customWidth="1"/>
    <col min="3074" max="3074" width="11.42578125" style="4"/>
    <col min="3075" max="3075" width="12.7109375" style="4" bestFit="1" customWidth="1"/>
    <col min="3076" max="3326" width="11.42578125" style="4"/>
    <col min="3327" max="3327" width="10.7109375" style="4" customWidth="1"/>
    <col min="3328" max="3328" width="16.85546875" style="4" customWidth="1"/>
    <col min="3329" max="3329" width="32.85546875" style="4" bestFit="1" customWidth="1"/>
    <col min="3330" max="3330" width="11.42578125" style="4"/>
    <col min="3331" max="3331" width="12.7109375" style="4" bestFit="1" customWidth="1"/>
    <col min="3332" max="3582" width="11.42578125" style="4"/>
    <col min="3583" max="3583" width="10.7109375" style="4" customWidth="1"/>
    <col min="3584" max="3584" width="16.85546875" style="4" customWidth="1"/>
    <col min="3585" max="3585" width="32.85546875" style="4" bestFit="1" customWidth="1"/>
    <col min="3586" max="3586" width="11.42578125" style="4"/>
    <col min="3587" max="3587" width="12.7109375" style="4" bestFit="1" customWidth="1"/>
    <col min="3588" max="3838" width="11.42578125" style="4"/>
    <col min="3839" max="3839" width="10.7109375" style="4" customWidth="1"/>
    <col min="3840" max="3840" width="16.85546875" style="4" customWidth="1"/>
    <col min="3841" max="3841" width="32.85546875" style="4" bestFit="1" customWidth="1"/>
    <col min="3842" max="3842" width="11.42578125" style="4"/>
    <col min="3843" max="3843" width="12.7109375" style="4" bestFit="1" customWidth="1"/>
    <col min="3844" max="4094" width="11.42578125" style="4"/>
    <col min="4095" max="4095" width="10.7109375" style="4" customWidth="1"/>
    <col min="4096" max="4096" width="16.85546875" style="4" customWidth="1"/>
    <col min="4097" max="4097" width="32.85546875" style="4" bestFit="1" customWidth="1"/>
    <col min="4098" max="4098" width="11.42578125" style="4"/>
    <col min="4099" max="4099" width="12.7109375" style="4" bestFit="1" customWidth="1"/>
    <col min="4100" max="4350" width="11.42578125" style="4"/>
    <col min="4351" max="4351" width="10.7109375" style="4" customWidth="1"/>
    <col min="4352" max="4352" width="16.85546875" style="4" customWidth="1"/>
    <col min="4353" max="4353" width="32.85546875" style="4" bestFit="1" customWidth="1"/>
    <col min="4354" max="4354" width="11.42578125" style="4"/>
    <col min="4355" max="4355" width="12.7109375" style="4" bestFit="1" customWidth="1"/>
    <col min="4356" max="4606" width="11.42578125" style="4"/>
    <col min="4607" max="4607" width="10.7109375" style="4" customWidth="1"/>
    <col min="4608" max="4608" width="16.85546875" style="4" customWidth="1"/>
    <col min="4609" max="4609" width="32.85546875" style="4" bestFit="1" customWidth="1"/>
    <col min="4610" max="4610" width="11.42578125" style="4"/>
    <col min="4611" max="4611" width="12.7109375" style="4" bestFit="1" customWidth="1"/>
    <col min="4612" max="4862" width="11.42578125" style="4"/>
    <col min="4863" max="4863" width="10.7109375" style="4" customWidth="1"/>
    <col min="4864" max="4864" width="16.85546875" style="4" customWidth="1"/>
    <col min="4865" max="4865" width="32.85546875" style="4" bestFit="1" customWidth="1"/>
    <col min="4866" max="4866" width="11.42578125" style="4"/>
    <col min="4867" max="4867" width="12.7109375" style="4" bestFit="1" customWidth="1"/>
    <col min="4868" max="5118" width="11.42578125" style="4"/>
    <col min="5119" max="5119" width="10.7109375" style="4" customWidth="1"/>
    <col min="5120" max="5120" width="16.85546875" style="4" customWidth="1"/>
    <col min="5121" max="5121" width="32.85546875" style="4" bestFit="1" customWidth="1"/>
    <col min="5122" max="5122" width="11.42578125" style="4"/>
    <col min="5123" max="5123" width="12.7109375" style="4" bestFit="1" customWidth="1"/>
    <col min="5124" max="5374" width="11.42578125" style="4"/>
    <col min="5375" max="5375" width="10.7109375" style="4" customWidth="1"/>
    <col min="5376" max="5376" width="16.85546875" style="4" customWidth="1"/>
    <col min="5377" max="5377" width="32.85546875" style="4" bestFit="1" customWidth="1"/>
    <col min="5378" max="5378" width="11.42578125" style="4"/>
    <col min="5379" max="5379" width="12.7109375" style="4" bestFit="1" customWidth="1"/>
    <col min="5380" max="5630" width="11.42578125" style="4"/>
    <col min="5631" max="5631" width="10.7109375" style="4" customWidth="1"/>
    <col min="5632" max="5632" width="16.85546875" style="4" customWidth="1"/>
    <col min="5633" max="5633" width="32.85546875" style="4" bestFit="1" customWidth="1"/>
    <col min="5634" max="5634" width="11.42578125" style="4"/>
    <col min="5635" max="5635" width="12.7109375" style="4" bestFit="1" customWidth="1"/>
    <col min="5636" max="5886" width="11.42578125" style="4"/>
    <col min="5887" max="5887" width="10.7109375" style="4" customWidth="1"/>
    <col min="5888" max="5888" width="16.85546875" style="4" customWidth="1"/>
    <col min="5889" max="5889" width="32.85546875" style="4" bestFit="1" customWidth="1"/>
    <col min="5890" max="5890" width="11.42578125" style="4"/>
    <col min="5891" max="5891" width="12.7109375" style="4" bestFit="1" customWidth="1"/>
    <col min="5892" max="6142" width="11.42578125" style="4"/>
    <col min="6143" max="6143" width="10.7109375" style="4" customWidth="1"/>
    <col min="6144" max="6144" width="16.85546875" style="4" customWidth="1"/>
    <col min="6145" max="6145" width="32.85546875" style="4" bestFit="1" customWidth="1"/>
    <col min="6146" max="6146" width="11.42578125" style="4"/>
    <col min="6147" max="6147" width="12.7109375" style="4" bestFit="1" customWidth="1"/>
    <col min="6148" max="6398" width="11.42578125" style="4"/>
    <col min="6399" max="6399" width="10.7109375" style="4" customWidth="1"/>
    <col min="6400" max="6400" width="16.85546875" style="4" customWidth="1"/>
    <col min="6401" max="6401" width="32.85546875" style="4" bestFit="1" customWidth="1"/>
    <col min="6402" max="6402" width="11.42578125" style="4"/>
    <col min="6403" max="6403" width="12.7109375" style="4" bestFit="1" customWidth="1"/>
    <col min="6404" max="6654" width="11.42578125" style="4"/>
    <col min="6655" max="6655" width="10.7109375" style="4" customWidth="1"/>
    <col min="6656" max="6656" width="16.85546875" style="4" customWidth="1"/>
    <col min="6657" max="6657" width="32.85546875" style="4" bestFit="1" customWidth="1"/>
    <col min="6658" max="6658" width="11.42578125" style="4"/>
    <col min="6659" max="6659" width="12.7109375" style="4" bestFit="1" customWidth="1"/>
    <col min="6660" max="6910" width="11.42578125" style="4"/>
    <col min="6911" max="6911" width="10.7109375" style="4" customWidth="1"/>
    <col min="6912" max="6912" width="16.85546875" style="4" customWidth="1"/>
    <col min="6913" max="6913" width="32.85546875" style="4" bestFit="1" customWidth="1"/>
    <col min="6914" max="6914" width="11.42578125" style="4"/>
    <col min="6915" max="6915" width="12.7109375" style="4" bestFit="1" customWidth="1"/>
    <col min="6916" max="7166" width="11.42578125" style="4"/>
    <col min="7167" max="7167" width="10.7109375" style="4" customWidth="1"/>
    <col min="7168" max="7168" width="16.85546875" style="4" customWidth="1"/>
    <col min="7169" max="7169" width="32.85546875" style="4" bestFit="1" customWidth="1"/>
    <col min="7170" max="7170" width="11.42578125" style="4"/>
    <col min="7171" max="7171" width="12.7109375" style="4" bestFit="1" customWidth="1"/>
    <col min="7172" max="7422" width="11.42578125" style="4"/>
    <col min="7423" max="7423" width="10.7109375" style="4" customWidth="1"/>
    <col min="7424" max="7424" width="16.85546875" style="4" customWidth="1"/>
    <col min="7425" max="7425" width="32.85546875" style="4" bestFit="1" customWidth="1"/>
    <col min="7426" max="7426" width="11.42578125" style="4"/>
    <col min="7427" max="7427" width="12.7109375" style="4" bestFit="1" customWidth="1"/>
    <col min="7428" max="7678" width="11.42578125" style="4"/>
    <col min="7679" max="7679" width="10.7109375" style="4" customWidth="1"/>
    <col min="7680" max="7680" width="16.85546875" style="4" customWidth="1"/>
    <col min="7681" max="7681" width="32.85546875" style="4" bestFit="1" customWidth="1"/>
    <col min="7682" max="7682" width="11.42578125" style="4"/>
    <col min="7683" max="7683" width="12.7109375" style="4" bestFit="1" customWidth="1"/>
    <col min="7684" max="7934" width="11.42578125" style="4"/>
    <col min="7935" max="7935" width="10.7109375" style="4" customWidth="1"/>
    <col min="7936" max="7936" width="16.85546875" style="4" customWidth="1"/>
    <col min="7937" max="7937" width="32.85546875" style="4" bestFit="1" customWidth="1"/>
    <col min="7938" max="7938" width="11.42578125" style="4"/>
    <col min="7939" max="7939" width="12.7109375" style="4" bestFit="1" customWidth="1"/>
    <col min="7940" max="8190" width="11.42578125" style="4"/>
    <col min="8191" max="8191" width="10.7109375" style="4" customWidth="1"/>
    <col min="8192" max="8192" width="16.85546875" style="4" customWidth="1"/>
    <col min="8193" max="8193" width="32.85546875" style="4" bestFit="1" customWidth="1"/>
    <col min="8194" max="8194" width="11.42578125" style="4"/>
    <col min="8195" max="8195" width="12.7109375" style="4" bestFit="1" customWidth="1"/>
    <col min="8196" max="8446" width="11.42578125" style="4"/>
    <col min="8447" max="8447" width="10.7109375" style="4" customWidth="1"/>
    <col min="8448" max="8448" width="16.85546875" style="4" customWidth="1"/>
    <col min="8449" max="8449" width="32.85546875" style="4" bestFit="1" customWidth="1"/>
    <col min="8450" max="8450" width="11.42578125" style="4"/>
    <col min="8451" max="8451" width="12.7109375" style="4" bestFit="1" customWidth="1"/>
    <col min="8452" max="8702" width="11.42578125" style="4"/>
    <col min="8703" max="8703" width="10.7109375" style="4" customWidth="1"/>
    <col min="8704" max="8704" width="16.85546875" style="4" customWidth="1"/>
    <col min="8705" max="8705" width="32.85546875" style="4" bestFit="1" customWidth="1"/>
    <col min="8706" max="8706" width="11.42578125" style="4"/>
    <col min="8707" max="8707" width="12.7109375" style="4" bestFit="1" customWidth="1"/>
    <col min="8708" max="8958" width="11.42578125" style="4"/>
    <col min="8959" max="8959" width="10.7109375" style="4" customWidth="1"/>
    <col min="8960" max="8960" width="16.85546875" style="4" customWidth="1"/>
    <col min="8961" max="8961" width="32.85546875" style="4" bestFit="1" customWidth="1"/>
    <col min="8962" max="8962" width="11.42578125" style="4"/>
    <col min="8963" max="8963" width="12.7109375" style="4" bestFit="1" customWidth="1"/>
    <col min="8964" max="9214" width="11.42578125" style="4"/>
    <col min="9215" max="9215" width="10.7109375" style="4" customWidth="1"/>
    <col min="9216" max="9216" width="16.85546875" style="4" customWidth="1"/>
    <col min="9217" max="9217" width="32.85546875" style="4" bestFit="1" customWidth="1"/>
    <col min="9218" max="9218" width="11.42578125" style="4"/>
    <col min="9219" max="9219" width="12.7109375" style="4" bestFit="1" customWidth="1"/>
    <col min="9220" max="9470" width="11.42578125" style="4"/>
    <col min="9471" max="9471" width="10.7109375" style="4" customWidth="1"/>
    <col min="9472" max="9472" width="16.85546875" style="4" customWidth="1"/>
    <col min="9473" max="9473" width="32.85546875" style="4" bestFit="1" customWidth="1"/>
    <col min="9474" max="9474" width="11.42578125" style="4"/>
    <col min="9475" max="9475" width="12.7109375" style="4" bestFit="1" customWidth="1"/>
    <col min="9476" max="9726" width="11.42578125" style="4"/>
    <col min="9727" max="9727" width="10.7109375" style="4" customWidth="1"/>
    <col min="9728" max="9728" width="16.85546875" style="4" customWidth="1"/>
    <col min="9729" max="9729" width="32.85546875" style="4" bestFit="1" customWidth="1"/>
    <col min="9730" max="9730" width="11.42578125" style="4"/>
    <col min="9731" max="9731" width="12.7109375" style="4" bestFit="1" customWidth="1"/>
    <col min="9732" max="9982" width="11.42578125" style="4"/>
    <col min="9983" max="9983" width="10.7109375" style="4" customWidth="1"/>
    <col min="9984" max="9984" width="16.85546875" style="4" customWidth="1"/>
    <col min="9985" max="9985" width="32.85546875" style="4" bestFit="1" customWidth="1"/>
    <col min="9986" max="9986" width="11.42578125" style="4"/>
    <col min="9987" max="9987" width="12.7109375" style="4" bestFit="1" customWidth="1"/>
    <col min="9988" max="10238" width="11.42578125" style="4"/>
    <col min="10239" max="10239" width="10.7109375" style="4" customWidth="1"/>
    <col min="10240" max="10240" width="16.85546875" style="4" customWidth="1"/>
    <col min="10241" max="10241" width="32.85546875" style="4" bestFit="1" customWidth="1"/>
    <col min="10242" max="10242" width="11.42578125" style="4"/>
    <col min="10243" max="10243" width="12.7109375" style="4" bestFit="1" customWidth="1"/>
    <col min="10244" max="10494" width="11.42578125" style="4"/>
    <col min="10495" max="10495" width="10.7109375" style="4" customWidth="1"/>
    <col min="10496" max="10496" width="16.85546875" style="4" customWidth="1"/>
    <col min="10497" max="10497" width="32.85546875" style="4" bestFit="1" customWidth="1"/>
    <col min="10498" max="10498" width="11.42578125" style="4"/>
    <col min="10499" max="10499" width="12.7109375" style="4" bestFit="1" customWidth="1"/>
    <col min="10500" max="10750" width="11.42578125" style="4"/>
    <col min="10751" max="10751" width="10.7109375" style="4" customWidth="1"/>
    <col min="10752" max="10752" width="16.85546875" style="4" customWidth="1"/>
    <col min="10753" max="10753" width="32.85546875" style="4" bestFit="1" customWidth="1"/>
    <col min="10754" max="10754" width="11.42578125" style="4"/>
    <col min="10755" max="10755" width="12.7109375" style="4" bestFit="1" customWidth="1"/>
    <col min="10756" max="11006" width="11.42578125" style="4"/>
    <col min="11007" max="11007" width="10.7109375" style="4" customWidth="1"/>
    <col min="11008" max="11008" width="16.85546875" style="4" customWidth="1"/>
    <col min="11009" max="11009" width="32.85546875" style="4" bestFit="1" customWidth="1"/>
    <col min="11010" max="11010" width="11.42578125" style="4"/>
    <col min="11011" max="11011" width="12.7109375" style="4" bestFit="1" customWidth="1"/>
    <col min="11012" max="11262" width="11.42578125" style="4"/>
    <col min="11263" max="11263" width="10.7109375" style="4" customWidth="1"/>
    <col min="11264" max="11264" width="16.85546875" style="4" customWidth="1"/>
    <col min="11265" max="11265" width="32.85546875" style="4" bestFit="1" customWidth="1"/>
    <col min="11266" max="11266" width="11.42578125" style="4"/>
    <col min="11267" max="11267" width="12.7109375" style="4" bestFit="1" customWidth="1"/>
    <col min="11268" max="11518" width="11.42578125" style="4"/>
    <col min="11519" max="11519" width="10.7109375" style="4" customWidth="1"/>
    <col min="11520" max="11520" width="16.85546875" style="4" customWidth="1"/>
    <col min="11521" max="11521" width="32.85546875" style="4" bestFit="1" customWidth="1"/>
    <col min="11522" max="11522" width="11.42578125" style="4"/>
    <col min="11523" max="11523" width="12.7109375" style="4" bestFit="1" customWidth="1"/>
    <col min="11524" max="11774" width="11.42578125" style="4"/>
    <col min="11775" max="11775" width="10.7109375" style="4" customWidth="1"/>
    <col min="11776" max="11776" width="16.85546875" style="4" customWidth="1"/>
    <col min="11777" max="11777" width="32.85546875" style="4" bestFit="1" customWidth="1"/>
    <col min="11778" max="11778" width="11.42578125" style="4"/>
    <col min="11779" max="11779" width="12.7109375" style="4" bestFit="1" customWidth="1"/>
    <col min="11780" max="12030" width="11.42578125" style="4"/>
    <col min="12031" max="12031" width="10.7109375" style="4" customWidth="1"/>
    <col min="12032" max="12032" width="16.85546875" style="4" customWidth="1"/>
    <col min="12033" max="12033" width="32.85546875" style="4" bestFit="1" customWidth="1"/>
    <col min="12034" max="12034" width="11.42578125" style="4"/>
    <col min="12035" max="12035" width="12.7109375" style="4" bestFit="1" customWidth="1"/>
    <col min="12036" max="12286" width="11.42578125" style="4"/>
    <col min="12287" max="12287" width="10.7109375" style="4" customWidth="1"/>
    <col min="12288" max="12288" width="16.85546875" style="4" customWidth="1"/>
    <col min="12289" max="12289" width="32.85546875" style="4" bestFit="1" customWidth="1"/>
    <col min="12290" max="12290" width="11.42578125" style="4"/>
    <col min="12291" max="12291" width="12.7109375" style="4" bestFit="1" customWidth="1"/>
    <col min="12292" max="12542" width="11.42578125" style="4"/>
    <col min="12543" max="12543" width="10.7109375" style="4" customWidth="1"/>
    <col min="12544" max="12544" width="16.85546875" style="4" customWidth="1"/>
    <col min="12545" max="12545" width="32.85546875" style="4" bestFit="1" customWidth="1"/>
    <col min="12546" max="12546" width="11.42578125" style="4"/>
    <col min="12547" max="12547" width="12.7109375" style="4" bestFit="1" customWidth="1"/>
    <col min="12548" max="12798" width="11.42578125" style="4"/>
    <col min="12799" max="12799" width="10.7109375" style="4" customWidth="1"/>
    <col min="12800" max="12800" width="16.85546875" style="4" customWidth="1"/>
    <col min="12801" max="12801" width="32.85546875" style="4" bestFit="1" customWidth="1"/>
    <col min="12802" max="12802" width="11.42578125" style="4"/>
    <col min="12803" max="12803" width="12.7109375" style="4" bestFit="1" customWidth="1"/>
    <col min="12804" max="13054" width="11.42578125" style="4"/>
    <col min="13055" max="13055" width="10.7109375" style="4" customWidth="1"/>
    <col min="13056" max="13056" width="16.85546875" style="4" customWidth="1"/>
    <col min="13057" max="13057" width="32.85546875" style="4" bestFit="1" customWidth="1"/>
    <col min="13058" max="13058" width="11.42578125" style="4"/>
    <col min="13059" max="13059" width="12.7109375" style="4" bestFit="1" customWidth="1"/>
    <col min="13060" max="13310" width="11.42578125" style="4"/>
    <col min="13311" max="13311" width="10.7109375" style="4" customWidth="1"/>
    <col min="13312" max="13312" width="16.85546875" style="4" customWidth="1"/>
    <col min="13313" max="13313" width="32.85546875" style="4" bestFit="1" customWidth="1"/>
    <col min="13314" max="13314" width="11.42578125" style="4"/>
    <col min="13315" max="13315" width="12.7109375" style="4" bestFit="1" customWidth="1"/>
    <col min="13316" max="13566" width="11.42578125" style="4"/>
    <col min="13567" max="13567" width="10.7109375" style="4" customWidth="1"/>
    <col min="13568" max="13568" width="16.85546875" style="4" customWidth="1"/>
    <col min="13569" max="13569" width="32.85546875" style="4" bestFit="1" customWidth="1"/>
    <col min="13570" max="13570" width="11.42578125" style="4"/>
    <col min="13571" max="13571" width="12.7109375" style="4" bestFit="1" customWidth="1"/>
    <col min="13572" max="13822" width="11.42578125" style="4"/>
    <col min="13823" max="13823" width="10.7109375" style="4" customWidth="1"/>
    <col min="13824" max="13824" width="16.85546875" style="4" customWidth="1"/>
    <col min="13825" max="13825" width="32.85546875" style="4" bestFit="1" customWidth="1"/>
    <col min="13826" max="13826" width="11.42578125" style="4"/>
    <col min="13827" max="13827" width="12.7109375" style="4" bestFit="1" customWidth="1"/>
    <col min="13828" max="14078" width="11.42578125" style="4"/>
    <col min="14079" max="14079" width="10.7109375" style="4" customWidth="1"/>
    <col min="14080" max="14080" width="16.85546875" style="4" customWidth="1"/>
    <col min="14081" max="14081" width="32.85546875" style="4" bestFit="1" customWidth="1"/>
    <col min="14082" max="14082" width="11.42578125" style="4"/>
    <col min="14083" max="14083" width="12.7109375" style="4" bestFit="1" customWidth="1"/>
    <col min="14084" max="14334" width="11.42578125" style="4"/>
    <col min="14335" max="14335" width="10.7109375" style="4" customWidth="1"/>
    <col min="14336" max="14336" width="16.85546875" style="4" customWidth="1"/>
    <col min="14337" max="14337" width="32.85546875" style="4" bestFit="1" customWidth="1"/>
    <col min="14338" max="14338" width="11.42578125" style="4"/>
    <col min="14339" max="14339" width="12.7109375" style="4" bestFit="1" customWidth="1"/>
    <col min="14340" max="14590" width="11.42578125" style="4"/>
    <col min="14591" max="14591" width="10.7109375" style="4" customWidth="1"/>
    <col min="14592" max="14592" width="16.85546875" style="4" customWidth="1"/>
    <col min="14593" max="14593" width="32.85546875" style="4" bestFit="1" customWidth="1"/>
    <col min="14594" max="14594" width="11.42578125" style="4"/>
    <col min="14595" max="14595" width="12.7109375" style="4" bestFit="1" customWidth="1"/>
    <col min="14596" max="14846" width="11.42578125" style="4"/>
    <col min="14847" max="14847" width="10.7109375" style="4" customWidth="1"/>
    <col min="14848" max="14848" width="16.85546875" style="4" customWidth="1"/>
    <col min="14849" max="14849" width="32.85546875" style="4" bestFit="1" customWidth="1"/>
    <col min="14850" max="14850" width="11.42578125" style="4"/>
    <col min="14851" max="14851" width="12.7109375" style="4" bestFit="1" customWidth="1"/>
    <col min="14852" max="15102" width="11.42578125" style="4"/>
    <col min="15103" max="15103" width="10.7109375" style="4" customWidth="1"/>
    <col min="15104" max="15104" width="16.85546875" style="4" customWidth="1"/>
    <col min="15105" max="15105" width="32.85546875" style="4" bestFit="1" customWidth="1"/>
    <col min="15106" max="15106" width="11.42578125" style="4"/>
    <col min="15107" max="15107" width="12.7109375" style="4" bestFit="1" customWidth="1"/>
    <col min="15108" max="15358" width="11.42578125" style="4"/>
    <col min="15359" max="15359" width="10.7109375" style="4" customWidth="1"/>
    <col min="15360" max="15360" width="16.85546875" style="4" customWidth="1"/>
    <col min="15361" max="15361" width="32.85546875" style="4" bestFit="1" customWidth="1"/>
    <col min="15362" max="15362" width="11.42578125" style="4"/>
    <col min="15363" max="15363" width="12.7109375" style="4" bestFit="1" customWidth="1"/>
    <col min="15364" max="15614" width="11.42578125" style="4"/>
    <col min="15615" max="15615" width="10.7109375" style="4" customWidth="1"/>
    <col min="15616" max="15616" width="16.85546875" style="4" customWidth="1"/>
    <col min="15617" max="15617" width="32.85546875" style="4" bestFit="1" customWidth="1"/>
    <col min="15618" max="15618" width="11.42578125" style="4"/>
    <col min="15619" max="15619" width="12.7109375" style="4" bestFit="1" customWidth="1"/>
    <col min="15620" max="15870" width="11.42578125" style="4"/>
    <col min="15871" max="15871" width="10.7109375" style="4" customWidth="1"/>
    <col min="15872" max="15872" width="16.85546875" style="4" customWidth="1"/>
    <col min="15873" max="15873" width="32.85546875" style="4" bestFit="1" customWidth="1"/>
    <col min="15874" max="15874" width="11.42578125" style="4"/>
    <col min="15875" max="15875" width="12.7109375" style="4" bestFit="1" customWidth="1"/>
    <col min="15876" max="16126" width="11.42578125" style="4"/>
    <col min="16127" max="16127" width="10.7109375" style="4" customWidth="1"/>
    <col min="16128" max="16128" width="16.85546875" style="4" customWidth="1"/>
    <col min="16129" max="16129" width="32.85546875" style="4" bestFit="1" customWidth="1"/>
    <col min="16130" max="16130" width="11.42578125" style="4"/>
    <col min="16131" max="16131" width="12.7109375" style="4" bestFit="1" customWidth="1"/>
    <col min="16132" max="16384" width="11.42578125" style="4"/>
  </cols>
  <sheetData>
    <row r="1" spans="1:15" ht="20.100000000000001" customHeight="1" thickBot="1" x14ac:dyDescent="0.3">
      <c r="A1" s="1"/>
      <c r="B1" s="2"/>
      <c r="C1" s="3"/>
      <c r="D1" s="3"/>
      <c r="E1" s="3"/>
    </row>
    <row r="2" spans="1:15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15" ht="20.100000000000001" customHeight="1" thickBot="1" x14ac:dyDescent="0.3">
      <c r="A3" s="10"/>
      <c r="B3" s="11"/>
      <c r="C3" s="12"/>
      <c r="D3" s="13" t="s">
        <v>2</v>
      </c>
      <c r="E3" s="14"/>
    </row>
    <row r="4" spans="1:15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15" ht="20.100000000000001" customHeight="1" thickBot="1" x14ac:dyDescent="0.3">
      <c r="A5" s="18"/>
      <c r="B5" s="19"/>
      <c r="C5" s="20"/>
      <c r="D5" s="21" t="s">
        <v>5</v>
      </c>
      <c r="E5" s="22"/>
    </row>
    <row r="6" spans="1:15" ht="20.100000000000001" customHeight="1" x14ac:dyDescent="0.25">
      <c r="A6" s="23"/>
      <c r="B6" s="23"/>
      <c r="C6" s="23"/>
      <c r="D6" s="23"/>
      <c r="E6" s="23"/>
    </row>
    <row r="7" spans="1:15" ht="20.100000000000001" customHeight="1" x14ac:dyDescent="0.25">
      <c r="A7" s="24" t="s">
        <v>6</v>
      </c>
      <c r="B7" s="24"/>
      <c r="C7" s="25">
        <v>45207</v>
      </c>
      <c r="D7" s="24" t="s">
        <v>7</v>
      </c>
      <c r="E7" s="26">
        <v>20231001454</v>
      </c>
    </row>
    <row r="8" spans="1:15" s="29" customFormat="1" ht="20.100000000000001" customHeight="1" thickBot="1" x14ac:dyDescent="0.3">
      <c r="A8" s="27"/>
      <c r="B8" s="27"/>
      <c r="C8" s="27"/>
      <c r="D8" s="27"/>
      <c r="E8" s="27"/>
      <c r="F8" s="28"/>
    </row>
    <row r="9" spans="1:15" s="29" customFormat="1" ht="20.100000000000001" customHeight="1" thickBot="1" x14ac:dyDescent="0.4">
      <c r="A9" s="24" t="s">
        <v>8</v>
      </c>
      <c r="B9" s="24"/>
      <c r="C9" s="143" t="s">
        <v>177</v>
      </c>
      <c r="D9" s="31" t="s">
        <v>9</v>
      </c>
      <c r="E9" s="144" t="s">
        <v>179</v>
      </c>
      <c r="F9" s="32"/>
      <c r="G9" s="32"/>
      <c r="H9" s="23"/>
    </row>
    <row r="10" spans="1:15" s="29" customFormat="1" ht="20.100000000000001" customHeight="1" thickBot="1" x14ac:dyDescent="0.4">
      <c r="A10" s="27"/>
      <c r="B10" s="27"/>
      <c r="C10" s="27"/>
      <c r="D10" s="27"/>
      <c r="E10" s="27"/>
      <c r="F10" s="32"/>
      <c r="G10" s="32"/>
      <c r="H10" s="23"/>
    </row>
    <row r="11" spans="1:15" s="29" customFormat="1" ht="20.100000000000001" customHeight="1" thickBot="1" x14ac:dyDescent="0.4">
      <c r="A11" s="33" t="s">
        <v>10</v>
      </c>
      <c r="B11" s="34"/>
      <c r="C11" s="143" t="s">
        <v>177</v>
      </c>
      <c r="D11" s="31" t="s">
        <v>11</v>
      </c>
      <c r="E11" s="35" t="s">
        <v>12</v>
      </c>
      <c r="F11" s="32"/>
      <c r="G11" s="32"/>
      <c r="H11" s="23"/>
      <c r="N11" s="36"/>
      <c r="O11" s="36"/>
    </row>
    <row r="12" spans="1:15" s="29" customFormat="1" ht="20.100000000000001" customHeight="1" x14ac:dyDescent="0.25">
      <c r="A12" s="27"/>
      <c r="B12" s="27"/>
      <c r="C12" s="27"/>
      <c r="D12" s="27"/>
      <c r="E12" s="27"/>
      <c r="F12" s="23"/>
      <c r="G12" s="23"/>
      <c r="N12" s="36"/>
      <c r="O12" s="36"/>
    </row>
    <row r="13" spans="1:15" s="29" customFormat="1" ht="37.5" customHeight="1" x14ac:dyDescent="0.25">
      <c r="A13" s="24" t="s">
        <v>13</v>
      </c>
      <c r="B13" s="24"/>
      <c r="C13" s="37" t="s">
        <v>178</v>
      </c>
      <c r="D13" s="31" t="s">
        <v>14</v>
      </c>
      <c r="E13" s="30" t="s">
        <v>15</v>
      </c>
      <c r="F13" s="23"/>
      <c r="G13" s="23"/>
      <c r="N13" s="38"/>
      <c r="O13" s="38"/>
    </row>
    <row r="14" spans="1:15" s="29" customFormat="1" ht="20.100000000000001" customHeight="1" x14ac:dyDescent="0.25">
      <c r="A14" s="27"/>
      <c r="B14" s="27"/>
      <c r="C14" s="27"/>
      <c r="D14" s="27"/>
      <c r="E14" s="27"/>
      <c r="F14" s="39"/>
      <c r="G14" s="39"/>
      <c r="N14" s="38"/>
      <c r="O14" s="38"/>
    </row>
    <row r="15" spans="1:15" s="29" customFormat="1" ht="20.100000000000001" customHeight="1" x14ac:dyDescent="0.25">
      <c r="A15" s="24" t="s">
        <v>16</v>
      </c>
      <c r="B15" s="24"/>
      <c r="C15" s="25">
        <v>45209</v>
      </c>
      <c r="D15" s="31" t="s">
        <v>17</v>
      </c>
      <c r="E15" s="40" t="s">
        <v>181</v>
      </c>
      <c r="F15" s="41"/>
      <c r="G15" s="42"/>
      <c r="N15" s="38"/>
      <c r="O15" s="38"/>
    </row>
    <row r="16" spans="1:15" s="29" customFormat="1" ht="20.100000000000001" customHeight="1" x14ac:dyDescent="0.25">
      <c r="A16" s="27"/>
      <c r="B16" s="27"/>
      <c r="C16" s="27"/>
      <c r="D16" s="27"/>
      <c r="E16" s="27"/>
      <c r="F16" s="43"/>
      <c r="G16" s="43"/>
      <c r="N16" s="38"/>
      <c r="O16" s="38"/>
    </row>
    <row r="17" spans="1:15" s="29" customFormat="1" ht="20.100000000000001" customHeight="1" x14ac:dyDescent="0.25">
      <c r="A17" s="24" t="s">
        <v>18</v>
      </c>
      <c r="B17" s="24"/>
      <c r="C17" s="30" t="s">
        <v>180</v>
      </c>
      <c r="D17" s="44"/>
      <c r="E17" s="45"/>
      <c r="F17" s="41"/>
      <c r="G17" s="42"/>
      <c r="N17" s="38"/>
      <c r="O17" s="38"/>
    </row>
    <row r="18" spans="1:15" s="29" customFormat="1" ht="18" x14ac:dyDescent="0.25">
      <c r="A18" s="27"/>
      <c r="B18" s="27"/>
      <c r="C18" s="27"/>
      <c r="D18" s="27"/>
      <c r="E18" s="27"/>
      <c r="F18" s="46"/>
      <c r="G18" s="46"/>
      <c r="N18" s="38"/>
      <c r="O18" s="38"/>
    </row>
    <row r="19" spans="1:15" s="29" customFormat="1" ht="20.100000000000001" customHeight="1" x14ac:dyDescent="0.25">
      <c r="A19" s="24" t="s">
        <v>19</v>
      </c>
      <c r="B19" s="24"/>
      <c r="C19" s="30"/>
      <c r="D19" s="31" t="s">
        <v>20</v>
      </c>
      <c r="E19" s="40"/>
      <c r="F19" s="41"/>
      <c r="G19" s="42"/>
      <c r="N19" s="47"/>
      <c r="O19" s="47"/>
    </row>
    <row r="20" spans="1:15" s="29" customFormat="1" ht="20.100000000000001" customHeight="1" x14ac:dyDescent="0.25">
      <c r="A20" s="27"/>
      <c r="B20" s="27"/>
      <c r="C20" s="27"/>
      <c r="D20" s="27"/>
      <c r="E20" s="27"/>
      <c r="F20" s="48"/>
      <c r="G20" s="48"/>
      <c r="N20" s="47"/>
      <c r="O20" s="47"/>
    </row>
    <row r="21" spans="1:15" s="29" customFormat="1" ht="20.100000000000001" customHeight="1" x14ac:dyDescent="0.25">
      <c r="A21" s="24" t="s">
        <v>21</v>
      </c>
      <c r="B21" s="24"/>
      <c r="C21" s="49"/>
      <c r="D21" s="50"/>
      <c r="E21" s="51"/>
      <c r="F21" s="41"/>
      <c r="G21" s="52"/>
      <c r="N21" s="53"/>
      <c r="O21" s="53"/>
    </row>
    <row r="22" spans="1:15" s="29" customFormat="1" ht="20.100000000000001" customHeight="1" x14ac:dyDescent="0.25">
      <c r="A22" s="42"/>
      <c r="B22" s="54"/>
      <c r="C22" s="42"/>
      <c r="D22" s="42"/>
      <c r="E22" s="42"/>
      <c r="F22" s="42"/>
      <c r="G22" s="42"/>
      <c r="N22" s="55"/>
      <c r="O22" s="55"/>
    </row>
    <row r="23" spans="1:15" s="29" customFormat="1" ht="20.100000000000001" customHeight="1" x14ac:dyDescent="0.3">
      <c r="A23" s="56" t="s">
        <v>22</v>
      </c>
      <c r="B23" s="56"/>
      <c r="C23" s="56"/>
      <c r="D23" s="56"/>
      <c r="E23" s="56"/>
      <c r="F23" s="56"/>
      <c r="G23" s="56"/>
      <c r="N23" s="55"/>
      <c r="O23" s="55"/>
    </row>
    <row r="24" spans="1:15" s="29" customFormat="1" ht="30" customHeight="1" x14ac:dyDescent="0.25">
      <c r="A24" s="57" t="s">
        <v>23</v>
      </c>
      <c r="B24" s="57" t="s">
        <v>24</v>
      </c>
      <c r="C24" s="57" t="s">
        <v>25</v>
      </c>
      <c r="D24" s="57" t="s">
        <v>26</v>
      </c>
      <c r="E24" s="57" t="s">
        <v>27</v>
      </c>
      <c r="F24" s="58" t="s">
        <v>28</v>
      </c>
      <c r="G24" s="58" t="s">
        <v>29</v>
      </c>
      <c r="N24" s="55"/>
      <c r="O24" s="55"/>
    </row>
    <row r="25" spans="1:15" ht="20.100000000000001" customHeight="1" x14ac:dyDescent="0.25">
      <c r="A25" s="59" t="s">
        <v>30</v>
      </c>
      <c r="B25" s="59">
        <v>190703925</v>
      </c>
      <c r="C25" s="60" t="s">
        <v>31</v>
      </c>
      <c r="D25" s="59">
        <v>1</v>
      </c>
      <c r="E25" s="61"/>
      <c r="F25" s="62">
        <v>453.6</v>
      </c>
      <c r="G25" s="62">
        <f>+D25*F25</f>
        <v>453.6</v>
      </c>
    </row>
    <row r="26" spans="1:15" ht="20.100000000000001" customHeight="1" x14ac:dyDescent="0.25">
      <c r="A26" s="59" t="s">
        <v>32</v>
      </c>
      <c r="B26" s="59">
        <v>190703927</v>
      </c>
      <c r="C26" s="60" t="s">
        <v>33</v>
      </c>
      <c r="D26" s="59">
        <v>0</v>
      </c>
      <c r="E26" s="61"/>
      <c r="F26" s="62">
        <v>453.6</v>
      </c>
      <c r="G26" s="62">
        <f t="shared" ref="G26:G29" si="0">+D26*F26</f>
        <v>0</v>
      </c>
    </row>
    <row r="27" spans="1:15" ht="20.100000000000001" customHeight="1" x14ac:dyDescent="0.25">
      <c r="A27" s="59" t="s">
        <v>34</v>
      </c>
      <c r="B27" s="59">
        <v>190703924</v>
      </c>
      <c r="C27" s="60" t="s">
        <v>35</v>
      </c>
      <c r="D27" s="59">
        <v>1</v>
      </c>
      <c r="E27" s="61"/>
      <c r="F27" s="62">
        <v>453.6</v>
      </c>
      <c r="G27" s="62">
        <f t="shared" si="0"/>
        <v>453.6</v>
      </c>
    </row>
    <row r="28" spans="1:15" ht="20.100000000000001" customHeight="1" x14ac:dyDescent="0.25">
      <c r="A28" s="63" t="s">
        <v>36</v>
      </c>
      <c r="B28" s="64">
        <v>190703923</v>
      </c>
      <c r="C28" s="65" t="s">
        <v>37</v>
      </c>
      <c r="D28" s="59">
        <v>1</v>
      </c>
      <c r="E28" s="66"/>
      <c r="F28" s="67">
        <v>604.79999999999995</v>
      </c>
      <c r="G28" s="62">
        <f t="shared" si="0"/>
        <v>604.79999999999995</v>
      </c>
    </row>
    <row r="29" spans="1:15" ht="20.100000000000001" customHeight="1" x14ac:dyDescent="0.25">
      <c r="A29" s="59" t="s">
        <v>38</v>
      </c>
      <c r="B29" s="59">
        <v>190703921</v>
      </c>
      <c r="C29" s="60" t="s">
        <v>39</v>
      </c>
      <c r="D29" s="59">
        <v>1</v>
      </c>
      <c r="E29" s="66"/>
      <c r="F29" s="67">
        <v>604.79999999999995</v>
      </c>
      <c r="G29" s="62">
        <f t="shared" si="0"/>
        <v>604.79999999999995</v>
      </c>
    </row>
    <row r="30" spans="1:15" ht="20.100000000000001" customHeight="1" x14ac:dyDescent="0.25">
      <c r="A30" s="68"/>
      <c r="B30" s="69"/>
      <c r="C30" s="70"/>
      <c r="D30" s="71">
        <f>SUM(D25:D29)</f>
        <v>4</v>
      </c>
      <c r="E30" s="72"/>
      <c r="F30" s="73"/>
      <c r="G30" s="62"/>
    </row>
    <row r="31" spans="1:15" ht="20.100000000000001" customHeight="1" x14ac:dyDescent="0.25">
      <c r="A31" s="74" t="s">
        <v>40</v>
      </c>
      <c r="B31" s="75">
        <v>190703488</v>
      </c>
      <c r="C31" s="76" t="s">
        <v>41</v>
      </c>
      <c r="D31" s="59">
        <v>2</v>
      </c>
      <c r="E31" s="66"/>
      <c r="F31" s="67">
        <v>60.48</v>
      </c>
      <c r="G31" s="62">
        <f t="shared" ref="G31:G42" si="1">+D31*F31</f>
        <v>120.96</v>
      </c>
    </row>
    <row r="32" spans="1:15" ht="20.100000000000001" customHeight="1" x14ac:dyDescent="0.25">
      <c r="A32" s="77" t="s">
        <v>42</v>
      </c>
      <c r="B32" s="78">
        <v>190703488</v>
      </c>
      <c r="C32" s="79" t="s">
        <v>43</v>
      </c>
      <c r="D32" s="59">
        <v>5</v>
      </c>
      <c r="E32" s="66"/>
      <c r="F32" s="67">
        <v>60.48</v>
      </c>
      <c r="G32" s="62">
        <f t="shared" si="1"/>
        <v>302.39999999999998</v>
      </c>
    </row>
    <row r="33" spans="1:7" ht="20.100000000000001" customHeight="1" x14ac:dyDescent="0.25">
      <c r="A33" s="74" t="s">
        <v>44</v>
      </c>
      <c r="B33" s="75">
        <v>190703487</v>
      </c>
      <c r="C33" s="76" t="s">
        <v>45</v>
      </c>
      <c r="D33" s="59">
        <v>5</v>
      </c>
      <c r="E33" s="66"/>
      <c r="F33" s="67">
        <v>60.48</v>
      </c>
      <c r="G33" s="62">
        <f t="shared" si="1"/>
        <v>302.39999999999998</v>
      </c>
    </row>
    <row r="34" spans="1:7" ht="20.100000000000001" customHeight="1" x14ac:dyDescent="0.25">
      <c r="A34" s="77" t="s">
        <v>46</v>
      </c>
      <c r="B34" s="78">
        <v>190703486</v>
      </c>
      <c r="C34" s="79" t="s">
        <v>47</v>
      </c>
      <c r="D34" s="59">
        <v>5</v>
      </c>
      <c r="E34" s="66"/>
      <c r="F34" s="67">
        <v>60.48</v>
      </c>
      <c r="G34" s="62">
        <f t="shared" si="1"/>
        <v>302.39999999999998</v>
      </c>
    </row>
    <row r="35" spans="1:7" ht="20.100000000000001" customHeight="1" x14ac:dyDescent="0.25">
      <c r="A35" s="74" t="s">
        <v>48</v>
      </c>
      <c r="B35" s="75">
        <v>190703486</v>
      </c>
      <c r="C35" s="76" t="s">
        <v>49</v>
      </c>
      <c r="D35" s="59">
        <v>5</v>
      </c>
      <c r="E35" s="61"/>
      <c r="F35" s="67">
        <v>60.48</v>
      </c>
      <c r="G35" s="62">
        <f t="shared" si="1"/>
        <v>302.39999999999998</v>
      </c>
    </row>
    <row r="36" spans="1:7" ht="20.100000000000001" customHeight="1" x14ac:dyDescent="0.25">
      <c r="A36" s="77" t="s">
        <v>50</v>
      </c>
      <c r="B36" s="78">
        <v>190703485</v>
      </c>
      <c r="C36" s="79" t="s">
        <v>51</v>
      </c>
      <c r="D36" s="59">
        <v>5</v>
      </c>
      <c r="E36" s="61"/>
      <c r="F36" s="67">
        <v>60.48</v>
      </c>
      <c r="G36" s="62">
        <f t="shared" si="1"/>
        <v>302.39999999999998</v>
      </c>
    </row>
    <row r="37" spans="1:7" ht="20.100000000000001" customHeight="1" x14ac:dyDescent="0.25">
      <c r="A37" s="74" t="s">
        <v>52</v>
      </c>
      <c r="B37" s="75">
        <v>190703490</v>
      </c>
      <c r="C37" s="76" t="s">
        <v>53</v>
      </c>
      <c r="D37" s="59">
        <v>5</v>
      </c>
      <c r="E37" s="61"/>
      <c r="F37" s="67">
        <v>60.48</v>
      </c>
      <c r="G37" s="62">
        <f t="shared" si="1"/>
        <v>302.39999999999998</v>
      </c>
    </row>
    <row r="38" spans="1:7" ht="20.100000000000001" customHeight="1" x14ac:dyDescent="0.25">
      <c r="A38" s="77" t="s">
        <v>54</v>
      </c>
      <c r="B38" s="78">
        <v>190703489</v>
      </c>
      <c r="C38" s="79" t="s">
        <v>55</v>
      </c>
      <c r="D38" s="59">
        <v>5</v>
      </c>
      <c r="E38" s="61"/>
      <c r="F38" s="67">
        <v>60.48</v>
      </c>
      <c r="G38" s="62">
        <f t="shared" si="1"/>
        <v>302.39999999999998</v>
      </c>
    </row>
    <row r="39" spans="1:7" ht="20.100000000000001" customHeight="1" x14ac:dyDescent="0.25">
      <c r="A39" s="74" t="s">
        <v>56</v>
      </c>
      <c r="B39" s="75">
        <v>190703484</v>
      </c>
      <c r="C39" s="76" t="s">
        <v>57</v>
      </c>
      <c r="D39" s="59">
        <v>5</v>
      </c>
      <c r="E39" s="61"/>
      <c r="F39" s="67">
        <v>60.48</v>
      </c>
      <c r="G39" s="62">
        <f t="shared" si="1"/>
        <v>302.39999999999998</v>
      </c>
    </row>
    <row r="40" spans="1:7" ht="20.100000000000001" customHeight="1" x14ac:dyDescent="0.25">
      <c r="A40" s="77" t="s">
        <v>58</v>
      </c>
      <c r="B40" s="78">
        <v>190703483</v>
      </c>
      <c r="C40" s="79" t="s">
        <v>59</v>
      </c>
      <c r="D40" s="59">
        <v>4</v>
      </c>
      <c r="E40" s="61"/>
      <c r="F40" s="67">
        <v>60.48</v>
      </c>
      <c r="G40" s="62">
        <f t="shared" si="1"/>
        <v>241.92</v>
      </c>
    </row>
    <row r="41" spans="1:7" ht="20.100000000000001" customHeight="1" x14ac:dyDescent="0.25">
      <c r="A41" s="74" t="s">
        <v>60</v>
      </c>
      <c r="B41" s="75">
        <v>190703482</v>
      </c>
      <c r="C41" s="76" t="s">
        <v>61</v>
      </c>
      <c r="D41" s="59">
        <v>0</v>
      </c>
      <c r="E41" s="61"/>
      <c r="F41" s="67">
        <v>60.48</v>
      </c>
      <c r="G41" s="62">
        <f t="shared" si="1"/>
        <v>0</v>
      </c>
    </row>
    <row r="42" spans="1:7" ht="20.100000000000001" customHeight="1" x14ac:dyDescent="0.25">
      <c r="A42" s="77" t="s">
        <v>62</v>
      </c>
      <c r="B42" s="78">
        <v>190703481</v>
      </c>
      <c r="C42" s="79" t="s">
        <v>63</v>
      </c>
      <c r="D42" s="59">
        <v>0</v>
      </c>
      <c r="E42" s="61"/>
      <c r="F42" s="67">
        <v>60.48</v>
      </c>
      <c r="G42" s="62">
        <f t="shared" si="1"/>
        <v>0</v>
      </c>
    </row>
    <row r="43" spans="1:7" ht="20.100000000000001" customHeight="1" x14ac:dyDescent="0.25">
      <c r="A43" s="68"/>
      <c r="B43" s="69"/>
      <c r="C43" s="70"/>
      <c r="D43" s="71">
        <f>SUM(D31:D42)</f>
        <v>46</v>
      </c>
      <c r="E43" s="80"/>
      <c r="F43" s="81"/>
      <c r="G43" s="62"/>
    </row>
    <row r="44" spans="1:7" ht="20.100000000000001" customHeight="1" x14ac:dyDescent="0.25">
      <c r="A44" s="82" t="s">
        <v>64</v>
      </c>
      <c r="B44" s="82">
        <v>200112212</v>
      </c>
      <c r="C44" s="83" t="s">
        <v>65</v>
      </c>
      <c r="D44" s="84">
        <v>5</v>
      </c>
      <c r="E44" s="61"/>
      <c r="F44" s="62">
        <v>60.48</v>
      </c>
      <c r="G44" s="62">
        <f t="shared" ref="G44:G51" si="2">+D44*F44</f>
        <v>302.39999999999998</v>
      </c>
    </row>
    <row r="45" spans="1:7" ht="20.100000000000001" customHeight="1" x14ac:dyDescent="0.25">
      <c r="A45" s="85" t="s">
        <v>66</v>
      </c>
      <c r="B45" s="85">
        <v>200112212</v>
      </c>
      <c r="C45" s="86" t="s">
        <v>67</v>
      </c>
      <c r="D45" s="84">
        <v>5</v>
      </c>
      <c r="E45" s="61"/>
      <c r="F45" s="62">
        <v>60.48</v>
      </c>
      <c r="G45" s="62">
        <f t="shared" si="2"/>
        <v>302.39999999999998</v>
      </c>
    </row>
    <row r="46" spans="1:7" ht="20.100000000000001" customHeight="1" x14ac:dyDescent="0.25">
      <c r="A46" s="82" t="s">
        <v>68</v>
      </c>
      <c r="B46" s="82">
        <v>200112213</v>
      </c>
      <c r="C46" s="83" t="s">
        <v>69</v>
      </c>
      <c r="D46" s="84">
        <v>5</v>
      </c>
      <c r="E46" s="61"/>
      <c r="F46" s="62">
        <v>60.48</v>
      </c>
      <c r="G46" s="62">
        <f t="shared" si="2"/>
        <v>302.39999999999998</v>
      </c>
    </row>
    <row r="47" spans="1:7" ht="20.100000000000001" customHeight="1" x14ac:dyDescent="0.25">
      <c r="A47" s="85" t="s">
        <v>70</v>
      </c>
      <c r="B47" s="85">
        <v>200112214</v>
      </c>
      <c r="C47" s="86" t="s">
        <v>71</v>
      </c>
      <c r="D47" s="84">
        <v>5</v>
      </c>
      <c r="E47" s="61"/>
      <c r="F47" s="62">
        <v>60.48</v>
      </c>
      <c r="G47" s="62">
        <f t="shared" si="2"/>
        <v>302.39999999999998</v>
      </c>
    </row>
    <row r="48" spans="1:7" ht="20.100000000000001" customHeight="1" x14ac:dyDescent="0.25">
      <c r="A48" s="82" t="s">
        <v>72</v>
      </c>
      <c r="B48" s="82">
        <v>191211231</v>
      </c>
      <c r="C48" s="83" t="s">
        <v>73</v>
      </c>
      <c r="D48" s="84">
        <v>5</v>
      </c>
      <c r="E48" s="61"/>
      <c r="F48" s="62">
        <v>60.48</v>
      </c>
      <c r="G48" s="62">
        <f t="shared" si="2"/>
        <v>302.39999999999998</v>
      </c>
    </row>
    <row r="49" spans="1:7" ht="20.100000000000001" customHeight="1" x14ac:dyDescent="0.25">
      <c r="A49" s="85" t="s">
        <v>74</v>
      </c>
      <c r="B49" s="85">
        <v>200112216</v>
      </c>
      <c r="C49" s="86" t="s">
        <v>75</v>
      </c>
      <c r="D49" s="84">
        <v>4</v>
      </c>
      <c r="E49" s="61"/>
      <c r="F49" s="62">
        <v>60.48</v>
      </c>
      <c r="G49" s="62">
        <f t="shared" si="2"/>
        <v>241.92</v>
      </c>
    </row>
    <row r="50" spans="1:7" ht="20.100000000000001" customHeight="1" x14ac:dyDescent="0.25">
      <c r="A50" s="82" t="s">
        <v>76</v>
      </c>
      <c r="B50" s="82">
        <v>200112216</v>
      </c>
      <c r="C50" s="83" t="s">
        <v>77</v>
      </c>
      <c r="D50" s="84">
        <v>5</v>
      </c>
      <c r="E50" s="61"/>
      <c r="F50" s="62">
        <v>60.48</v>
      </c>
      <c r="G50" s="62">
        <f t="shared" si="2"/>
        <v>302.39999999999998</v>
      </c>
    </row>
    <row r="51" spans="1:7" ht="20.100000000000001" customHeight="1" x14ac:dyDescent="0.25">
      <c r="A51" s="85" t="s">
        <v>78</v>
      </c>
      <c r="B51" s="85">
        <v>200112217</v>
      </c>
      <c r="C51" s="86" t="s">
        <v>79</v>
      </c>
      <c r="D51" s="84">
        <v>5</v>
      </c>
      <c r="E51" s="61"/>
      <c r="F51" s="62">
        <v>60.48</v>
      </c>
      <c r="G51" s="62">
        <f t="shared" si="2"/>
        <v>302.39999999999998</v>
      </c>
    </row>
    <row r="52" spans="1:7" ht="20.100000000000001" customHeight="1" x14ac:dyDescent="0.25">
      <c r="A52" s="87"/>
      <c r="B52" s="88"/>
      <c r="C52" s="89"/>
      <c r="D52" s="90">
        <f>SUM(D44:D51)</f>
        <v>39</v>
      </c>
      <c r="E52" s="80"/>
      <c r="F52" s="81"/>
      <c r="G52" s="62"/>
    </row>
    <row r="53" spans="1:7" ht="20.100000000000001" customHeight="1" x14ac:dyDescent="0.25">
      <c r="A53" s="123" t="s">
        <v>128</v>
      </c>
      <c r="B53" s="124">
        <v>210127379</v>
      </c>
      <c r="C53" s="125" t="s">
        <v>129</v>
      </c>
      <c r="D53" s="64">
        <v>5</v>
      </c>
      <c r="E53" s="126"/>
      <c r="F53" s="62">
        <v>25</v>
      </c>
      <c r="G53" s="62">
        <f t="shared" ref="G53:G60" si="3">+D53*F53</f>
        <v>125</v>
      </c>
    </row>
    <row r="54" spans="1:7" ht="20.100000000000001" customHeight="1" x14ac:dyDescent="0.25">
      <c r="A54" s="123" t="s">
        <v>130</v>
      </c>
      <c r="B54" s="124">
        <v>211037382</v>
      </c>
      <c r="C54" s="125" t="s">
        <v>131</v>
      </c>
      <c r="D54" s="64">
        <v>5</v>
      </c>
      <c r="E54" s="126"/>
      <c r="F54" s="62">
        <v>25</v>
      </c>
      <c r="G54" s="62">
        <f t="shared" si="3"/>
        <v>125</v>
      </c>
    </row>
    <row r="55" spans="1:7" ht="20.100000000000001" customHeight="1" x14ac:dyDescent="0.25">
      <c r="A55" s="123" t="s">
        <v>132</v>
      </c>
      <c r="B55" s="124">
        <v>2306000619</v>
      </c>
      <c r="C55" s="125" t="s">
        <v>133</v>
      </c>
      <c r="D55" s="64">
        <v>5</v>
      </c>
      <c r="E55" s="126"/>
      <c r="F55" s="62">
        <v>25</v>
      </c>
      <c r="G55" s="62">
        <f t="shared" si="3"/>
        <v>125</v>
      </c>
    </row>
    <row r="56" spans="1:7" ht="20.100000000000001" customHeight="1" x14ac:dyDescent="0.25">
      <c r="A56" s="123" t="s">
        <v>134</v>
      </c>
      <c r="B56" s="124">
        <v>2306000620</v>
      </c>
      <c r="C56" s="125" t="s">
        <v>135</v>
      </c>
      <c r="D56" s="64">
        <v>5</v>
      </c>
      <c r="E56" s="126"/>
      <c r="F56" s="62">
        <v>25</v>
      </c>
      <c r="G56" s="62">
        <f t="shared" si="3"/>
        <v>125</v>
      </c>
    </row>
    <row r="57" spans="1:7" ht="20.100000000000001" customHeight="1" x14ac:dyDescent="0.25">
      <c r="A57" s="123" t="s">
        <v>136</v>
      </c>
      <c r="B57" s="124">
        <v>201022788</v>
      </c>
      <c r="C57" s="125" t="s">
        <v>80</v>
      </c>
      <c r="D57" s="64">
        <v>2</v>
      </c>
      <c r="E57" s="126"/>
      <c r="F57" s="62">
        <v>25</v>
      </c>
      <c r="G57" s="62">
        <f t="shared" si="3"/>
        <v>50</v>
      </c>
    </row>
    <row r="58" spans="1:7" ht="20.100000000000001" customHeight="1" x14ac:dyDescent="0.25">
      <c r="A58" s="123" t="s">
        <v>137</v>
      </c>
      <c r="B58" s="124">
        <v>2306000621</v>
      </c>
      <c r="C58" s="125" t="s">
        <v>138</v>
      </c>
      <c r="D58" s="64">
        <v>3</v>
      </c>
      <c r="E58" s="126"/>
      <c r="F58" s="62">
        <v>25</v>
      </c>
      <c r="G58" s="62">
        <f t="shared" si="3"/>
        <v>75</v>
      </c>
    </row>
    <row r="59" spans="1:7" ht="20.100000000000001" customHeight="1" x14ac:dyDescent="0.25">
      <c r="A59" s="123" t="s">
        <v>139</v>
      </c>
      <c r="B59" s="124">
        <v>2306000622</v>
      </c>
      <c r="C59" s="125" t="s">
        <v>140</v>
      </c>
      <c r="D59" s="64">
        <v>5</v>
      </c>
      <c r="E59" s="126"/>
      <c r="F59" s="62">
        <v>25</v>
      </c>
      <c r="G59" s="62">
        <f t="shared" si="3"/>
        <v>125</v>
      </c>
    </row>
    <row r="60" spans="1:7" ht="20.100000000000001" customHeight="1" x14ac:dyDescent="0.25">
      <c r="A60" s="123" t="s">
        <v>81</v>
      </c>
      <c r="B60" s="124">
        <v>210127384</v>
      </c>
      <c r="C60" s="125" t="s">
        <v>82</v>
      </c>
      <c r="D60" s="64">
        <v>5</v>
      </c>
      <c r="E60" s="126"/>
      <c r="F60" s="62">
        <v>25</v>
      </c>
      <c r="G60" s="62">
        <f t="shared" si="3"/>
        <v>125</v>
      </c>
    </row>
    <row r="61" spans="1:7" ht="20.100000000000001" customHeight="1" x14ac:dyDescent="0.25">
      <c r="A61" s="123"/>
      <c r="B61" s="124"/>
      <c r="C61" s="125"/>
      <c r="D61" s="127">
        <v>35</v>
      </c>
      <c r="E61" s="126"/>
      <c r="F61" s="81"/>
      <c r="G61" s="62"/>
    </row>
    <row r="62" spans="1:7" ht="20.100000000000001" customHeight="1" x14ac:dyDescent="0.25">
      <c r="A62" s="128" t="s">
        <v>141</v>
      </c>
      <c r="B62" s="85" t="s">
        <v>142</v>
      </c>
      <c r="C62" s="129" t="s">
        <v>143</v>
      </c>
      <c r="D62" s="130">
        <v>1</v>
      </c>
      <c r="E62" s="126"/>
      <c r="F62" s="62">
        <v>60.48</v>
      </c>
      <c r="G62" s="62">
        <f t="shared" ref="G62:G66" si="4">+D62*F62</f>
        <v>60.48</v>
      </c>
    </row>
    <row r="63" spans="1:7" ht="20.100000000000001" customHeight="1" x14ac:dyDescent="0.25">
      <c r="A63" s="128" t="s">
        <v>144</v>
      </c>
      <c r="B63" s="82" t="s">
        <v>145</v>
      </c>
      <c r="C63" s="131" t="s">
        <v>146</v>
      </c>
      <c r="D63" s="132">
        <v>1</v>
      </c>
      <c r="E63" s="126"/>
      <c r="F63" s="62">
        <v>60.48</v>
      </c>
      <c r="G63" s="62">
        <f t="shared" si="4"/>
        <v>60.48</v>
      </c>
    </row>
    <row r="64" spans="1:7" ht="20.100000000000001" customHeight="1" x14ac:dyDescent="0.25">
      <c r="A64" s="128" t="s">
        <v>147</v>
      </c>
      <c r="B64" s="85" t="s">
        <v>148</v>
      </c>
      <c r="C64" s="129" t="s">
        <v>149</v>
      </c>
      <c r="D64" s="132">
        <v>1</v>
      </c>
      <c r="E64" s="126"/>
      <c r="F64" s="62">
        <v>60.48</v>
      </c>
      <c r="G64" s="62">
        <f t="shared" si="4"/>
        <v>60.48</v>
      </c>
    </row>
    <row r="65" spans="1:7" ht="20.100000000000001" customHeight="1" x14ac:dyDescent="0.25">
      <c r="A65" s="128" t="s">
        <v>150</v>
      </c>
      <c r="B65" s="82" t="s">
        <v>151</v>
      </c>
      <c r="C65" s="131" t="s">
        <v>152</v>
      </c>
      <c r="D65" s="132">
        <v>1</v>
      </c>
      <c r="E65" s="126"/>
      <c r="F65" s="62">
        <v>60.48</v>
      </c>
      <c r="G65" s="62">
        <f t="shared" si="4"/>
        <v>60.48</v>
      </c>
    </row>
    <row r="66" spans="1:7" ht="20.100000000000001" customHeight="1" x14ac:dyDescent="0.25">
      <c r="A66" s="128" t="s">
        <v>153</v>
      </c>
      <c r="B66" s="85" t="s">
        <v>154</v>
      </c>
      <c r="C66" s="129" t="s">
        <v>155</v>
      </c>
      <c r="D66" s="132">
        <v>1</v>
      </c>
      <c r="E66" s="126"/>
      <c r="F66" s="62">
        <v>60.48</v>
      </c>
      <c r="G66" s="62">
        <f t="shared" si="4"/>
        <v>60.48</v>
      </c>
    </row>
    <row r="67" spans="1:7" ht="20.100000000000001" customHeight="1" x14ac:dyDescent="0.25">
      <c r="A67" s="133"/>
      <c r="B67" s="133"/>
      <c r="C67" s="133"/>
      <c r="D67" s="134">
        <v>5</v>
      </c>
      <c r="E67" s="126"/>
      <c r="F67" s="67"/>
      <c r="G67" s="62"/>
    </row>
    <row r="68" spans="1:7" ht="20.100000000000001" customHeight="1" x14ac:dyDescent="0.25">
      <c r="A68" s="91"/>
      <c r="B68" s="92"/>
      <c r="C68" s="42"/>
      <c r="D68" s="42"/>
      <c r="E68" s="42"/>
      <c r="F68" s="93" t="s">
        <v>83</v>
      </c>
      <c r="G68" s="94">
        <f>SUM(G25:G67)</f>
        <v>8434.9999999999964</v>
      </c>
    </row>
    <row r="69" spans="1:7" ht="20.100000000000001" customHeight="1" x14ac:dyDescent="0.25">
      <c r="A69" s="91"/>
      <c r="B69" s="91"/>
      <c r="C69" s="95"/>
      <c r="D69" s="95"/>
      <c r="E69" s="95"/>
      <c r="F69" s="93" t="s">
        <v>84</v>
      </c>
      <c r="G69" s="94">
        <f>+G68*0.12</f>
        <v>1012.1999999999995</v>
      </c>
    </row>
    <row r="70" spans="1:7" ht="20.100000000000001" customHeight="1" x14ac:dyDescent="0.25">
      <c r="A70" s="91"/>
      <c r="B70" s="91"/>
      <c r="C70" s="95"/>
      <c r="D70" s="95"/>
      <c r="E70" s="95"/>
      <c r="F70" s="93" t="s">
        <v>85</v>
      </c>
      <c r="G70" s="94">
        <f>+G68+G69</f>
        <v>9447.1999999999953</v>
      </c>
    </row>
    <row r="71" spans="1:7" ht="20.100000000000001" customHeight="1" x14ac:dyDescent="0.25">
      <c r="A71" s="91"/>
      <c r="B71" s="91"/>
      <c r="C71" s="95"/>
      <c r="D71" s="95"/>
      <c r="E71" s="95"/>
      <c r="F71" s="96"/>
      <c r="G71" s="97"/>
    </row>
    <row r="72" spans="1:7" ht="20.100000000000001" customHeight="1" x14ac:dyDescent="0.25">
      <c r="A72" s="91"/>
      <c r="B72" s="91"/>
      <c r="C72" s="95"/>
      <c r="D72" s="95"/>
      <c r="E72" s="95"/>
      <c r="F72" s="96"/>
      <c r="G72" s="97"/>
    </row>
    <row r="73" spans="1:7" ht="20.100000000000001" customHeight="1" x14ac:dyDescent="0.25">
      <c r="A73" s="91"/>
      <c r="B73" s="91"/>
      <c r="C73" s="98"/>
      <c r="D73" s="98"/>
      <c r="E73" s="98"/>
      <c r="F73" s="98"/>
      <c r="G73" s="99"/>
    </row>
    <row r="74" spans="1:7" ht="20.100000000000001" customHeight="1" x14ac:dyDescent="0.25">
      <c r="A74" s="100"/>
      <c r="B74" s="101"/>
      <c r="C74" s="101" t="s">
        <v>86</v>
      </c>
      <c r="D74" s="102"/>
      <c r="E74" s="102"/>
      <c r="G74" s="103"/>
    </row>
    <row r="75" spans="1:7" ht="20.100000000000001" customHeight="1" x14ac:dyDescent="0.25">
      <c r="A75" s="104"/>
      <c r="B75" s="105" t="s">
        <v>87</v>
      </c>
      <c r="C75" s="105" t="s">
        <v>88</v>
      </c>
      <c r="D75" s="104"/>
      <c r="E75" s="104"/>
      <c r="G75" s="103"/>
    </row>
    <row r="76" spans="1:7" ht="20.100000000000001" customHeight="1" x14ac:dyDescent="0.25">
      <c r="A76" s="100"/>
      <c r="B76" s="106"/>
      <c r="C76" s="101" t="s">
        <v>89</v>
      </c>
    </row>
    <row r="77" spans="1:7" ht="20.100000000000001" customHeight="1" x14ac:dyDescent="0.25">
      <c r="A77" s="100"/>
      <c r="B77" s="106">
        <v>1</v>
      </c>
      <c r="C77" s="108" t="s">
        <v>90</v>
      </c>
    </row>
    <row r="78" spans="1:7" ht="20.100000000000001" customHeight="1" x14ac:dyDescent="0.25">
      <c r="A78" s="100"/>
      <c r="B78" s="106">
        <v>1</v>
      </c>
      <c r="C78" s="108" t="s">
        <v>91</v>
      </c>
    </row>
    <row r="79" spans="1:7" ht="20.100000000000001" customHeight="1" x14ac:dyDescent="0.25">
      <c r="A79" s="100"/>
      <c r="B79" s="106">
        <v>1</v>
      </c>
      <c r="C79" s="108" t="s">
        <v>92</v>
      </c>
    </row>
    <row r="80" spans="1:7" ht="20.100000000000001" customHeight="1" x14ac:dyDescent="0.25">
      <c r="A80" s="100"/>
      <c r="B80" s="106">
        <v>1</v>
      </c>
      <c r="C80" s="108" t="s">
        <v>93</v>
      </c>
    </row>
    <row r="81" spans="1:3" ht="20.100000000000001" customHeight="1" x14ac:dyDescent="0.25">
      <c r="A81" s="100"/>
      <c r="B81" s="106">
        <v>1</v>
      </c>
      <c r="C81" s="108" t="s">
        <v>94</v>
      </c>
    </row>
    <row r="82" spans="1:3" ht="20.100000000000001" customHeight="1" x14ac:dyDescent="0.25">
      <c r="A82" s="100"/>
      <c r="B82" s="106">
        <v>1</v>
      </c>
      <c r="C82" s="108" t="s">
        <v>95</v>
      </c>
    </row>
    <row r="83" spans="1:3" ht="20.100000000000001" customHeight="1" x14ac:dyDescent="0.25">
      <c r="A83" s="100"/>
      <c r="B83" s="106">
        <v>1</v>
      </c>
      <c r="C83" s="108" t="s">
        <v>96</v>
      </c>
    </row>
    <row r="84" spans="1:3" ht="20.100000000000001" customHeight="1" x14ac:dyDescent="0.25">
      <c r="A84" s="100"/>
      <c r="B84" s="106">
        <v>1</v>
      </c>
      <c r="C84" s="108" t="s">
        <v>97</v>
      </c>
    </row>
    <row r="85" spans="1:3" ht="20.100000000000001" customHeight="1" x14ac:dyDescent="0.25">
      <c r="A85" s="100"/>
      <c r="B85" s="106">
        <v>2</v>
      </c>
      <c r="C85" s="108" t="s">
        <v>98</v>
      </c>
    </row>
    <row r="86" spans="1:3" ht="20.100000000000001" customHeight="1" x14ac:dyDescent="0.25">
      <c r="A86" s="100"/>
      <c r="B86" s="106">
        <v>1</v>
      </c>
      <c r="C86" s="108" t="s">
        <v>99</v>
      </c>
    </row>
    <row r="87" spans="1:3" ht="20.100000000000001" customHeight="1" x14ac:dyDescent="0.25">
      <c r="A87" s="100"/>
      <c r="B87" s="106">
        <v>1</v>
      </c>
      <c r="C87" s="108" t="s">
        <v>100</v>
      </c>
    </row>
    <row r="88" spans="1:3" ht="20.100000000000001" customHeight="1" x14ac:dyDescent="0.25">
      <c r="A88" s="100"/>
      <c r="B88" s="106">
        <v>2</v>
      </c>
      <c r="C88" s="108" t="s">
        <v>101</v>
      </c>
    </row>
    <row r="89" spans="1:3" ht="20.100000000000001" customHeight="1" x14ac:dyDescent="0.25">
      <c r="A89" s="100"/>
      <c r="B89" s="106">
        <v>2</v>
      </c>
      <c r="C89" s="108" t="s">
        <v>102</v>
      </c>
    </row>
    <row r="90" spans="1:3" ht="20.100000000000001" customHeight="1" x14ac:dyDescent="0.25">
      <c r="A90" s="100"/>
      <c r="B90" s="106">
        <v>4</v>
      </c>
      <c r="C90" s="108" t="s">
        <v>103</v>
      </c>
    </row>
    <row r="91" spans="1:3" ht="20.100000000000001" customHeight="1" x14ac:dyDescent="0.25">
      <c r="A91" s="100"/>
      <c r="B91" s="106"/>
      <c r="C91" s="108" t="s">
        <v>104</v>
      </c>
    </row>
    <row r="92" spans="1:3" ht="20.100000000000001" customHeight="1" x14ac:dyDescent="0.25">
      <c r="A92" s="100"/>
      <c r="B92" s="109">
        <f>SUM(B77:B91)</f>
        <v>20</v>
      </c>
      <c r="C92" s="108"/>
    </row>
    <row r="93" spans="1:3" ht="20.100000000000001" customHeight="1" x14ac:dyDescent="0.25">
      <c r="A93" s="100"/>
      <c r="B93" s="106"/>
      <c r="C93" s="108"/>
    </row>
    <row r="94" spans="1:3" ht="20.100000000000001" customHeight="1" x14ac:dyDescent="0.25">
      <c r="A94" s="100"/>
      <c r="B94" s="106"/>
      <c r="C94" s="101" t="s">
        <v>105</v>
      </c>
    </row>
    <row r="95" spans="1:3" ht="20.100000000000001" customHeight="1" x14ac:dyDescent="0.25">
      <c r="A95" s="100"/>
      <c r="B95" s="106">
        <v>1</v>
      </c>
      <c r="C95" s="110" t="s">
        <v>106</v>
      </c>
    </row>
    <row r="96" spans="1:3" ht="20.100000000000001" customHeight="1" x14ac:dyDescent="0.25">
      <c r="A96" s="100"/>
      <c r="B96" s="106">
        <v>1</v>
      </c>
      <c r="C96" s="110" t="s">
        <v>107</v>
      </c>
    </row>
    <row r="97" spans="1:3" ht="20.100000000000001" customHeight="1" x14ac:dyDescent="0.25">
      <c r="A97" s="100"/>
      <c r="B97" s="106">
        <v>1</v>
      </c>
      <c r="C97" s="110" t="s">
        <v>108</v>
      </c>
    </row>
    <row r="98" spans="1:3" ht="20.100000000000001" customHeight="1" x14ac:dyDescent="0.25">
      <c r="A98" s="100"/>
      <c r="B98" s="106">
        <v>1</v>
      </c>
      <c r="C98" s="110" t="s">
        <v>109</v>
      </c>
    </row>
    <row r="99" spans="1:3" ht="20.100000000000001" customHeight="1" x14ac:dyDescent="0.25">
      <c r="A99" s="100"/>
      <c r="B99" s="106">
        <v>1</v>
      </c>
      <c r="C99" s="110" t="s">
        <v>110</v>
      </c>
    </row>
    <row r="100" spans="1:3" ht="20.100000000000001" customHeight="1" x14ac:dyDescent="0.25">
      <c r="A100" s="100"/>
      <c r="B100" s="106">
        <v>1</v>
      </c>
      <c r="C100" s="110" t="s">
        <v>111</v>
      </c>
    </row>
    <row r="101" spans="1:3" ht="20.100000000000001" customHeight="1" x14ac:dyDescent="0.25">
      <c r="A101" s="100"/>
      <c r="B101" s="106">
        <v>1</v>
      </c>
      <c r="C101" s="110" t="s">
        <v>112</v>
      </c>
    </row>
    <row r="102" spans="1:3" ht="20.100000000000001" customHeight="1" x14ac:dyDescent="0.25">
      <c r="A102" s="100"/>
      <c r="B102" s="106">
        <v>1</v>
      </c>
      <c r="C102" s="110" t="s">
        <v>113</v>
      </c>
    </row>
    <row r="103" spans="1:3" ht="20.100000000000001" customHeight="1" x14ac:dyDescent="0.25">
      <c r="A103" s="100"/>
      <c r="B103" s="109">
        <f>SUM(B95:B102)</f>
        <v>8</v>
      </c>
      <c r="C103" s="110"/>
    </row>
    <row r="104" spans="1:3" ht="20.100000000000001" customHeight="1" x14ac:dyDescent="0.25">
      <c r="A104" s="100"/>
      <c r="B104" s="106"/>
      <c r="C104" s="111"/>
    </row>
    <row r="105" spans="1:3" ht="20.100000000000001" customHeight="1" x14ac:dyDescent="0.25">
      <c r="A105" s="100"/>
      <c r="B105" s="112"/>
    </row>
    <row r="106" spans="1:3" ht="20.100000000000001" customHeight="1" x14ac:dyDescent="0.25">
      <c r="A106" s="100"/>
      <c r="B106" s="135"/>
      <c r="C106" s="136" t="s">
        <v>156</v>
      </c>
    </row>
    <row r="107" spans="1:3" ht="20.100000000000001" customHeight="1" x14ac:dyDescent="0.25">
      <c r="A107" s="100"/>
      <c r="B107" s="136" t="s">
        <v>87</v>
      </c>
      <c r="C107" s="136" t="s">
        <v>88</v>
      </c>
    </row>
    <row r="108" spans="1:3" ht="20.100000000000001" customHeight="1" x14ac:dyDescent="0.25">
      <c r="A108" s="100"/>
      <c r="B108" s="135">
        <v>1</v>
      </c>
      <c r="C108" s="137" t="s">
        <v>157</v>
      </c>
    </row>
    <row r="109" spans="1:3" ht="20.100000000000001" customHeight="1" x14ac:dyDescent="0.25">
      <c r="A109" s="100"/>
      <c r="B109" s="135">
        <v>2</v>
      </c>
      <c r="C109" s="137" t="s">
        <v>158</v>
      </c>
    </row>
    <row r="110" spans="1:3" ht="20.100000000000001" customHeight="1" x14ac:dyDescent="0.25">
      <c r="A110" s="100"/>
      <c r="B110" s="135">
        <v>1</v>
      </c>
      <c r="C110" s="137" t="s">
        <v>159</v>
      </c>
    </row>
    <row r="111" spans="1:3" ht="20.100000000000001" customHeight="1" x14ac:dyDescent="0.25">
      <c r="A111" s="100"/>
      <c r="B111" s="135">
        <v>3</v>
      </c>
      <c r="C111" s="137" t="s">
        <v>160</v>
      </c>
    </row>
    <row r="112" spans="1:3" ht="20.100000000000001" customHeight="1" x14ac:dyDescent="0.25">
      <c r="A112" s="100"/>
      <c r="B112" s="136">
        <v>7</v>
      </c>
      <c r="C112" s="137"/>
    </row>
    <row r="113" spans="1:3" ht="20.100000000000001" customHeight="1" x14ac:dyDescent="0.25">
      <c r="A113" s="100"/>
      <c r="B113" s="112"/>
    </row>
    <row r="114" spans="1:3" ht="20.100000000000001" customHeight="1" x14ac:dyDescent="0.25">
      <c r="A114" s="100"/>
      <c r="B114" s="54"/>
      <c r="C114" s="138" t="s">
        <v>161</v>
      </c>
    </row>
    <row r="115" spans="1:3" ht="20.100000000000001" customHeight="1" x14ac:dyDescent="0.25">
      <c r="A115" s="100"/>
      <c r="B115" s="139" t="s">
        <v>87</v>
      </c>
      <c r="C115" s="139" t="s">
        <v>88</v>
      </c>
    </row>
    <row r="116" spans="1:3" ht="20.100000000000001" customHeight="1" x14ac:dyDescent="0.25">
      <c r="A116" s="100"/>
      <c r="B116" s="140">
        <v>1</v>
      </c>
      <c r="C116" s="141" t="s">
        <v>162</v>
      </c>
    </row>
    <row r="117" spans="1:3" ht="20.100000000000001" customHeight="1" x14ac:dyDescent="0.25">
      <c r="A117" s="100"/>
      <c r="B117" s="140">
        <v>2</v>
      </c>
      <c r="C117" s="141" t="s">
        <v>163</v>
      </c>
    </row>
    <row r="118" spans="1:3" ht="20.100000000000001" customHeight="1" x14ac:dyDescent="0.25">
      <c r="A118" s="100"/>
      <c r="B118" s="140">
        <v>2</v>
      </c>
      <c r="C118" s="141" t="s">
        <v>164</v>
      </c>
    </row>
    <row r="119" spans="1:3" ht="20.100000000000001" customHeight="1" x14ac:dyDescent="0.25">
      <c r="A119" s="100"/>
      <c r="B119" s="140">
        <v>1</v>
      </c>
      <c r="C119" s="141" t="s">
        <v>165</v>
      </c>
    </row>
    <row r="120" spans="1:3" ht="20.100000000000001" customHeight="1" x14ac:dyDescent="0.25">
      <c r="A120" s="100"/>
      <c r="B120" s="140">
        <v>2</v>
      </c>
      <c r="C120" s="141" t="s">
        <v>166</v>
      </c>
    </row>
    <row r="121" spans="1:3" ht="20.100000000000001" customHeight="1" x14ac:dyDescent="0.25">
      <c r="A121" s="100"/>
      <c r="B121" s="140">
        <v>2</v>
      </c>
      <c r="C121" s="141" t="s">
        <v>167</v>
      </c>
    </row>
    <row r="122" spans="1:3" ht="20.100000000000001" customHeight="1" x14ac:dyDescent="0.25">
      <c r="A122" s="100"/>
      <c r="B122" s="140">
        <v>1</v>
      </c>
      <c r="C122" s="141" t="s">
        <v>168</v>
      </c>
    </row>
    <row r="123" spans="1:3" ht="20.100000000000001" customHeight="1" x14ac:dyDescent="0.25">
      <c r="A123" s="100"/>
      <c r="B123" s="140">
        <v>2</v>
      </c>
      <c r="C123" s="141" t="s">
        <v>169</v>
      </c>
    </row>
    <row r="124" spans="1:3" ht="20.100000000000001" customHeight="1" x14ac:dyDescent="0.25">
      <c r="A124" s="100"/>
      <c r="B124" s="140">
        <v>2</v>
      </c>
      <c r="C124" s="141" t="s">
        <v>170</v>
      </c>
    </row>
    <row r="125" spans="1:3" ht="20.100000000000001" customHeight="1" x14ac:dyDescent="0.25">
      <c r="A125" s="100"/>
      <c r="B125" s="140">
        <v>1</v>
      </c>
      <c r="C125" s="141" t="s">
        <v>171</v>
      </c>
    </row>
    <row r="126" spans="1:3" ht="20.100000000000001" customHeight="1" x14ac:dyDescent="0.25">
      <c r="A126" s="100"/>
      <c r="B126" s="140">
        <v>1</v>
      </c>
      <c r="C126" s="141" t="s">
        <v>172</v>
      </c>
    </row>
    <row r="127" spans="1:3" ht="20.100000000000001" customHeight="1" x14ac:dyDescent="0.25">
      <c r="A127" s="100"/>
      <c r="B127" s="140">
        <v>1</v>
      </c>
      <c r="C127" s="141" t="s">
        <v>173</v>
      </c>
    </row>
    <row r="128" spans="1:3" ht="20.100000000000001" customHeight="1" x14ac:dyDescent="0.25">
      <c r="A128" s="100"/>
      <c r="B128" s="140">
        <v>1</v>
      </c>
      <c r="C128" s="141" t="s">
        <v>174</v>
      </c>
    </row>
    <row r="129" spans="1:3" ht="20.100000000000001" customHeight="1" x14ac:dyDescent="0.25">
      <c r="A129" s="100"/>
      <c r="B129" s="140">
        <v>2</v>
      </c>
      <c r="C129" s="141" t="s">
        <v>175</v>
      </c>
    </row>
    <row r="130" spans="1:3" ht="20.100000000000001" customHeight="1" x14ac:dyDescent="0.25">
      <c r="A130" s="100"/>
      <c r="B130" s="140">
        <v>1</v>
      </c>
      <c r="C130" s="141" t="s">
        <v>176</v>
      </c>
    </row>
    <row r="131" spans="1:3" ht="20.100000000000001" customHeight="1" x14ac:dyDescent="0.25">
      <c r="A131" s="100"/>
      <c r="B131" s="142">
        <v>21</v>
      </c>
      <c r="C131" s="141"/>
    </row>
    <row r="133" spans="1:3" ht="20.100000000000001" customHeight="1" x14ac:dyDescent="0.25">
      <c r="B133" s="145">
        <v>1</v>
      </c>
      <c r="C133" s="108" t="s">
        <v>182</v>
      </c>
    </row>
    <row r="134" spans="1:3" ht="20.100000000000001" customHeight="1" x14ac:dyDescent="0.25">
      <c r="B134" s="145">
        <v>6</v>
      </c>
      <c r="C134" s="108" t="s">
        <v>183</v>
      </c>
    </row>
    <row r="135" spans="1:3" ht="20.100000000000001" customHeight="1" x14ac:dyDescent="0.25">
      <c r="B135" s="145">
        <v>1</v>
      </c>
      <c r="C135" s="108" t="s">
        <v>184</v>
      </c>
    </row>
    <row r="136" spans="1:3" ht="20.100000000000001" customHeight="1" x14ac:dyDescent="0.25">
      <c r="B136" s="145">
        <v>1</v>
      </c>
      <c r="C136" s="108" t="s">
        <v>185</v>
      </c>
    </row>
    <row r="137" spans="1:3" ht="20.100000000000001" customHeight="1" x14ac:dyDescent="0.25">
      <c r="B137" s="145">
        <v>1</v>
      </c>
      <c r="C137" s="108" t="s">
        <v>186</v>
      </c>
    </row>
    <row r="138" spans="1:3" ht="20.100000000000001" customHeight="1" x14ac:dyDescent="0.25">
      <c r="B138" s="145">
        <v>2</v>
      </c>
      <c r="C138" s="108" t="s">
        <v>187</v>
      </c>
    </row>
    <row r="139" spans="1:3" ht="20.100000000000001" customHeight="1" x14ac:dyDescent="0.25">
      <c r="B139" s="146">
        <f>SUM(B133:B138)</f>
        <v>12</v>
      </c>
      <c r="C139" s="108"/>
    </row>
    <row r="144" spans="1:3" s="42" customFormat="1" ht="18" x14ac:dyDescent="0.25"/>
    <row r="145" spans="1:8" s="42" customFormat="1" ht="20.25" x14ac:dyDescent="0.3">
      <c r="B145" s="147" t="s">
        <v>114</v>
      </c>
      <c r="C145" s="116" t="s">
        <v>115</v>
      </c>
      <c r="H145" s="54"/>
    </row>
    <row r="146" spans="1:8" s="42" customFormat="1" ht="20.25" x14ac:dyDescent="0.3">
      <c r="B146" s="115"/>
      <c r="C146" s="116" t="s">
        <v>116</v>
      </c>
      <c r="H146" s="54"/>
    </row>
    <row r="147" spans="1:8" s="42" customFormat="1" ht="20.25" x14ac:dyDescent="0.3">
      <c r="B147" s="115"/>
      <c r="C147" s="116" t="s">
        <v>117</v>
      </c>
      <c r="H147" s="54"/>
    </row>
    <row r="148" spans="1:8" s="42" customFormat="1" ht="20.25" x14ac:dyDescent="0.3">
      <c r="B148" s="115"/>
      <c r="C148" s="116" t="s">
        <v>118</v>
      </c>
      <c r="H148" s="54"/>
    </row>
    <row r="149" spans="1:8" s="42" customFormat="1" ht="20.25" x14ac:dyDescent="0.3">
      <c r="B149" s="115"/>
      <c r="C149" s="116" t="s">
        <v>119</v>
      </c>
      <c r="H149" s="54"/>
    </row>
    <row r="150" spans="1:8" s="42" customFormat="1" ht="20.25" x14ac:dyDescent="0.3">
      <c r="B150" s="115"/>
      <c r="C150" s="116"/>
    </row>
    <row r="151" spans="1:8" s="42" customFormat="1" ht="20.25" x14ac:dyDescent="0.3">
      <c r="B151" s="117" t="s">
        <v>11</v>
      </c>
      <c r="C151" s="118" t="s">
        <v>120</v>
      </c>
    </row>
    <row r="152" spans="1:8" s="42" customFormat="1" ht="20.25" x14ac:dyDescent="0.3">
      <c r="B152" s="117"/>
      <c r="C152" s="118" t="s">
        <v>121</v>
      </c>
      <c r="H152" s="54"/>
    </row>
    <row r="153" spans="1:8" s="42" customFormat="1" ht="20.25" x14ac:dyDescent="0.3">
      <c r="B153" s="117"/>
      <c r="C153" s="118" t="s">
        <v>122</v>
      </c>
      <c r="H153" s="54"/>
    </row>
    <row r="154" spans="1:8" s="119" customFormat="1" ht="20.100000000000001" customHeight="1" x14ac:dyDescent="0.25">
      <c r="B154" s="42"/>
      <c r="C154" s="52"/>
    </row>
    <row r="155" spans="1:8" s="119" customFormat="1" ht="20.100000000000001" customHeight="1" x14ac:dyDescent="0.25">
      <c r="B155" s="42"/>
      <c r="C155" s="52"/>
    </row>
    <row r="156" spans="1:8" ht="20.100000000000001" customHeight="1" x14ac:dyDescent="0.25">
      <c r="B156"/>
      <c r="C156" s="120"/>
    </row>
    <row r="157" spans="1:8" ht="20.100000000000001" customHeight="1" x14ac:dyDescent="0.25">
      <c r="B157" s="120"/>
      <c r="C157" s="120"/>
    </row>
    <row r="158" spans="1:8" ht="20.100000000000001" customHeight="1" x14ac:dyDescent="0.25">
      <c r="A158" s="4"/>
      <c r="B158" s="120"/>
      <c r="C158" s="120"/>
    </row>
    <row r="159" spans="1:8" ht="20.100000000000001" customHeight="1" thickBot="1" x14ac:dyDescent="0.3">
      <c r="B159" s="121" t="s">
        <v>123</v>
      </c>
      <c r="C159" s="122"/>
    </row>
    <row r="160" spans="1:8" ht="20.100000000000001" customHeight="1" x14ac:dyDescent="0.25">
      <c r="B160"/>
      <c r="C160"/>
    </row>
    <row r="161" spans="2:3" ht="20.100000000000001" customHeight="1" x14ac:dyDescent="0.25">
      <c r="B161"/>
      <c r="C161"/>
    </row>
    <row r="162" spans="2:3" ht="20.100000000000001" customHeight="1" thickBot="1" x14ac:dyDescent="0.3">
      <c r="B162" s="121" t="s">
        <v>124</v>
      </c>
      <c r="C162" s="122"/>
    </row>
    <row r="163" spans="2:3" ht="20.100000000000001" customHeight="1" x14ac:dyDescent="0.25">
      <c r="B163"/>
      <c r="C163"/>
    </row>
    <row r="164" spans="2:3" ht="20.100000000000001" customHeight="1" x14ac:dyDescent="0.25">
      <c r="B164"/>
      <c r="C164"/>
    </row>
    <row r="165" spans="2:3" ht="20.100000000000001" customHeight="1" thickBot="1" x14ac:dyDescent="0.3">
      <c r="B165" s="121" t="s">
        <v>125</v>
      </c>
      <c r="C165" s="122"/>
    </row>
    <row r="166" spans="2:3" ht="20.100000000000001" customHeight="1" x14ac:dyDescent="0.25">
      <c r="B166"/>
      <c r="C166"/>
    </row>
    <row r="167" spans="2:3" ht="20.100000000000001" customHeight="1" x14ac:dyDescent="0.25">
      <c r="B167"/>
      <c r="C167"/>
    </row>
    <row r="168" spans="2:3" ht="20.100000000000001" customHeight="1" thickBot="1" x14ac:dyDescent="0.3">
      <c r="B168" s="121" t="s">
        <v>126</v>
      </c>
      <c r="C168" s="122"/>
    </row>
    <row r="169" spans="2:3" ht="20.100000000000001" customHeight="1" x14ac:dyDescent="0.25">
      <c r="B169"/>
      <c r="C169"/>
    </row>
    <row r="170" spans="2:3" ht="20.100000000000001" customHeight="1" x14ac:dyDescent="0.25">
      <c r="B170"/>
      <c r="C170"/>
    </row>
    <row r="171" spans="2:3" ht="20.100000000000001" customHeight="1" thickBot="1" x14ac:dyDescent="0.3">
      <c r="B171" s="121" t="s">
        <v>127</v>
      </c>
      <c r="C171" s="122"/>
    </row>
    <row r="172" spans="2:3" ht="20.100000000000001" customHeight="1" x14ac:dyDescent="0.25">
      <c r="B172"/>
      <c r="C172"/>
    </row>
  </sheetData>
  <mergeCells count="9">
    <mergeCell ref="N11:O12"/>
    <mergeCell ref="A23:G23"/>
    <mergeCell ref="C73:F73"/>
    <mergeCell ref="C2:C3"/>
    <mergeCell ref="D2:E2"/>
    <mergeCell ref="C4:C5"/>
    <mergeCell ref="D4:E4"/>
    <mergeCell ref="D5:E5"/>
    <mergeCell ref="A11:B11"/>
  </mergeCells>
  <conditionalFormatting sqref="C59">
    <cfRule type="duplicateValues" dxfId="0" priority="1"/>
  </conditionalFormatting>
  <pageMargins left="0.11811023622047245" right="0.11811023622047245" top="0.74803149606299213" bottom="0.55118110236220474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2023-10-09T02:48:30Z</cp:lastPrinted>
  <dcterms:created xsi:type="dcterms:W3CDTF">2023-10-09T02:33:17Z</dcterms:created>
  <dcterms:modified xsi:type="dcterms:W3CDTF">2023-10-09T03:00:26Z</dcterms:modified>
</cp:coreProperties>
</file>