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ONMIHOSPITAL\"/>
    </mc:Choice>
  </mc:AlternateContent>
  <xr:revisionPtr revIDLastSave="0" documentId="13_ncr:1_{9FA20BFD-9020-480B-AA4E-93A9DDA971B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  <sheet name="Hoja2" sheetId="2" r:id="rId2"/>
  </sheets>
  <definedNames>
    <definedName name="_xlnm.Print_Area" localSheetId="0">Hoja1!$A$2:$G$225</definedName>
    <definedName name="_xlnm.Print_Area" localSheetId="1">Hoja2!$A$1:$H$42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0" i="1" l="1"/>
  <c r="C7" i="2" l="1"/>
  <c r="G48" i="1"/>
  <c r="G50" i="1"/>
  <c r="G51" i="1"/>
  <c r="G57" i="1"/>
  <c r="G58" i="1"/>
  <c r="G66" i="1"/>
  <c r="G67" i="1"/>
  <c r="G68" i="1"/>
  <c r="G75" i="1"/>
  <c r="G76" i="1"/>
  <c r="G77" i="1"/>
  <c r="G78" i="1"/>
  <c r="G81" i="1"/>
  <c r="G82" i="1"/>
  <c r="G83" i="1"/>
  <c r="G84" i="1"/>
  <c r="G85" i="1"/>
  <c r="G86" i="1"/>
  <c r="G87" i="1"/>
  <c r="G88" i="1"/>
  <c r="G89" i="1"/>
  <c r="G101" i="1"/>
  <c r="G102" i="1"/>
  <c r="G103" i="1"/>
  <c r="G104" i="1"/>
  <c r="G105" i="1"/>
  <c r="B182" i="1"/>
  <c r="B147" i="1"/>
  <c r="B130" i="1"/>
  <c r="D106" i="1" l="1"/>
  <c r="D90" i="1"/>
  <c r="D74" i="1"/>
  <c r="D79" i="1" s="1"/>
  <c r="D69" i="1"/>
  <c r="D64" i="1"/>
  <c r="D59" i="1"/>
  <c r="D54" i="1"/>
  <c r="D49" i="1"/>
  <c r="D44" i="1"/>
  <c r="D39" i="1"/>
  <c r="D35" i="1"/>
  <c r="D31" i="1"/>
  <c r="D27" i="1"/>
  <c r="G100" i="1" l="1"/>
  <c r="G99" i="1"/>
  <c r="G98" i="1"/>
  <c r="G97" i="1"/>
  <c r="G96" i="1"/>
  <c r="G95" i="1"/>
  <c r="G94" i="1"/>
  <c r="G93" i="1"/>
  <c r="G92" i="1"/>
  <c r="G91" i="1"/>
  <c r="G80" i="1"/>
  <c r="G73" i="1"/>
  <c r="G72" i="1"/>
  <c r="G71" i="1"/>
  <c r="G70" i="1"/>
  <c r="G65" i="1"/>
  <c r="G63" i="1"/>
  <c r="G62" i="1"/>
  <c r="G61" i="1"/>
  <c r="G60" i="1"/>
  <c r="G56" i="1"/>
  <c r="G55" i="1"/>
  <c r="G53" i="1"/>
  <c r="G52" i="1"/>
  <c r="G47" i="1"/>
  <c r="G46" i="1"/>
  <c r="G45" i="1"/>
  <c r="G43" i="1"/>
  <c r="G42" i="1"/>
  <c r="G41" i="1"/>
  <c r="G40" i="1"/>
  <c r="G38" i="1"/>
  <c r="G37" i="1"/>
  <c r="G36" i="1"/>
  <c r="G34" i="1"/>
  <c r="G33" i="1"/>
  <c r="G32" i="1"/>
  <c r="G30" i="1"/>
  <c r="G29" i="1"/>
  <c r="G28" i="1"/>
  <c r="G26" i="1"/>
  <c r="G25" i="1"/>
  <c r="G24" i="1"/>
  <c r="G107" i="1" l="1"/>
  <c r="G108" i="1" s="1"/>
  <c r="G109" i="1" s="1"/>
  <c r="H24" i="2" l="1"/>
  <c r="H25" i="2" l="1"/>
  <c r="H26" i="2" s="1"/>
  <c r="H27" i="2" s="1"/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2AB927C9-C67B-428C-9301-580C0AF28605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339F4E58-B9EE-4C6E-AC80-3A5A9BF9799F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<sst xmlns="http://schemas.openxmlformats.org/spreadsheetml/2006/main" count="365" uniqueCount="315">
  <si>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</si>
  <si>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</si>
  <si>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</si>
  <si>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</si>
  <si>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</si>
  <si>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</si>
  <si>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</si>
  <si>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</si>
  <si>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</si>
  <si>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</si>
  <si>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</si>
  <si>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</si>
  <si>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</si>
  <si>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</si>
  <si>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</si>
  <si>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RECIBIDO POR</t>
  </si>
  <si>
    <t>ENTREGADO POR</t>
  </si>
  <si>
    <t>INSTRUMENTADOR</t>
  </si>
  <si>
    <t>VERIFICADO POR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</si>
  <si>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</si>
  <si>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</si>
  <si>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</si>
  <si>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</si>
  <si>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</si>
  <si>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</si>
  <si>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</si>
  <si>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</si>
  <si>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</si>
  <si>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</si>
  <si>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</si>
  <si>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</si>
  <si>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 xml:space="preserve"> INQ</t>
  </si>
  <si>
    <t>FIDEICOMIZO TITULARIZACION OMNIHOSPITAL</t>
  </si>
  <si>
    <t>AV. ROMEO CASTILLO S/N Y AV. JUAN TANCCA MARENGO</t>
  </si>
  <si>
    <t>O992426187001</t>
  </si>
  <si>
    <t>PRECIO UNITARIO</t>
  </si>
  <si>
    <t>PRECIO TOTAL</t>
  </si>
  <si>
    <t xml:space="preserve">SUBTOTAL </t>
  </si>
  <si>
    <t>IVA 12%</t>
  </si>
  <si>
    <t>TOTAL</t>
  </si>
  <si>
    <t>CANTIDAD</t>
  </si>
  <si>
    <t>FECHA DE CADUCIDAD</t>
  </si>
  <si>
    <t>DESCRIPCION</t>
  </si>
  <si>
    <t>ADAPTADORES ANCLAJE RAPIDO</t>
  </si>
  <si>
    <t>INTERCAMBIADOR DE BATERIA</t>
  </si>
  <si>
    <t xml:space="preserve">DR. LUZURIAGA </t>
  </si>
  <si>
    <t>6:00PM</t>
  </si>
  <si>
    <t>071810170</t>
  </si>
  <si>
    <t>F200718103</t>
  </si>
  <si>
    <t>CLAVO PFNA 9*170mm TIT.</t>
  </si>
  <si>
    <t>071810200</t>
  </si>
  <si>
    <t>E200718103</t>
  </si>
  <si>
    <t>CLAVO PFNA 9*200mm TIT.</t>
  </si>
  <si>
    <t>071810240</t>
  </si>
  <si>
    <t>C190718101</t>
  </si>
  <si>
    <t>CLAVO PFNA 9*240mm TIT.</t>
  </si>
  <si>
    <t>071820170</t>
  </si>
  <si>
    <t>F200718202</t>
  </si>
  <si>
    <t xml:space="preserve">CLAVO PFNA 10*170mm TIT. </t>
  </si>
  <si>
    <t>071820200</t>
  </si>
  <si>
    <t>M2236075</t>
  </si>
  <si>
    <t xml:space="preserve">CLAVO PFNA 10*200mm TIT. </t>
  </si>
  <si>
    <t>071820240</t>
  </si>
  <si>
    <t xml:space="preserve">CLAVO PFNA 10*240mm TIT. </t>
  </si>
  <si>
    <t>071830170</t>
  </si>
  <si>
    <t>A2301555</t>
  </si>
  <si>
    <t xml:space="preserve">CLAVO PFNA 11*170mm TIT. </t>
  </si>
  <si>
    <t>071830200</t>
  </si>
  <si>
    <t>E200718302</t>
  </si>
  <si>
    <t>CLAVO PFNA 11*200mm TIT.</t>
  </si>
  <si>
    <t>071830240</t>
  </si>
  <si>
    <t>CLAVO PFNA 11*240mm TIT.</t>
  </si>
  <si>
    <t>071840170</t>
  </si>
  <si>
    <t>L180718401</t>
  </si>
  <si>
    <t xml:space="preserve">CLAVO PFNA 12*170mm TIT. </t>
  </si>
  <si>
    <t>071840200</t>
  </si>
  <si>
    <t>E200718404</t>
  </si>
  <si>
    <t>CLAVO PFNA 12*200mm TIT.</t>
  </si>
  <si>
    <t>071840240</t>
  </si>
  <si>
    <t>C190718402</t>
  </si>
  <si>
    <t>CLAVO PFNA 12*240mm TIT.</t>
  </si>
  <si>
    <t>T071851300</t>
  </si>
  <si>
    <t>F200718510</t>
  </si>
  <si>
    <t>CLAVO PFNA 9*300mm IZQ TIT.</t>
  </si>
  <si>
    <t>T071852300</t>
  </si>
  <si>
    <t>CLAVO PFNA 9*300mm DER TIT.</t>
  </si>
  <si>
    <t>T071851340</t>
  </si>
  <si>
    <t>D200718504</t>
  </si>
  <si>
    <t xml:space="preserve">CLAVO PFNA  9*340mm IZQ TIT. </t>
  </si>
  <si>
    <t>T071852340</t>
  </si>
  <si>
    <t>D200718502</t>
  </si>
  <si>
    <t xml:space="preserve">CLAVO PFNA 9*340mm DER TIT. </t>
  </si>
  <si>
    <t>T071851380</t>
  </si>
  <si>
    <t xml:space="preserve">CLAVO PFNA 9*380mm IZQ TIT. </t>
  </si>
  <si>
    <t>T071852380</t>
  </si>
  <si>
    <t>1407071854</t>
  </si>
  <si>
    <t>CLAVO PFNA 9*380mm DER TIT.</t>
  </si>
  <si>
    <t>T071851420</t>
  </si>
  <si>
    <t>F200718508</t>
  </si>
  <si>
    <t xml:space="preserve">CLAVO PFNA 9*420mm IZQ TIT.  </t>
  </si>
  <si>
    <t>T071852420</t>
  </si>
  <si>
    <t>F200718511</t>
  </si>
  <si>
    <t>CLAVO PFNA 9*420mm DER TIT.</t>
  </si>
  <si>
    <t>T701861300</t>
  </si>
  <si>
    <t>D200718611</t>
  </si>
  <si>
    <t xml:space="preserve">CLAVO PFNA 10*300mm IZQ TIT.  </t>
  </si>
  <si>
    <t>T071862300</t>
  </si>
  <si>
    <t>D200718610</t>
  </si>
  <si>
    <t xml:space="preserve">CLAVO PFNA 10*300mm DER TIT.  </t>
  </si>
  <si>
    <t>T071861340</t>
  </si>
  <si>
    <t>J180718601</t>
  </si>
  <si>
    <t xml:space="preserve">CLAVO PFNA 10*340mm IZQ TIT. </t>
  </si>
  <si>
    <t>T071862340</t>
  </si>
  <si>
    <t>C190718601</t>
  </si>
  <si>
    <t xml:space="preserve">CLAVO PFNA 10*340mm DER TIT. </t>
  </si>
  <si>
    <t>T071861380</t>
  </si>
  <si>
    <t>F180718601</t>
  </si>
  <si>
    <t xml:space="preserve">CLAVO PFNA 10*380mm IZQ  TIT. </t>
  </si>
  <si>
    <t>T071862380</t>
  </si>
  <si>
    <t>C190718605</t>
  </si>
  <si>
    <t xml:space="preserve">CLAVO PFNA 10*380mm DER TIT. </t>
  </si>
  <si>
    <t>T071861420</t>
  </si>
  <si>
    <t>F200718606</t>
  </si>
  <si>
    <t>CLAVO PFNA 10*420mm IZQ TIT.</t>
  </si>
  <si>
    <t>T071862420</t>
  </si>
  <si>
    <t>D200718614</t>
  </si>
  <si>
    <t xml:space="preserve">CLAVO PFNA 10*420mm DER TIT. </t>
  </si>
  <si>
    <t>T071871300</t>
  </si>
  <si>
    <t>F200718705</t>
  </si>
  <si>
    <t xml:space="preserve">CLAVO PFNA 11*300mm IZQ TIT. </t>
  </si>
  <si>
    <t>T071872300</t>
  </si>
  <si>
    <t>A180718701</t>
  </si>
  <si>
    <t xml:space="preserve">CLAVO PFNA 11*300mm DER TIT.  </t>
  </si>
  <si>
    <t>T071871340</t>
  </si>
  <si>
    <t xml:space="preserve">CLAVO PFNA 11*340mm IZQ TIT. </t>
  </si>
  <si>
    <t>T071872340</t>
  </si>
  <si>
    <t>C190718703</t>
  </si>
  <si>
    <t xml:space="preserve">CLAVO PFNA 11*340mm DER TIT. </t>
  </si>
  <si>
    <t>T071871380</t>
  </si>
  <si>
    <t>C190718704</t>
  </si>
  <si>
    <t xml:space="preserve">CLAVO PFNA 11*380mm IZQ TIT. </t>
  </si>
  <si>
    <t>T071872380</t>
  </si>
  <si>
    <t xml:space="preserve">CLAVO PFNA 11*380mm DER TIT.  </t>
  </si>
  <si>
    <t>T071871420</t>
  </si>
  <si>
    <t>F200718706</t>
  </si>
  <si>
    <t xml:space="preserve">CLAVO PFNA 11*420mm IZQ TIT.  </t>
  </si>
  <si>
    <t>T071872420</t>
  </si>
  <si>
    <t>G200718709</t>
  </si>
  <si>
    <t>CLAVO PFNA 11*420mm DER TIT.</t>
  </si>
  <si>
    <t>T071881300</t>
  </si>
  <si>
    <t>F200718810</t>
  </si>
  <si>
    <t xml:space="preserve">CLAVO PFNA 12*300mm IZQ TIT. </t>
  </si>
  <si>
    <t>T071882300</t>
  </si>
  <si>
    <t>F200718806</t>
  </si>
  <si>
    <t xml:space="preserve">CLAVO PFNA 12*300mm DER TIT. </t>
  </si>
  <si>
    <t>T071881340</t>
  </si>
  <si>
    <t>F200718803</t>
  </si>
  <si>
    <t xml:space="preserve">CLAVO PFNA 12*340mm IZQ TIT. </t>
  </si>
  <si>
    <t>T071882340</t>
  </si>
  <si>
    <t>1508071885</t>
  </si>
  <si>
    <t xml:space="preserve">CLAVO PFNA 12*340mm DER TIT. </t>
  </si>
  <si>
    <t>T071881380</t>
  </si>
  <si>
    <t>1503071888</t>
  </si>
  <si>
    <t xml:space="preserve">CLAVO PFNA 12*380mm IZQ TIT. </t>
  </si>
  <si>
    <t>T071882380</t>
  </si>
  <si>
    <t>1402071885</t>
  </si>
  <si>
    <t xml:space="preserve">CLAVO PFNA 12*380mm DER TIT. </t>
  </si>
  <si>
    <t>T071881420</t>
  </si>
  <si>
    <t>D200718813</t>
  </si>
  <si>
    <t xml:space="preserve">CLAVO PFNA 12*420mm IZQ TIT. </t>
  </si>
  <si>
    <t>T071882420</t>
  </si>
  <si>
    <t>F200718811</t>
  </si>
  <si>
    <t xml:space="preserve">CLAVO PFNA 12*420mm DER TIT. </t>
  </si>
  <si>
    <t>070370075</t>
  </si>
  <si>
    <t>1706070375</t>
  </si>
  <si>
    <t xml:space="preserve">HOJA HELICOIDAL PFNA *75mm TITANIO </t>
  </si>
  <si>
    <t>070370080</t>
  </si>
  <si>
    <t>H2107556</t>
  </si>
  <si>
    <t xml:space="preserve">HOJA HELICOIDAL PFNA *80mm TITANIO </t>
  </si>
  <si>
    <t>070370085</t>
  </si>
  <si>
    <t>H2104930</t>
  </si>
  <si>
    <t>HOJA HELICOIDAL PFNA *85mm TITANIO</t>
  </si>
  <si>
    <t>070370090</t>
  </si>
  <si>
    <t>H2200678</t>
  </si>
  <si>
    <t>HOJA HELICOIDAL PFNA *90mm TITANIO</t>
  </si>
  <si>
    <t>070370095</t>
  </si>
  <si>
    <t>H2200679</t>
  </si>
  <si>
    <t>HOJA HELICOIDAL PFNA *95mm TITANIO</t>
  </si>
  <si>
    <t>070370100</t>
  </si>
  <si>
    <t>H2200684</t>
  </si>
  <si>
    <t>HOJA HELICOIDAL PFNA *100mm TITANIO</t>
  </si>
  <si>
    <t>070370105</t>
  </si>
  <si>
    <t>K2204420</t>
  </si>
  <si>
    <t>HOJA HELICOIDAL PFNA *105mm TITANIO</t>
  </si>
  <si>
    <t>070370110</t>
  </si>
  <si>
    <t>H2200681</t>
  </si>
  <si>
    <t>HOJA HELICOIDAL PFNA *110mm TITANIO</t>
  </si>
  <si>
    <t>070370115</t>
  </si>
  <si>
    <t>J190703707</t>
  </si>
  <si>
    <t>HOJA HELICOIDAL PFNA *115mm TITANIO</t>
  </si>
  <si>
    <t>070370120</t>
  </si>
  <si>
    <t>C200703755</t>
  </si>
  <si>
    <t>HOJA HELICOIDAL PFNA *120mm TITANIO</t>
  </si>
  <si>
    <t>070120025</t>
  </si>
  <si>
    <t>1604070121</t>
  </si>
  <si>
    <t>TORNILLO DE BLOQUEO 4.9 *25mm TITANIO</t>
  </si>
  <si>
    <t>070120030</t>
  </si>
  <si>
    <t>190701203</t>
  </si>
  <si>
    <t>TORNILLO DE BLOQUEO 4.9 *30mm TITANIO</t>
  </si>
  <si>
    <t>M2236149</t>
  </si>
  <si>
    <t>070120035</t>
  </si>
  <si>
    <t>F2203443</t>
  </si>
  <si>
    <t>TORNILLO DE BLOQUEO 4.9 *35mm TITANIO</t>
  </si>
  <si>
    <t>070120040</t>
  </si>
  <si>
    <t>M2234104</t>
  </si>
  <si>
    <t>TORNILLO DE BLOQUEO 4.9 *40mm TITANIO</t>
  </si>
  <si>
    <t>070120045</t>
  </si>
  <si>
    <t>F2200157</t>
  </si>
  <si>
    <t>TORNILLO DE BLOQUEO 4.9 *45mm TITANIO</t>
  </si>
  <si>
    <t>070120050</t>
  </si>
  <si>
    <t>190701221</t>
  </si>
  <si>
    <t>TORNILLO DE BLOQUEO 4.9 *50mm TITANIO</t>
  </si>
  <si>
    <t>070120055</t>
  </si>
  <si>
    <t>TORNILLO DE BLOQUEO 4.9 *55mm TITANIO</t>
  </si>
  <si>
    <t>070120060</t>
  </si>
  <si>
    <t>190701213</t>
  </si>
  <si>
    <t>TORNILLO DE BLOQUEO 4.9 *60mm TITANIO</t>
  </si>
  <si>
    <t>070120065</t>
  </si>
  <si>
    <t>190701208</t>
  </si>
  <si>
    <t>TORNILLO DE BLOQUEO 4.9 *65mm TITANIO</t>
  </si>
  <si>
    <t>070120070</t>
  </si>
  <si>
    <t>180701201</t>
  </si>
  <si>
    <t>TORNILLO DE BLOQUEO 4.9 *70mm TITANIO</t>
  </si>
  <si>
    <t>070120075</t>
  </si>
  <si>
    <t>TORNILLO DE BLOQUEO 4.9 *75mm TITANIO</t>
  </si>
  <si>
    <t>070120080</t>
  </si>
  <si>
    <t>190701206</t>
  </si>
  <si>
    <t>TORNILLO DE BLOQUEO 4.9 *80mm TITANIO</t>
  </si>
  <si>
    <t>070120085</t>
  </si>
  <si>
    <t>TORNILLO DE BLOQUEO 4.9 *85mm TITANIO</t>
  </si>
  <si>
    <t>INSTRUMENTAL PFNA  TITANIO # 2</t>
  </si>
  <si>
    <t>BANDEJA SUPERIOR</t>
  </si>
  <si>
    <t>Tornillo de Conexión para Clavo de PFN y de Recon</t>
  </si>
  <si>
    <t xml:space="preserve">Llave en T </t>
  </si>
  <si>
    <t xml:space="preserve">Arco de Insercion </t>
  </si>
  <si>
    <t xml:space="preserve">Mango en T de Anclaje Rapido </t>
  </si>
  <si>
    <t xml:space="preserve">Protector de tejidos mas camisa PARA  PINES </t>
  </si>
  <si>
    <t>Regla Medidora</t>
  </si>
  <si>
    <t>Broca de Canulado para Perno de Bloqueo, Canulado de ∅ 8mm</t>
  </si>
  <si>
    <t xml:space="preserve">Punzon Curvo Canulado </t>
  </si>
  <si>
    <t xml:space="preserve">Protector de tejidos </t>
  </si>
  <si>
    <t xml:space="preserve">Martillo macizo </t>
  </si>
  <si>
    <t>Llave Doble Boca</t>
  </si>
  <si>
    <t xml:space="preserve">Extractor Impactor de Clavo 2 PIEZAS CORTO </t>
  </si>
  <si>
    <t>BANDEJA 2</t>
  </si>
  <si>
    <t>6uía Proximal y Distal (Arco de Inserción para Proximal y Distal) para Clavo Femoral Proximal (PFN) y Recon (Reconstrucción)</t>
  </si>
  <si>
    <t>Medidor de Profundidad</t>
  </si>
  <si>
    <t xml:space="preserve">Llave Acero Inoxidable, 10mm </t>
  </si>
  <si>
    <t>Alambre guía roscado de 2.0 mm de diámetro</t>
  </si>
  <si>
    <t>Destornillador Hexagonal Canulado, Extra Larga, Punta de ∅ 3.5mm</t>
  </si>
  <si>
    <t>Destornillador hexagonal Extra Larga, de ∅ 3.5 mm</t>
  </si>
  <si>
    <t xml:space="preserve">Broca de dos aristas de corte, para mandril de tres mordazas,
∅4.2 x 300mm con tope </t>
  </si>
  <si>
    <t xml:space="preserve">Broca de dos aristas de corte, para mandril de tres mordazas,
∅4.2 x 300mm </t>
  </si>
  <si>
    <t>Broca de 4.0mm</t>
  </si>
  <si>
    <t>Vaina de Protección para pernos de bloqueo de 6 mm</t>
  </si>
  <si>
    <t>Vaina de Protección para pernos de bloqueo de 8 mm</t>
  </si>
  <si>
    <t>Vaina de sujeción para Aguja Guía, 2.0mm x 7.0mm</t>
  </si>
  <si>
    <t>Vaina de sujeción para Aguja Guía, 2.0mm x 9.0mm</t>
  </si>
  <si>
    <t>Vaina de Protección para Perno de Bloqueo ∅ 4.5mm</t>
  </si>
  <si>
    <t>Llave UNIVERSAL tubular de 10.0 mm</t>
  </si>
  <si>
    <t>BANDEJA TRES</t>
  </si>
  <si>
    <t>Atornillador de Hoja Helicoidal</t>
  </si>
  <si>
    <t>Extractor de Hoja Helicoidal</t>
  </si>
  <si>
    <t xml:space="preserve">Broca Calibrada de Hoja Helicoidal Con Tope </t>
  </si>
  <si>
    <t>GUIAS 3.2 mm ROSCADAS</t>
  </si>
  <si>
    <t xml:space="preserve">Medidor de Guia </t>
  </si>
  <si>
    <t xml:space="preserve">Llave Acero Inoxidable, 10mm recta </t>
  </si>
  <si>
    <t xml:space="preserve">Tornillo de sujecion Largo </t>
  </si>
  <si>
    <t xml:space="preserve">3 Piezas </t>
  </si>
  <si>
    <t xml:space="preserve">Guia de Broca y Pin de Hoja Helicoidal </t>
  </si>
  <si>
    <t xml:space="preserve">Regleta Proximal </t>
  </si>
  <si>
    <t xml:space="preserve">Mango porta Guias </t>
  </si>
  <si>
    <t>BROCA CORTA</t>
  </si>
  <si>
    <t>BANDEJA INFERIOR</t>
  </si>
  <si>
    <t>BRAZO DIRECIONAL ESTIRADO PARA PFNA</t>
  </si>
  <si>
    <t>TRONILLOS DE CONEXIÓN</t>
  </si>
  <si>
    <t>EJE DEL BRAZO DIRECCIONAL ESTIRABLE PARA PFNA LARGA</t>
  </si>
  <si>
    <t>GUIA DE BROCA PARA ALAMBRE GUIA</t>
  </si>
  <si>
    <t>TORNILLOS DE CONEXION</t>
  </si>
  <si>
    <t>LLAVE EN L HEXAGONAL 5.0</t>
  </si>
  <si>
    <t>BRAZO DIRECCIONAL EXTENSIBLE PFNA DISTAL</t>
  </si>
  <si>
    <t>CLIP EN U</t>
  </si>
  <si>
    <t>GUIA DE LIMPIEZA PARA INSTRUMENTOS CANULADOS</t>
  </si>
  <si>
    <t>GUIA DE MARTILLO PARA EXTRAER PFNA M8*1</t>
  </si>
  <si>
    <t>MARTILLO DESLIZANTE</t>
  </si>
  <si>
    <t>PASADOR DE CALIBRACION ∅8.1 /∅5.0</t>
  </si>
  <si>
    <t>BROCA CON CABEZA PLANA  ∅5.0MM</t>
  </si>
  <si>
    <t>CAMISA DE BROCA PARA PASADOR DE CALIBRACION</t>
  </si>
  <si>
    <t>BROCA 5.0mm</t>
  </si>
  <si>
    <t>TROCAR PARA PIN DE CALIBRACION</t>
  </si>
  <si>
    <t>CAMISA DE FIJACION PARA TROCAR</t>
  </si>
  <si>
    <t>REAMER FLEXIBLES # 8.5,9, 9.5,10,10.5, 11,11.5,12,12.5,13</t>
  </si>
  <si>
    <t>GUIAS LARGAS</t>
  </si>
  <si>
    <t xml:space="preserve">RECIBIDO </t>
  </si>
  <si>
    <t xml:space="preserve">ENTREGADO </t>
  </si>
  <si>
    <t xml:space="preserve">VERIFICADO </t>
  </si>
  <si>
    <t>C2203134</t>
  </si>
  <si>
    <t>359050</t>
  </si>
  <si>
    <t>B220309-720</t>
  </si>
  <si>
    <t>MATRIZ OSEA DESMINERALIZADA 5CC</t>
  </si>
  <si>
    <t xml:space="preserve">MOTOR CANULADO </t>
  </si>
  <si>
    <t xml:space="preserve">LLAVE JACOBS </t>
  </si>
  <si>
    <t xml:space="preserve">PROTECTOR DE BATERIAS </t>
  </si>
  <si>
    <t xml:space="preserve">MALLA METALICA </t>
  </si>
  <si>
    <t>BATERIAS NEGRA #1 Y #2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</si>
</sst>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164" formatCode="_ &quot;$&quot;* #,##0_ ;_ &quot;$&quot;* \-#,##0_ ;_ &quot;$&quot;* &quot;-&quot;_ ;_ @_ "/>
    <numFmt numFmtId="165" formatCode="_ &quot;$&quot;* #,##0.00_ ;_ &quot;$&quot;* \-#,##0.00_ ;_ &quot;$&quot;* &quot;-&quot;??_ ;_ @_ "/>
    <numFmt numFmtId="166" formatCode="_(&quot;$&quot;* #,##0.00_);_(&quot;$&quot;* \(#,##0.00\);_(&quot;$&quot;* &quot;-&quot;??_);_(@_)"/>
    <numFmt numFmtId="167" formatCode="[$-F800]dddd\,\ mmmm\ dd\,\ yyyy"/>
    <numFmt numFmtId="168" formatCode="[$-C0A]d\ &quot;de&quot;\ mmmm\ &quot;de&quot;\ yyyy;@"/>
    <numFmt numFmtId="169" formatCode="_-[$$-240A]\ * #,##0.00_-;\-[$$-240A]\ * #,##0.00_-;_-[$$-240A]\ * &quot;-&quot;??_-;_-@_-"/>
    <numFmt numFmtId="170" formatCode="&quot;$&quot;#,##0.00"/>
    <numFmt numFmtId="172" formatCode="_-* #,##0\ &quot;€&quot;_-;\-* #,##0\ &quot;€&quot;_-;_-* &quot;-&quot;\ &quot;€&quot;_-;_-@_-"/>
    <numFmt numFmtId="174" formatCode="_-* #,##0.00\ &quot;€&quot;_-;\-* #,##0.00\ &quot;€&quot;_-;_-* &quot;-&quot;??\ &quot;€&quot;_-;_-@_-"/>
    <numFmt numFmtId="176" formatCode="&quot;$&quot;#,##0.00;&quot;$&quot;\-#,##0.00"/>
    <numFmt numFmtId="177" formatCode="_-&quot;$&quot;\ * #,##0.00_-;\-&quot;$&quot;\ * #,##0.00_-;_-&quot;$&quot;\ * &quot;-&quot;??_-;_-@_-"/>
    <numFmt numFmtId="178" formatCode="_ * #,##0.00_ ;_ * \-#,##0.00_ ;_ * &quot;-&quot;??_ ;_ @_ "/>
  </numFmts>
  <fonts count="29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2"/>
      <name val="宋体"/>
      <family val="3"/>
      <charset val="134"/>
    </font>
    <font>
      <b/>
      <sz val="14"/>
      <color theme="1"/>
      <name val="Arial"/>
      <family val="2"/>
    </font>
    <font>
      <sz val="12"/>
      <color theme="1"/>
      <name val="Calibri"/>
      <family val="2"/>
      <scheme val="minor"/>
    </font>
    <font>
      <sz val="12"/>
      <name val="宋体"/>
      <charset val="134"/>
    </font>
    <font>
      <sz val="11"/>
      <color theme="1"/>
      <name val="RotisSansSerif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4" tint="0.79998168889431442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90">
    <xf numFmtId="0" fontId="0" fillId="0" borderId="0"/>
    <xf numFmtId="0" fontId="3" fillId="0" borderId="0"/>
    <xf numFmtId="166" fontId="3" fillId="0" borderId="0" applyFont="0" applyFill="0" applyBorder="0" applyAlignment="0" applyProtection="0"/>
    <xf numFmtId="165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0" fontId="3" fillId="0" borderId="0"/>
    <xf numFmtId="165" fontId="22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22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24" fillId="0" borderId="0"/>
    <xf numFmtId="165" fontId="22" fillId="0" borderId="0" applyFont="0" applyFill="0" applyBorder="0" applyAlignment="0" applyProtection="0"/>
    <xf numFmtId="0" fontId="3" fillId="0" borderId="0"/>
    <xf numFmtId="0" fontId="27" fillId="0" borderId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77" fontId="3" fillId="0" borderId="0" applyFont="0" applyFill="0" applyBorder="0" applyAlignment="0" applyProtection="0"/>
    <xf numFmtId="172" fontId="22" fillId="0" borderId="0" applyFont="0" applyFill="0" applyBorder="0" applyAlignment="0" applyProtection="0"/>
    <xf numFmtId="166" fontId="3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28" fillId="0" borderId="0"/>
    <xf numFmtId="165" fontId="22" fillId="0" borderId="0" applyFont="0" applyFill="0" applyBorder="0" applyAlignment="0" applyProtection="0"/>
    <xf numFmtId="172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77" fontId="3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78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72" fontId="22" fillId="0" borderId="0" applyFont="0" applyFill="0" applyBorder="0" applyAlignment="0" applyProtection="0"/>
    <xf numFmtId="172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72" fontId="22" fillId="0" borderId="0" applyFont="0" applyFill="0" applyBorder="0" applyAlignment="0" applyProtection="0"/>
    <xf numFmtId="172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2" fontId="22" fillId="0" borderId="0" applyFont="0" applyFill="0" applyBorder="0" applyAlignment="0" applyProtection="0"/>
    <xf numFmtId="172" fontId="22" fillId="0" borderId="0" applyFont="0" applyFill="0" applyBorder="0" applyAlignment="0" applyProtection="0"/>
    <xf numFmtId="172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</cellStyleXfs>
  <cellXfs count="141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7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0" fontId="9" fillId="0" borderId="1" xfId="0" applyFont="1" applyBorder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4" fillId="0" borderId="0" xfId="0" applyFont="1"/>
    <xf numFmtId="0" fontId="15" fillId="0" borderId="0" xfId="0" applyFont="1"/>
    <xf numFmtId="0" fontId="14" fillId="0" borderId="2" xfId="0" applyFont="1" applyBorder="1"/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wrapText="1"/>
    </xf>
    <xf numFmtId="49" fontId="9" fillId="0" borderId="1" xfId="0" applyNumberFormat="1" applyFont="1" applyBorder="1" applyAlignment="1">
      <alignment horizontal="left" vertical="center"/>
    </xf>
    <xf numFmtId="49" fontId="18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0" fillId="0" borderId="9" xfId="0" applyFont="1" applyBorder="1" applyAlignment="1">
      <alignment vertical="center" wrapText="1"/>
    </xf>
    <xf numFmtId="0" fontId="20" fillId="0" borderId="14" xfId="0" applyFont="1" applyBorder="1" applyAlignment="1">
      <alignment vertical="center" wrapText="1"/>
    </xf>
    <xf numFmtId="168" fontId="9" fillId="0" borderId="1" xfId="0" applyNumberFormat="1" applyFont="1" applyBorder="1" applyAlignment="1">
      <alignment horizontal="left" vertical="center"/>
    </xf>
    <xf numFmtId="0" fontId="6" fillId="5" borderId="1" xfId="0" applyFont="1" applyFill="1" applyBorder="1" applyAlignment="1" applyProtection="1">
      <alignment horizontal="center" wrapText="1" readingOrder="1"/>
      <protection locked="0"/>
    </xf>
    <xf numFmtId="4" fontId="12" fillId="0" borderId="1" xfId="0" applyNumberFormat="1" applyFont="1" applyBorder="1"/>
    <xf numFmtId="169" fontId="7" fillId="0" borderId="1" xfId="4" applyNumberFormat="1" applyFont="1" applyFill="1" applyBorder="1" applyAlignment="1"/>
    <xf numFmtId="4" fontId="12" fillId="0" borderId="0" xfId="0" applyNumberFormat="1" applyFont="1"/>
    <xf numFmtId="169" fontId="7" fillId="0" borderId="0" xfId="4" applyNumberFormat="1" applyFont="1" applyFill="1" applyBorder="1" applyAlignment="1"/>
    <xf numFmtId="170" fontId="13" fillId="0" borderId="0" xfId="1" applyNumberFormat="1" applyFont="1" applyAlignment="1">
      <alignment wrapText="1"/>
    </xf>
    <xf numFmtId="170" fontId="13" fillId="0" borderId="15" xfId="3" applyNumberFormat="1" applyFont="1" applyBorder="1" applyAlignment="1">
      <alignment horizontal="right"/>
    </xf>
    <xf numFmtId="170" fontId="13" fillId="0" borderId="1" xfId="3" applyNumberFormat="1" applyFont="1" applyBorder="1" applyAlignment="1">
      <alignment horizontal="right"/>
    </xf>
    <xf numFmtId="0" fontId="7" fillId="0" borderId="1" xfId="0" applyFont="1" applyBorder="1" applyAlignment="1">
      <alignment horizontal="center"/>
    </xf>
    <xf numFmtId="0" fontId="12" fillId="6" borderId="0" xfId="0" applyFont="1" applyFill="1" applyAlignment="1">
      <alignment horizontal="left"/>
    </xf>
    <xf numFmtId="0" fontId="6" fillId="0" borderId="0" xfId="0" applyFont="1" applyAlignment="1">
      <alignment horizontal="left"/>
    </xf>
    <xf numFmtId="0" fontId="6" fillId="0" borderId="0" xfId="0" applyFont="1" applyAlignment="1">
      <alignment wrapText="1"/>
    </xf>
    <xf numFmtId="0" fontId="7" fillId="2" borderId="1" xfId="0" applyFont="1" applyFill="1" applyBorder="1" applyAlignment="1">
      <alignment horizontal="center"/>
    </xf>
    <xf numFmtId="0" fontId="20" fillId="0" borderId="0" xfId="0" applyFont="1" applyAlignment="1">
      <alignment horizontal="left" vertical="center" wrapText="1"/>
    </xf>
    <xf numFmtId="0" fontId="20" fillId="0" borderId="0" xfId="0" applyFont="1" applyAlignment="1">
      <alignment vertical="center" wrapText="1"/>
    </xf>
    <xf numFmtId="0" fontId="19" fillId="2" borderId="0" xfId="0" applyFont="1" applyFill="1" applyAlignment="1">
      <alignment horizontal="left" vertical="center"/>
    </xf>
    <xf numFmtId="0" fontId="18" fillId="2" borderId="0" xfId="0" applyFont="1" applyFill="1" applyAlignment="1">
      <alignment horizontal="center" vertical="center"/>
    </xf>
    <xf numFmtId="49" fontId="9" fillId="0" borderId="0" xfId="0" applyNumberFormat="1" applyFont="1" applyAlignment="1">
      <alignment horizontal="left" vertical="center"/>
    </xf>
    <xf numFmtId="49" fontId="9" fillId="2" borderId="0" xfId="0" applyNumberFormat="1" applyFont="1" applyFill="1" applyAlignment="1">
      <alignment horizontal="left" vertical="center"/>
    </xf>
    <xf numFmtId="20" fontId="9" fillId="0" borderId="0" xfId="0" applyNumberFormat="1" applyFont="1" applyAlignment="1">
      <alignment vertical="center"/>
    </xf>
    <xf numFmtId="0" fontId="13" fillId="4" borderId="1" xfId="0" applyFont="1" applyFill="1" applyBorder="1" applyAlignment="1">
      <alignment horizontal="center" vertical="center" wrapText="1"/>
    </xf>
    <xf numFmtId="14" fontId="7" fillId="0" borderId="1" xfId="0" applyNumberFormat="1" applyFont="1" applyBorder="1" applyAlignment="1">
      <alignment horizontal="center" wrapText="1"/>
    </xf>
    <xf numFmtId="0" fontId="21" fillId="4" borderId="1" xfId="0" applyFont="1" applyFill="1" applyBorder="1" applyAlignment="1">
      <alignment horizontal="center" vertical="center" wrapText="1"/>
    </xf>
    <xf numFmtId="0" fontId="23" fillId="2" borderId="1" xfId="0" applyFont="1" applyFill="1" applyBorder="1" applyAlignment="1">
      <alignment horizontal="left" vertical="center"/>
    </xf>
    <xf numFmtId="0" fontId="12" fillId="0" borderId="1" xfId="0" applyFont="1" applyBorder="1"/>
    <xf numFmtId="0" fontId="7" fillId="6" borderId="1" xfId="0" applyFont="1" applyFill="1" applyBorder="1"/>
    <xf numFmtId="0" fontId="7" fillId="2" borderId="1" xfId="0" applyFont="1" applyFill="1" applyBorder="1"/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25" fillId="0" borderId="1" xfId="0" applyFont="1" applyBorder="1" applyAlignment="1">
      <alignment horizontal="center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19" fillId="2" borderId="9" xfId="0" applyFont="1" applyFill="1" applyBorder="1" applyAlignment="1">
      <alignment horizontal="left" vertical="center"/>
    </xf>
    <xf numFmtId="0" fontId="19" fillId="2" borderId="10" xfId="0" applyFont="1" applyFill="1" applyBorder="1" applyAlignment="1">
      <alignment horizontal="left" vertical="center"/>
    </xf>
    <xf numFmtId="0" fontId="21" fillId="0" borderId="13" xfId="0" applyFont="1" applyBorder="1" applyAlignment="1">
      <alignment horizontal="center"/>
    </xf>
    <xf numFmtId="0" fontId="21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0" fillId="0" borderId="9" xfId="0" applyFont="1" applyBorder="1" applyAlignment="1">
      <alignment horizontal="left" vertical="center" wrapText="1"/>
    </xf>
    <xf numFmtId="0" fontId="20" fillId="0" borderId="10" xfId="0" applyFont="1" applyBorder="1" applyAlignment="1">
      <alignment horizontal="left" vertical="center" wrapText="1"/>
    </xf>
    <xf numFmtId="0" fontId="20" fillId="0" borderId="6" xfId="0" applyFont="1" applyBorder="1" applyAlignment="1">
      <alignment horizontal="left" vertical="center" wrapText="1"/>
    </xf>
    <xf numFmtId="0" fontId="20" fillId="0" borderId="7" xfId="0" applyFont="1" applyBorder="1" applyAlignment="1">
      <alignment horizontal="left" vertical="center" wrapText="1"/>
    </xf>
    <xf numFmtId="49" fontId="12" fillId="6" borderId="1" xfId="0" applyNumberFormat="1" applyFont="1" applyFill="1" applyBorder="1" applyAlignment="1">
      <alignment horizontal="left"/>
    </xf>
    <xf numFmtId="49" fontId="12" fillId="6" borderId="1" xfId="0" applyNumberFormat="1" applyFont="1" applyFill="1" applyBorder="1" applyAlignment="1">
      <alignment horizontal="center"/>
    </xf>
    <xf numFmtId="0" fontId="0" fillId="0" borderId="0" xfId="0"/>
    <xf numFmtId="0" fontId="7" fillId="0" borderId="0" xfId="0" applyFont="1" applyAlignment="1">
      <alignment horizontal="left"/>
    </xf>
    <xf numFmtId="0" fontId="7" fillId="0" borderId="0" xfId="0" applyFont="1" applyAlignment="1">
      <alignment wrapText="1"/>
    </xf>
    <xf numFmtId="0" fontId="7" fillId="0" borderId="0" xfId="0" applyFont="1"/>
    <xf numFmtId="0" fontId="8" fillId="3" borderId="0" xfId="0" applyFont="1" applyFill="1" applyAlignment="1">
      <alignment vertical="center"/>
    </xf>
    <xf numFmtId="167" fontId="9" fillId="0" borderId="1" xfId="0" applyNumberFormat="1" applyFont="1" applyBorder="1" applyAlignment="1">
      <alignment horizontal="left" vertical="center"/>
    </xf>
    <xf numFmtId="0" fontId="12" fillId="0" borderId="0" xfId="0" applyFont="1"/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0" fontId="9" fillId="0" borderId="1" xfId="0" applyFont="1" applyBorder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horizontal="left" vertical="center"/>
    </xf>
    <xf numFmtId="0" fontId="12" fillId="0" borderId="0" xfId="0" applyFont="1" applyAlignment="1">
      <alignment horizontal="left" wrapText="1"/>
    </xf>
    <xf numFmtId="0" fontId="26" fillId="0" borderId="0" xfId="0" applyFont="1"/>
    <xf numFmtId="0" fontId="12" fillId="0" borderId="0" xfId="1" applyFont="1" applyAlignment="1">
      <alignment horizontal="left"/>
    </xf>
    <xf numFmtId="0" fontId="7" fillId="0" borderId="1" xfId="0" applyFont="1" applyBorder="1" applyAlignment="1">
      <alignment horizontal="center"/>
    </xf>
    <xf numFmtId="168" fontId="9" fillId="0" borderId="1" xfId="0" applyNumberFormat="1" applyFont="1" applyBorder="1" applyAlignment="1">
      <alignment horizontal="left" vertical="center"/>
    </xf>
    <xf numFmtId="49" fontId="9" fillId="0" borderId="1" xfId="0" applyNumberFormat="1" applyFont="1" applyBorder="1" applyAlignment="1">
      <alignment horizontal="left" vertical="center"/>
    </xf>
    <xf numFmtId="49" fontId="9" fillId="2" borderId="1" xfId="0" applyNumberFormat="1" applyFont="1" applyFill="1" applyBorder="1" applyAlignment="1">
      <alignment horizontal="left" vertical="center"/>
    </xf>
    <xf numFmtId="0" fontId="9" fillId="0" borderId="0" xfId="0" applyFont="1" applyAlignment="1">
      <alignment vertical="center"/>
    </xf>
    <xf numFmtId="165" fontId="12" fillId="0" borderId="1" xfId="13" applyFont="1" applyFill="1" applyBorder="1" applyAlignment="1"/>
    <xf numFmtId="49" fontId="12" fillId="2" borderId="1" xfId="0" applyNumberFormat="1" applyFont="1" applyFill="1" applyBorder="1" applyAlignment="1">
      <alignment horizontal="center"/>
    </xf>
    <xf numFmtId="49" fontId="12" fillId="2" borderId="1" xfId="0" applyNumberFormat="1" applyFont="1" applyFill="1" applyBorder="1" applyAlignment="1">
      <alignment horizontal="left"/>
    </xf>
    <xf numFmtId="0" fontId="6" fillId="2" borderId="1" xfId="0" applyFont="1" applyFill="1" applyBorder="1" applyAlignment="1">
      <alignment horizontal="center"/>
    </xf>
    <xf numFmtId="0" fontId="26" fillId="7" borderId="17" xfId="0" applyFont="1" applyFill="1" applyBorder="1"/>
    <xf numFmtId="49" fontId="12" fillId="6" borderId="1" xfId="0" applyNumberFormat="1" applyFont="1" applyFill="1" applyBorder="1" applyAlignment="1">
      <alignment horizontal="center" vertical="center"/>
    </xf>
    <xf numFmtId="49" fontId="12" fillId="2" borderId="1" xfId="0" applyNumberFormat="1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/>
    </xf>
    <xf numFmtId="0" fontId="7" fillId="2" borderId="16" xfId="0" applyFont="1" applyFill="1" applyBorder="1"/>
    <xf numFmtId="0" fontId="13" fillId="0" borderId="1" xfId="1" applyFont="1" applyBorder="1" applyAlignment="1">
      <alignment wrapText="1"/>
    </xf>
    <xf numFmtId="176" fontId="13" fillId="0" borderId="1" xfId="3" applyNumberFormat="1" applyFont="1" applyBorder="1" applyAlignment="1"/>
    <xf numFmtId="9" fontId="13" fillId="0" borderId="1" xfId="1" applyNumberFormat="1" applyFont="1" applyBorder="1" applyAlignment="1">
      <alignment wrapText="1"/>
    </xf>
    <xf numFmtId="0" fontId="13" fillId="0" borderId="0" xfId="1" applyFont="1" applyAlignment="1">
      <alignment wrapText="1"/>
    </xf>
    <xf numFmtId="176" fontId="13" fillId="0" borderId="0" xfId="3" applyNumberFormat="1" applyFont="1" applyBorder="1" applyAlignment="1"/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49" fontId="12" fillId="0" borderId="0" xfId="0" applyNumberFormat="1" applyFont="1" applyAlignment="1">
      <alignment horizontal="center" vertical="center"/>
    </xf>
    <xf numFmtId="0" fontId="25" fillId="0" borderId="1" xfId="0" applyFont="1" applyBorder="1"/>
    <xf numFmtId="165" fontId="12" fillId="0" borderId="0" xfId="3" applyFont="1" applyBorder="1"/>
    <xf numFmtId="165" fontId="12" fillId="0" borderId="0" xfId="13" applyFont="1" applyFill="1" applyBorder="1" applyAlignment="1"/>
    <xf numFmtId="0" fontId="25" fillId="0" borderId="0" xfId="0" applyFont="1" applyAlignment="1">
      <alignment horizontal="center"/>
    </xf>
    <xf numFmtId="0" fontId="14" fillId="0" borderId="1" xfId="0" applyFont="1" applyBorder="1"/>
    <xf numFmtId="0" fontId="14" fillId="0" borderId="1" xfId="0" applyFont="1" applyBorder="1" applyAlignment="1">
      <alignment horizontal="left" wrapText="1"/>
    </xf>
    <xf numFmtId="0" fontId="14" fillId="0" borderId="0" xfId="0" applyFont="1" applyAlignment="1">
      <alignment horizontal="left" wrapText="1"/>
    </xf>
    <xf numFmtId="0" fontId="12" fillId="0" borderId="0" xfId="1" applyFont="1"/>
    <xf numFmtId="0" fontId="14" fillId="0" borderId="0" xfId="0" applyFont="1" applyAlignment="1">
      <alignment horizontal="left"/>
    </xf>
    <xf numFmtId="0" fontId="25" fillId="2" borderId="1" xfId="0" applyFont="1" applyFill="1" applyBorder="1" applyAlignment="1">
      <alignment horizontal="center"/>
    </xf>
    <xf numFmtId="0" fontId="14" fillId="2" borderId="1" xfId="0" applyFont="1" applyFill="1" applyBorder="1" applyAlignment="1">
      <alignment horizontal="left"/>
    </xf>
    <xf numFmtId="49" fontId="12" fillId="0" borderId="0" xfId="0" applyNumberFormat="1" applyFont="1" applyAlignment="1">
      <alignment horizontal="center"/>
    </xf>
    <xf numFmtId="0" fontId="12" fillId="0" borderId="2" xfId="0" applyFont="1" applyBorder="1"/>
    <xf numFmtId="0" fontId="12" fillId="0" borderId="1" xfId="5" applyFont="1" applyBorder="1" applyAlignment="1" applyProtection="1">
      <alignment readingOrder="1"/>
      <protection locked="0"/>
    </xf>
    <xf numFmtId="49" fontId="7" fillId="0" borderId="1" xfId="0" applyNumberFormat="1" applyFont="1" applyFill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 wrapText="1"/>
    </xf>
  </cellXfs>
  <cellStyles count="90">
    <cellStyle name="Millares 2" xfId="58" xr:uid="{83F374EE-1C1C-4080-8943-A8B486326E35}"/>
    <cellStyle name="Moneda" xfId="3" builtinId="4"/>
    <cellStyle name="Moneda [0] 2" xfId="4" xr:uid="{3536312A-66AB-48E1-B7E9-30F206CC6EE0}"/>
    <cellStyle name="Moneda [0] 2 2" xfId="19" xr:uid="{B23FAFC5-4446-4E0E-83A9-21D5A2D2B63B}"/>
    <cellStyle name="Moneda [0] 2 3" xfId="43" xr:uid="{34B96D6A-10EF-4621-8BD5-C4F665ED2E2B}"/>
    <cellStyle name="Moneda [0] 2 4" xfId="82" xr:uid="{FC22875C-1EBD-4F79-89F5-BB050DEEA302}"/>
    <cellStyle name="Moneda [0] 3" xfId="8" xr:uid="{308115D5-9B74-4CE9-B5E8-319CBB821DE6}"/>
    <cellStyle name="Moneda [0] 4" xfId="17" xr:uid="{776ECF25-2B2F-45FD-AC67-C0F2AB2C42BA}"/>
    <cellStyle name="Moneda [0] 4 2" xfId="28" xr:uid="{355C445C-BCF1-4033-B14F-DB751982DCE4}"/>
    <cellStyle name="Moneda [0] 4 2 2" xfId="38" xr:uid="{261DCAE7-E947-4EE6-8BE7-024EFB9EF6E7}"/>
    <cellStyle name="Moneda [0] 4 2 2 2" xfId="64" xr:uid="{2EC10850-A5E9-4F1E-BF0D-6EFEE6C39BAD}"/>
    <cellStyle name="Moneda [0] 4 2 2 2 2" xfId="84" xr:uid="{3F5AFBD7-AFD6-4EB0-84C2-54888FB5E644}"/>
    <cellStyle name="Moneda [0] 4 2 2 3" xfId="77" xr:uid="{C2B65457-D306-46C9-B277-8A30959271DC}"/>
    <cellStyle name="Moneda [0] 4 2 3" xfId="63" xr:uid="{5B8DCF65-7F8B-4DC1-B7F9-46D436CF5E4E}"/>
    <cellStyle name="Moneda [0] 4 2 3 2" xfId="83" xr:uid="{1BB1661B-46C9-43E8-8D8E-6D5E6F7DAB70}"/>
    <cellStyle name="Moneda [0] 4 2 4" xfId="76" xr:uid="{3F2010A8-B4C6-4B2B-BAC8-0D96289014F5}"/>
    <cellStyle name="Moneda [0] 5" xfId="16" xr:uid="{49DA3C26-3DEA-4C0C-B22E-FC47103A4A31}"/>
    <cellStyle name="Moneda 10" xfId="25" xr:uid="{4C74379A-0AA3-4D7C-BB14-20A7560C97EE}"/>
    <cellStyle name="Moneda 11" xfId="26" xr:uid="{A0B93754-9623-44C2-937C-ECB791705207}"/>
    <cellStyle name="Moneda 12" xfId="31" xr:uid="{8620860F-3A34-4631-80E1-F0EDCCAEA77D}"/>
    <cellStyle name="Moneda 13" xfId="30" xr:uid="{B8ECDA8B-2FC8-46B1-A5E1-9262E76B4949}"/>
    <cellStyle name="Moneda 14" xfId="33" xr:uid="{DA984183-0E83-4D01-B0BD-8C272F4B050B}"/>
    <cellStyle name="Moneda 15" xfId="32" xr:uid="{DC2A388A-9F2B-4957-BDE2-64D768782A65}"/>
    <cellStyle name="Moneda 16" xfId="34" xr:uid="{9D864969-1918-4C98-82ED-2C2831FA8F35}"/>
    <cellStyle name="Moneda 17" xfId="35" xr:uid="{725AE25F-BD78-4F24-BF97-EE5164482427}"/>
    <cellStyle name="Moneda 18" xfId="37" xr:uid="{A111C9D9-5D4B-4E5A-B566-085229D421C8}"/>
    <cellStyle name="Moneda 19" xfId="39" xr:uid="{1EAACBC0-1DD4-4AAB-9C7B-77829532F342}"/>
    <cellStyle name="Moneda 19 2" xfId="69" xr:uid="{450351F6-1C29-45B0-B869-81ED89010AB2}"/>
    <cellStyle name="Moneda 19 2 2" xfId="89" xr:uid="{BEFEA2D4-285D-4CD0-A7B3-2990C84A6D90}"/>
    <cellStyle name="Moneda 19 3" xfId="73" xr:uid="{92AA9DF9-6886-4FEE-9D7F-68EACB199E85}"/>
    <cellStyle name="Moneda 2" xfId="6" xr:uid="{E6C4BE99-BDCB-4BC5-8899-68AFCD3C8E37}"/>
    <cellStyle name="Moneda 2 2" xfId="7" xr:uid="{F2C4C0F0-F0B5-4697-848C-C3BEAC31BBFC}"/>
    <cellStyle name="Moneda 2 2 2" xfId="29" xr:uid="{1C7FB590-6A56-4F6F-890C-D99F02648667}"/>
    <cellStyle name="Moneda 2 2 2 2" xfId="75" xr:uid="{A7B1AB66-501F-4233-9EEB-C55D47595FFF}"/>
    <cellStyle name="Moneda 2 2 3" xfId="20" xr:uid="{47E67F61-383A-4A87-A8AC-3780BD0E2444}"/>
    <cellStyle name="Moneda 20" xfId="40" xr:uid="{6970EB90-89E8-4F7A-A633-379FCDD2A6B2}"/>
    <cellStyle name="Moneda 21" xfId="44" xr:uid="{F63F7FB6-6285-472E-A680-204B0F87521D}"/>
    <cellStyle name="Moneda 22" xfId="41" xr:uid="{DAEBE3B4-E3BA-4276-8FF4-3081751563A2}"/>
    <cellStyle name="Moneda 23" xfId="42" xr:uid="{A4188445-5BA9-4EEE-9203-D5D0875815A4}"/>
    <cellStyle name="Moneda 24" xfId="45" xr:uid="{9D1075D1-E47C-4E57-9548-AB518BB2B96A}"/>
    <cellStyle name="Moneda 25" xfId="46" xr:uid="{964361E8-FF5E-4A2E-A2ED-9CC967862306}"/>
    <cellStyle name="Moneda 26" xfId="47" xr:uid="{8E209158-85EE-49A0-94F3-7F7E5ADC0C30}"/>
    <cellStyle name="Moneda 27" xfId="51" xr:uid="{D99DFBB2-B91C-44DA-805F-0DD9B1129199}"/>
    <cellStyle name="Moneda 28" xfId="49" xr:uid="{A4642426-9DD5-4F6D-AFFA-0AAB2CFA8D5C}"/>
    <cellStyle name="Moneda 29" xfId="50" xr:uid="{C4B31111-0D57-430E-9169-747716540C80}"/>
    <cellStyle name="Moneda 3" xfId="13" xr:uid="{55D6619B-4351-4A44-8B43-3697454DDF4D}"/>
    <cellStyle name="Moneda 3 2" xfId="2" xr:uid="{00000000-0005-0000-0000-000000000000}"/>
    <cellStyle name="Moneda 3 2 2" xfId="11" xr:uid="{136BECB8-8D0E-46AF-934B-01A41EB5AF3F}"/>
    <cellStyle name="Moneda 3 2 2 2" xfId="48" xr:uid="{DC108AAB-85F7-4B58-BD17-5508C2E3E244}"/>
    <cellStyle name="Moneda 3 2 3" xfId="9" xr:uid="{978CB9C1-48EC-4AB2-91F0-7BA19F12FFCA}"/>
    <cellStyle name="Moneda 3 2 3 2" xfId="74" xr:uid="{59351B0A-3550-490D-B591-C942D6571D15}"/>
    <cellStyle name="Moneda 3 2 3 3" xfId="27" xr:uid="{91647976-EA43-47B5-B2F0-78E8FF0B09D9}"/>
    <cellStyle name="Moneda 30" xfId="52" xr:uid="{91458725-1018-42DB-9D49-A0EDBB1B366F}"/>
    <cellStyle name="Moneda 30 2" xfId="65" xr:uid="{B3B4EE66-6D8A-4E90-A5E7-53A8C9FF5383}"/>
    <cellStyle name="Moneda 30 2 2" xfId="85" xr:uid="{D19CACA3-A574-4A59-99E0-590F33ECE712}"/>
    <cellStyle name="Moneda 30 3" xfId="78" xr:uid="{1E4AFA5C-A99A-427A-A570-94A27EDF043B}"/>
    <cellStyle name="Moneda 31" xfId="53" xr:uid="{92B19120-0985-492D-99B4-CC59B14F8FD6}"/>
    <cellStyle name="Moneda 31 2" xfId="66" xr:uid="{0CB336FA-8129-4D12-ACAF-46B9FBAC7B06}"/>
    <cellStyle name="Moneda 31 2 2" xfId="86" xr:uid="{CA077E3E-146E-4118-8256-AE8D21197230}"/>
    <cellStyle name="Moneda 31 3" xfId="79" xr:uid="{EFC66433-673F-4939-ABB0-9A0A3F42060B}"/>
    <cellStyle name="Moneda 32" xfId="54" xr:uid="{E22E4C36-0AC3-4DDA-91E2-AF95ADC14D58}"/>
    <cellStyle name="Moneda 32 2" xfId="67" xr:uid="{79458EF7-0393-43E1-ADCD-029BC4E4E952}"/>
    <cellStyle name="Moneda 32 2 2" xfId="87" xr:uid="{1DAC4CB3-B19F-4DA2-A41C-281DFDA5A550}"/>
    <cellStyle name="Moneda 32 3" xfId="80" xr:uid="{CFD1C904-5BFE-4DE8-8074-626053810332}"/>
    <cellStyle name="Moneda 33" xfId="55" xr:uid="{E9DBBB58-E59C-41E2-ABA4-05AFB5547E12}"/>
    <cellStyle name="Moneda 33 2" xfId="68" xr:uid="{54948E91-7A24-42E3-90D2-63885D91A91E}"/>
    <cellStyle name="Moneda 33 2 2" xfId="88" xr:uid="{FC82460E-6639-47B4-9E78-94EE1A3090CE}"/>
    <cellStyle name="Moneda 33 3" xfId="81" xr:uid="{14585722-338E-46D1-96F0-AAF2E675E347}"/>
    <cellStyle name="Moneda 34" xfId="56" xr:uid="{EBACE36A-5C91-4B3B-A793-D004E76EB21A}"/>
    <cellStyle name="Moneda 35" xfId="57" xr:uid="{C10D1FF1-ED62-42CC-BA33-90F466D04BEA}"/>
    <cellStyle name="Moneda 36" xfId="60" xr:uid="{EB6FA1C3-9CC4-4A6F-B95A-6024513E9DC6}"/>
    <cellStyle name="Moneda 37" xfId="59" xr:uid="{C3B422EF-409D-432B-895B-D264BE00D184}"/>
    <cellStyle name="Moneda 38" xfId="61" xr:uid="{AE669865-63DE-400B-BB14-115471AD1BFE}"/>
    <cellStyle name="Moneda 39" xfId="62" xr:uid="{33381FC1-B33F-4595-855A-9018798E3459}"/>
    <cellStyle name="Moneda 4" xfId="21" xr:uid="{142F5214-DC7A-41E9-BF94-F9616D5E4677}"/>
    <cellStyle name="Moneda 4 2" xfId="71" xr:uid="{58511435-DB6D-4F25-91FA-18B7D679474C}"/>
    <cellStyle name="Moneda 40" xfId="70" xr:uid="{7D7A7CC7-0A85-4FC4-84E5-D30B30A57A9E}"/>
    <cellStyle name="Moneda 5" xfId="10" xr:uid="{09AD62DA-40B3-46C3-AC59-04C1FA7CA5D7}"/>
    <cellStyle name="Moneda 6" xfId="22" xr:uid="{0AE61919-7D6F-4143-A323-1B0087B84277}"/>
    <cellStyle name="Moneda 7" xfId="23" xr:uid="{5C18F64E-31B5-44DE-A0E9-FE355FB053FF}"/>
    <cellStyle name="Moneda 8" xfId="18" xr:uid="{95C7D1EA-EB8B-409B-893E-BB49E85F7257}"/>
    <cellStyle name="Moneda 9" xfId="24" xr:uid="{727A5E7A-0DDC-404B-9BC6-108A66FF79A2}"/>
    <cellStyle name="Normal" xfId="0" builtinId="0"/>
    <cellStyle name="Normal 2" xfId="1" xr:uid="{00000000-0005-0000-0000-000002000000}"/>
    <cellStyle name="Normal 3" xfId="5" xr:uid="{15D46B6A-AA2A-4660-81ED-F18C3C5B4218}"/>
    <cellStyle name="Normal 3 2" xfId="14" xr:uid="{8BD5C710-F804-4750-9058-AB8BD8735E9D}"/>
    <cellStyle name="Normal 3 3" xfId="15" xr:uid="{E1513D76-D17F-4E16-8EB8-2221681BF3C9}"/>
    <cellStyle name="Normal 4" xfId="36" xr:uid="{531664A2-1A6C-4824-A8CC-17C510B1D615}"/>
    <cellStyle name="Porcentaje 2" xfId="72" xr:uid="{B94B8351-F1CE-40AE-839A-87BF39E7E8FD}"/>
    <cellStyle name="常规 4" xfId="12" xr:uid="{9AFBA0C4-B989-411F-B191-9F98ABEF72E9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DD4ADEB6-EFD5-4662-8584-AA371B92108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14"/>
  <sheetViews>
    <sheetView showGridLines="0" tabSelected="1" view="pageBreakPreview" topLeftCell="A50" zoomScaleNormal="100" zoomScaleSheetLayoutView="100" workbookViewId="0">
      <selection activeCell="C69" sqref="C69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6.7109375" style="27" customWidth="1"/>
    <col min="3" max="3" width="98" style="23" customWidth="1"/>
    <col min="4" max="4" width="14.5703125" style="23" customWidth="1"/>
    <col min="5" max="5" width="12" style="23" customWidth="1"/>
    <col min="6" max="6" width="13.85546875" style="6" customWidth="1"/>
    <col min="7" max="7" width="14.28515625" style="6" customWidth="1"/>
    <col min="8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/>
    <row r="2" spans="1:14" customFormat="1" ht="20.100000000000001" customHeight="1" thickBot="1">
      <c r="A2" s="31"/>
      <c r="B2" s="32"/>
      <c r="C2" s="78" t="s">
        <v>25</v>
      </c>
      <c r="D2" s="74" t="s">
        <v>24</v>
      </c>
      <c r="E2" s="75"/>
      <c r="F2" s="1"/>
      <c r="G2" s="1"/>
      <c r="H2" s="1"/>
      <c r="I2" s="1"/>
      <c r="J2" s="2"/>
      <c r="K2" s="3"/>
    </row>
    <row r="3" spans="1:14" customFormat="1" ht="20.100000000000001" customHeight="1" thickBot="1">
      <c r="A3" s="36"/>
      <c r="B3" s="37"/>
      <c r="C3" s="79"/>
      <c r="D3" s="38" t="s">
        <v>27</v>
      </c>
      <c r="E3" s="39"/>
      <c r="F3" s="1"/>
      <c r="G3" s="1"/>
      <c r="H3" s="1"/>
      <c r="I3" s="1"/>
      <c r="J3" s="2"/>
      <c r="K3" s="3"/>
    </row>
    <row r="4" spans="1:14" customFormat="1" ht="20.100000000000001" customHeight="1" thickBot="1">
      <c r="A4" s="36"/>
      <c r="B4" s="37"/>
      <c r="C4" s="76" t="s">
        <v>26</v>
      </c>
      <c r="D4" s="80" t="s">
        <v>28</v>
      </c>
      <c r="E4" s="81"/>
      <c r="F4" s="1"/>
      <c r="G4" s="1"/>
      <c r="H4" s="1"/>
      <c r="I4" s="1"/>
      <c r="J4" s="2"/>
      <c r="K4" s="3"/>
    </row>
    <row r="5" spans="1:14" customFormat="1" ht="20.100000000000001" customHeight="1" thickBot="1">
      <c r="A5" s="33"/>
      <c r="B5" s="34"/>
      <c r="C5" s="77"/>
      <c r="D5" s="82" t="s">
        <v>29</v>
      </c>
      <c r="E5" s="83"/>
      <c r="F5" s="4"/>
      <c r="G5" s="4"/>
      <c r="H5" s="4"/>
      <c r="I5" s="4"/>
      <c r="J5" s="4"/>
      <c r="K5" s="4"/>
      <c r="L5" s="73"/>
      <c r="M5" s="73"/>
      <c r="N5" s="6"/>
    </row>
    <row r="6" spans="1:14" ht="20.100000000000001" customHeight="1">
      <c r="A6" s="7"/>
      <c r="B6" s="7"/>
      <c r="C6" s="7"/>
      <c r="D6" s="7"/>
      <c r="E6" s="7"/>
      <c r="L6" s="73"/>
      <c r="M6" s="73"/>
    </row>
    <row r="7" spans="1:14" ht="20.100000000000001" customHeight="1">
      <c r="A7" s="8" t="s">
        <v>0</v>
      </c>
      <c r="B7" s="8"/>
      <c r="C7" s="40">
        <f ca="1">NOW()</f>
        <v>45209.895114236111</v>
      </c>
      <c r="D7" s="8" t="s">
        <v>1</v>
      </c>
      <c r="E7" s="64">
        <v>20230901464</v>
      </c>
      <c r="L7" s="5"/>
      <c r="M7" s="5"/>
    </row>
    <row r="8" spans="1:14" ht="20.100000000000001" customHeight="1">
      <c r="A8" s="10"/>
      <c r="B8" s="10"/>
      <c r="C8" s="10"/>
      <c r="D8" s="10"/>
      <c r="E8" s="10"/>
      <c r="L8" s="5"/>
      <c r="M8" s="5"/>
    </row>
    <row r="9" spans="1:14" ht="20.100000000000001" customHeight="1">
      <c r="A9" s="8" t="s">
        <v>2</v>
      </c>
      <c r="B9" s="8"/>
      <c r="C9" s="11" t="s">
        <v>32</v>
      </c>
      <c r="D9" s="12" t="s">
        <v>3</v>
      </c>
      <c r="E9" s="29" t="s">
        <v>34</v>
      </c>
      <c r="L9" s="5"/>
      <c r="M9" s="5"/>
    </row>
    <row r="10" spans="1:14" ht="20.100000000000001" customHeight="1">
      <c r="A10" s="10"/>
      <c r="B10" s="10"/>
      <c r="C10" s="10"/>
      <c r="D10" s="10"/>
      <c r="E10" s="10"/>
      <c r="L10" s="5"/>
      <c r="M10" s="5"/>
    </row>
    <row r="11" spans="1:14" ht="20.100000000000001" customHeight="1">
      <c r="A11" s="71" t="s">
        <v>22</v>
      </c>
      <c r="B11" s="72"/>
      <c r="C11" s="11" t="s">
        <v>32</v>
      </c>
      <c r="D11" s="12" t="s">
        <v>23</v>
      </c>
      <c r="E11" s="35" t="s">
        <v>31</v>
      </c>
      <c r="L11" s="5"/>
      <c r="M11" s="5"/>
    </row>
    <row r="12" spans="1:14" ht="20.100000000000001" customHeight="1">
      <c r="A12" s="10"/>
      <c r="B12" s="10"/>
      <c r="C12" s="10"/>
      <c r="D12" s="10"/>
      <c r="E12" s="10"/>
      <c r="L12" s="5"/>
      <c r="M12" s="5"/>
    </row>
    <row r="13" spans="1:14" ht="31.5" customHeight="1">
      <c r="A13" s="8" t="s">
        <v>4</v>
      </c>
      <c r="B13" s="8"/>
      <c r="C13" s="13" t="s">
        <v>33</v>
      </c>
      <c r="D13" s="12" t="s">
        <v>5</v>
      </c>
      <c r="E13" s="11" t="s">
        <v>30</v>
      </c>
      <c r="L13" s="5"/>
      <c r="M13" s="5"/>
    </row>
    <row r="14" spans="1:14" ht="20.100000000000001" customHeight="1">
      <c r="A14" s="10"/>
      <c r="B14" s="10"/>
      <c r="C14" s="10"/>
      <c r="D14" s="10"/>
      <c r="E14" s="10"/>
      <c r="L14" s="5"/>
      <c r="M14" s="5"/>
    </row>
    <row r="15" spans="1:14" ht="28.5" customHeight="1">
      <c r="A15" s="8" t="s">
        <v>6</v>
      </c>
      <c r="B15" s="8"/>
      <c r="C15" s="9">
        <v>45210</v>
      </c>
      <c r="D15" s="12" t="s">
        <v>7</v>
      </c>
      <c r="E15" s="14" t="s">
        <v>46</v>
      </c>
      <c r="L15" s="5"/>
      <c r="M15" s="5"/>
    </row>
    <row r="16" spans="1:14" ht="20.100000000000001" customHeight="1">
      <c r="A16" s="10"/>
      <c r="B16" s="10"/>
      <c r="C16" s="10"/>
      <c r="D16" s="10"/>
      <c r="E16" s="10"/>
      <c r="L16" s="5"/>
      <c r="M16" s="5"/>
    </row>
    <row r="17" spans="1:13" ht="20.100000000000001" customHeight="1">
      <c r="A17" s="8" t="s">
        <v>8</v>
      </c>
      <c r="B17" s="8"/>
      <c r="C17" s="11" t="s">
        <v>45</v>
      </c>
      <c r="D17" s="15"/>
      <c r="E17" s="16"/>
      <c r="L17" s="5"/>
      <c r="M17" s="5"/>
    </row>
    <row r="18" spans="1:13" ht="20.100000000000001" customHeight="1">
      <c r="A18" s="10"/>
      <c r="B18" s="10"/>
      <c r="C18" s="10"/>
      <c r="D18" s="10"/>
      <c r="E18" s="10"/>
      <c r="L18" s="5"/>
      <c r="M18" s="5"/>
    </row>
    <row r="19" spans="1:13" ht="35.25" customHeight="1">
      <c r="A19" s="8" t="s">
        <v>9</v>
      </c>
      <c r="B19" s="8"/>
      <c r="C19" s="11"/>
      <c r="D19" s="12" t="s">
        <v>20</v>
      </c>
      <c r="E19" s="14"/>
      <c r="L19" s="5"/>
      <c r="M19" s="5"/>
    </row>
    <row r="20" spans="1:13" ht="20.100000000000001" customHeight="1">
      <c r="A20" s="10"/>
      <c r="B20" s="10"/>
      <c r="C20" s="10"/>
      <c r="D20" s="10"/>
      <c r="E20" s="10"/>
      <c r="L20" s="5"/>
      <c r="M20" s="5"/>
    </row>
    <row r="21" spans="1:13" ht="20.100000000000001" customHeight="1">
      <c r="A21" s="8" t="s">
        <v>21</v>
      </c>
      <c r="B21" s="8"/>
      <c r="C21" s="30"/>
      <c r="D21" s="18"/>
      <c r="E21" s="19"/>
      <c r="L21" s="5"/>
      <c r="M21" s="5"/>
    </row>
    <row r="22" spans="1:13" ht="20.100000000000001" customHeight="1">
      <c r="A22" s="20"/>
      <c r="B22" s="21"/>
      <c r="C22" s="20"/>
      <c r="D22" s="20"/>
      <c r="E22" s="20"/>
      <c r="L22" s="17"/>
      <c r="M22" s="17"/>
    </row>
    <row r="23" spans="1:13" ht="20.100000000000001" customHeight="1">
      <c r="A23" s="22" t="s">
        <v>10</v>
      </c>
      <c r="B23" s="22" t="s">
        <v>11</v>
      </c>
      <c r="C23" s="22" t="s">
        <v>12</v>
      </c>
      <c r="D23" s="22" t="s">
        <v>13</v>
      </c>
      <c r="E23" s="63" t="s">
        <v>14</v>
      </c>
      <c r="F23" s="41" t="s">
        <v>35</v>
      </c>
      <c r="G23" s="41" t="s">
        <v>36</v>
      </c>
      <c r="L23" s="17"/>
      <c r="M23" s="17"/>
    </row>
    <row r="24" spans="1:13" ht="20.100000000000001" customHeight="1">
      <c r="A24" s="85" t="s">
        <v>47</v>
      </c>
      <c r="B24" s="85" t="s">
        <v>48</v>
      </c>
      <c r="C24" s="84" t="s">
        <v>49</v>
      </c>
      <c r="D24" s="53">
        <v>1</v>
      </c>
      <c r="E24" s="65"/>
      <c r="F24" s="107">
        <v>1406.16</v>
      </c>
      <c r="G24" s="107">
        <f t="shared" ref="G24:G91" si="0">D24*F24</f>
        <v>1406.16</v>
      </c>
      <c r="L24" s="17"/>
      <c r="M24" s="17"/>
    </row>
    <row r="25" spans="1:13" ht="20.100000000000001" customHeight="1">
      <c r="A25" s="108" t="s">
        <v>50</v>
      </c>
      <c r="B25" s="108" t="s">
        <v>51</v>
      </c>
      <c r="C25" s="109" t="s">
        <v>52</v>
      </c>
      <c r="D25" s="53">
        <v>1</v>
      </c>
      <c r="E25" s="65"/>
      <c r="F25" s="107">
        <v>1406.16</v>
      </c>
      <c r="G25" s="107">
        <f t="shared" si="0"/>
        <v>1406.16</v>
      </c>
      <c r="L25" s="17"/>
      <c r="M25" s="17"/>
    </row>
    <row r="26" spans="1:13" ht="20.100000000000001" customHeight="1">
      <c r="A26" s="85" t="s">
        <v>53</v>
      </c>
      <c r="B26" s="85" t="s">
        <v>54</v>
      </c>
      <c r="C26" s="84" t="s">
        <v>55</v>
      </c>
      <c r="D26" s="53">
        <v>1</v>
      </c>
      <c r="E26" s="65"/>
      <c r="F26" s="107">
        <v>1406.16</v>
      </c>
      <c r="G26" s="107">
        <f t="shared" si="0"/>
        <v>1406.16</v>
      </c>
    </row>
    <row r="27" spans="1:13" ht="20.100000000000001" customHeight="1">
      <c r="A27" s="85"/>
      <c r="B27" s="85"/>
      <c r="C27" s="84"/>
      <c r="D27" s="110">
        <f>SUM(D24:D26)</f>
        <v>3</v>
      </c>
      <c r="E27" s="65"/>
      <c r="F27" s="107"/>
      <c r="G27" s="107"/>
    </row>
    <row r="28" spans="1:13" ht="20.100000000000001" customHeight="1">
      <c r="A28" s="108" t="s">
        <v>56</v>
      </c>
      <c r="B28" s="108" t="s">
        <v>57</v>
      </c>
      <c r="C28" s="109" t="s">
        <v>58</v>
      </c>
      <c r="D28" s="53">
        <v>1</v>
      </c>
      <c r="E28" s="65"/>
      <c r="F28" s="107">
        <v>1406.16</v>
      </c>
      <c r="G28" s="107">
        <f t="shared" si="0"/>
        <v>1406.16</v>
      </c>
    </row>
    <row r="29" spans="1:13" ht="20.100000000000001" customHeight="1">
      <c r="A29" s="85" t="s">
        <v>59</v>
      </c>
      <c r="B29" s="85" t="s">
        <v>60</v>
      </c>
      <c r="C29" s="84" t="s">
        <v>61</v>
      </c>
      <c r="D29" s="53">
        <v>1</v>
      </c>
      <c r="E29" s="65"/>
      <c r="F29" s="107">
        <v>1406.16</v>
      </c>
      <c r="G29" s="107">
        <f t="shared" si="0"/>
        <v>1406.16</v>
      </c>
    </row>
    <row r="30" spans="1:13" ht="20.100000000000001" customHeight="1">
      <c r="A30" s="108" t="s">
        <v>62</v>
      </c>
      <c r="B30" s="108">
        <v>1710071821</v>
      </c>
      <c r="C30" s="109" t="s">
        <v>63</v>
      </c>
      <c r="D30" s="53">
        <v>1</v>
      </c>
      <c r="E30" s="65"/>
      <c r="F30" s="107">
        <v>1406.16</v>
      </c>
      <c r="G30" s="107">
        <f t="shared" si="0"/>
        <v>1406.16</v>
      </c>
    </row>
    <row r="31" spans="1:13" ht="20.100000000000001" customHeight="1">
      <c r="A31" s="108"/>
      <c r="B31" s="108"/>
      <c r="C31" s="109"/>
      <c r="D31" s="110">
        <f>SUM(D28:D30)</f>
        <v>3</v>
      </c>
      <c r="E31" s="65"/>
      <c r="F31" s="107"/>
      <c r="G31" s="107"/>
    </row>
    <row r="32" spans="1:13" ht="20.100000000000001" customHeight="1">
      <c r="A32" s="85" t="s">
        <v>64</v>
      </c>
      <c r="B32" s="85" t="s">
        <v>65</v>
      </c>
      <c r="C32" s="84" t="s">
        <v>66</v>
      </c>
      <c r="D32" s="53">
        <v>1</v>
      </c>
      <c r="E32" s="65"/>
      <c r="F32" s="107">
        <v>1406.16</v>
      </c>
      <c r="G32" s="107">
        <f t="shared" si="0"/>
        <v>1406.16</v>
      </c>
    </row>
    <row r="33" spans="1:7" ht="20.100000000000001" customHeight="1">
      <c r="A33" s="108" t="s">
        <v>67</v>
      </c>
      <c r="B33" s="108" t="s">
        <v>68</v>
      </c>
      <c r="C33" s="109" t="s">
        <v>69</v>
      </c>
      <c r="D33" s="53">
        <v>1</v>
      </c>
      <c r="E33" s="65"/>
      <c r="F33" s="107">
        <v>1406.16</v>
      </c>
      <c r="G33" s="107">
        <f t="shared" si="0"/>
        <v>1406.16</v>
      </c>
    </row>
    <row r="34" spans="1:7" ht="20.100000000000001" customHeight="1">
      <c r="A34" s="85" t="s">
        <v>70</v>
      </c>
      <c r="B34" s="85">
        <v>1708071836</v>
      </c>
      <c r="C34" s="84" t="s">
        <v>71</v>
      </c>
      <c r="D34" s="53">
        <v>1</v>
      </c>
      <c r="E34" s="65"/>
      <c r="F34" s="107">
        <v>1406.16</v>
      </c>
      <c r="G34" s="107">
        <f t="shared" si="0"/>
        <v>1406.16</v>
      </c>
    </row>
    <row r="35" spans="1:7" ht="20.100000000000001" customHeight="1">
      <c r="A35" s="85"/>
      <c r="B35" s="85"/>
      <c r="C35" s="84"/>
      <c r="D35" s="110">
        <f>SUM(D32:D34)</f>
        <v>3</v>
      </c>
      <c r="E35" s="65"/>
      <c r="F35" s="107"/>
      <c r="G35" s="107"/>
    </row>
    <row r="36" spans="1:7" ht="20.100000000000001" customHeight="1">
      <c r="A36" s="108" t="s">
        <v>72</v>
      </c>
      <c r="B36" s="108" t="s">
        <v>73</v>
      </c>
      <c r="C36" s="109" t="s">
        <v>74</v>
      </c>
      <c r="D36" s="53">
        <v>1</v>
      </c>
      <c r="E36" s="65"/>
      <c r="F36" s="107">
        <v>1406.16</v>
      </c>
      <c r="G36" s="107">
        <f t="shared" si="0"/>
        <v>1406.16</v>
      </c>
    </row>
    <row r="37" spans="1:7" ht="20.100000000000001" customHeight="1">
      <c r="A37" s="85" t="s">
        <v>75</v>
      </c>
      <c r="B37" s="85" t="s">
        <v>76</v>
      </c>
      <c r="C37" s="84" t="s">
        <v>77</v>
      </c>
      <c r="D37" s="53">
        <v>1</v>
      </c>
      <c r="E37" s="65"/>
      <c r="F37" s="107">
        <v>1406.16</v>
      </c>
      <c r="G37" s="107">
        <f t="shared" si="0"/>
        <v>1406.16</v>
      </c>
    </row>
    <row r="38" spans="1:7" ht="20.100000000000001" customHeight="1">
      <c r="A38" s="108" t="s">
        <v>78</v>
      </c>
      <c r="B38" s="108" t="s">
        <v>79</v>
      </c>
      <c r="C38" s="109" t="s">
        <v>80</v>
      </c>
      <c r="D38" s="53">
        <v>1</v>
      </c>
      <c r="E38" s="65"/>
      <c r="F38" s="107">
        <v>1406.16</v>
      </c>
      <c r="G38" s="107">
        <f t="shared" si="0"/>
        <v>1406.16</v>
      </c>
    </row>
    <row r="39" spans="1:7" ht="20.100000000000001" customHeight="1">
      <c r="A39" s="108"/>
      <c r="B39" s="108"/>
      <c r="C39" s="109"/>
      <c r="D39" s="110">
        <f>SUM(D36:D38)</f>
        <v>3</v>
      </c>
      <c r="E39" s="65"/>
      <c r="F39" s="107"/>
      <c r="G39" s="107"/>
    </row>
    <row r="40" spans="1:7" ht="20.100000000000001" customHeight="1">
      <c r="A40" s="85" t="s">
        <v>81</v>
      </c>
      <c r="B40" s="85" t="s">
        <v>82</v>
      </c>
      <c r="C40" s="84" t="s">
        <v>83</v>
      </c>
      <c r="D40" s="53">
        <v>1</v>
      </c>
      <c r="E40" s="65"/>
      <c r="F40" s="107">
        <v>1406.16</v>
      </c>
      <c r="G40" s="107">
        <f t="shared" si="0"/>
        <v>1406.16</v>
      </c>
    </row>
    <row r="41" spans="1:7" ht="20.100000000000001" customHeight="1">
      <c r="A41" s="85" t="s">
        <v>86</v>
      </c>
      <c r="B41" s="85" t="s">
        <v>87</v>
      </c>
      <c r="C41" s="84" t="s">
        <v>88</v>
      </c>
      <c r="D41" s="53">
        <v>1</v>
      </c>
      <c r="E41" s="65"/>
      <c r="F41" s="107">
        <v>1406.16</v>
      </c>
      <c r="G41" s="107">
        <f t="shared" si="0"/>
        <v>1406.16</v>
      </c>
    </row>
    <row r="42" spans="1:7" ht="20.100000000000001" customHeight="1">
      <c r="A42" s="85" t="s">
        <v>92</v>
      </c>
      <c r="B42" s="85">
        <v>1411071854</v>
      </c>
      <c r="C42" s="84" t="s">
        <v>93</v>
      </c>
      <c r="D42" s="53">
        <v>1</v>
      </c>
      <c r="E42" s="65"/>
      <c r="F42" s="107">
        <v>1406.16</v>
      </c>
      <c r="G42" s="107">
        <f t="shared" si="0"/>
        <v>1406.16</v>
      </c>
    </row>
    <row r="43" spans="1:7" ht="20.100000000000001" customHeight="1">
      <c r="A43" s="85" t="s">
        <v>97</v>
      </c>
      <c r="B43" s="85" t="s">
        <v>98</v>
      </c>
      <c r="C43" s="84" t="s">
        <v>99</v>
      </c>
      <c r="D43" s="53">
        <v>1</v>
      </c>
      <c r="E43" s="65"/>
      <c r="F43" s="107">
        <v>1406.16</v>
      </c>
      <c r="G43" s="107">
        <f t="shared" si="0"/>
        <v>1406.16</v>
      </c>
    </row>
    <row r="44" spans="1:7" ht="20.100000000000001" customHeight="1">
      <c r="A44" s="85"/>
      <c r="B44" s="85"/>
      <c r="C44" s="84"/>
      <c r="D44" s="110">
        <f>SUM(D40:D43)</f>
        <v>4</v>
      </c>
      <c r="E44" s="65"/>
      <c r="F44" s="107"/>
      <c r="G44" s="107"/>
    </row>
    <row r="45" spans="1:7" ht="20.100000000000001" customHeight="1">
      <c r="A45" s="108" t="s">
        <v>84</v>
      </c>
      <c r="B45" s="108">
        <v>1710071858</v>
      </c>
      <c r="C45" s="109" t="s">
        <v>85</v>
      </c>
      <c r="D45" s="53">
        <v>1</v>
      </c>
      <c r="E45" s="65"/>
      <c r="F45" s="107">
        <v>1406.16</v>
      </c>
      <c r="G45" s="107">
        <f t="shared" si="0"/>
        <v>1406.16</v>
      </c>
    </row>
    <row r="46" spans="1:7" ht="20.100000000000001" customHeight="1">
      <c r="A46" s="108" t="s">
        <v>89</v>
      </c>
      <c r="B46" s="108" t="s">
        <v>90</v>
      </c>
      <c r="C46" s="109" t="s">
        <v>91</v>
      </c>
      <c r="D46" s="53">
        <v>1</v>
      </c>
      <c r="E46" s="65"/>
      <c r="F46" s="107">
        <v>1406.16</v>
      </c>
      <c r="G46" s="107">
        <f t="shared" si="0"/>
        <v>1406.16</v>
      </c>
    </row>
    <row r="47" spans="1:7" ht="20.100000000000001" customHeight="1">
      <c r="A47" s="108" t="s">
        <v>94</v>
      </c>
      <c r="B47" s="108" t="s">
        <v>95</v>
      </c>
      <c r="C47" s="109" t="s">
        <v>96</v>
      </c>
      <c r="D47" s="53">
        <v>1</v>
      </c>
      <c r="E47" s="65"/>
      <c r="F47" s="107">
        <v>1406.16</v>
      </c>
      <c r="G47" s="107">
        <f t="shared" si="0"/>
        <v>1406.16</v>
      </c>
    </row>
    <row r="48" spans="1:7" ht="20.100000000000001" customHeight="1">
      <c r="A48" s="108" t="s">
        <v>100</v>
      </c>
      <c r="B48" s="108" t="s">
        <v>101</v>
      </c>
      <c r="C48" s="109" t="s">
        <v>102</v>
      </c>
      <c r="D48" s="53">
        <v>1</v>
      </c>
      <c r="E48" s="65"/>
      <c r="F48" s="107">
        <v>1406.16</v>
      </c>
      <c r="G48" s="107">
        <f t="shared" si="0"/>
        <v>1406.16</v>
      </c>
    </row>
    <row r="49" spans="1:7" ht="20.100000000000001" customHeight="1">
      <c r="A49" s="108"/>
      <c r="B49" s="108"/>
      <c r="C49" s="109"/>
      <c r="D49" s="110">
        <f>SUM(D45:D48)</f>
        <v>4</v>
      </c>
      <c r="E49" s="65"/>
      <c r="F49" s="107"/>
      <c r="G49" s="107"/>
    </row>
    <row r="50" spans="1:7" ht="20.100000000000001" customHeight="1">
      <c r="A50" s="85" t="s">
        <v>103</v>
      </c>
      <c r="B50" s="85" t="s">
        <v>104</v>
      </c>
      <c r="C50" s="84" t="s">
        <v>105</v>
      </c>
      <c r="D50" s="53">
        <v>1</v>
      </c>
      <c r="E50" s="65"/>
      <c r="F50" s="107">
        <v>1406.16</v>
      </c>
      <c r="G50" s="107">
        <f t="shared" si="0"/>
        <v>1406.16</v>
      </c>
    </row>
    <row r="51" spans="1:7" ht="20.100000000000001" customHeight="1">
      <c r="A51" s="85" t="s">
        <v>109</v>
      </c>
      <c r="B51" s="85" t="s">
        <v>110</v>
      </c>
      <c r="C51" s="84" t="s">
        <v>111</v>
      </c>
      <c r="D51" s="53">
        <v>1</v>
      </c>
      <c r="E51" s="65"/>
      <c r="F51" s="107">
        <v>1406.16</v>
      </c>
      <c r="G51" s="107">
        <f t="shared" si="0"/>
        <v>1406.16</v>
      </c>
    </row>
    <row r="52" spans="1:7" ht="20.100000000000001" customHeight="1">
      <c r="A52" s="85" t="s">
        <v>115</v>
      </c>
      <c r="B52" s="85" t="s">
        <v>116</v>
      </c>
      <c r="C52" s="84" t="s">
        <v>117</v>
      </c>
      <c r="D52" s="53">
        <v>1</v>
      </c>
      <c r="E52" s="65"/>
      <c r="F52" s="107">
        <v>1406.16</v>
      </c>
      <c r="G52" s="107">
        <f t="shared" si="0"/>
        <v>1406.16</v>
      </c>
    </row>
    <row r="53" spans="1:7" ht="20.100000000000001" customHeight="1">
      <c r="A53" s="85" t="s">
        <v>121</v>
      </c>
      <c r="B53" s="85" t="s">
        <v>122</v>
      </c>
      <c r="C53" s="84" t="s">
        <v>123</v>
      </c>
      <c r="D53" s="53">
        <v>1</v>
      </c>
      <c r="E53" s="65"/>
      <c r="F53" s="107">
        <v>1406.16</v>
      </c>
      <c r="G53" s="107">
        <f t="shared" si="0"/>
        <v>1406.16</v>
      </c>
    </row>
    <row r="54" spans="1:7" ht="20.100000000000001" customHeight="1">
      <c r="A54" s="85"/>
      <c r="B54" s="85"/>
      <c r="C54" s="84"/>
      <c r="D54" s="110">
        <f>SUM(D50:D53)</f>
        <v>4</v>
      </c>
      <c r="E54" s="65"/>
      <c r="F54" s="107"/>
      <c r="G54" s="107"/>
    </row>
    <row r="55" spans="1:7" ht="20.100000000000001" customHeight="1">
      <c r="A55" s="108" t="s">
        <v>106</v>
      </c>
      <c r="B55" s="108" t="s">
        <v>107</v>
      </c>
      <c r="C55" s="109" t="s">
        <v>108</v>
      </c>
      <c r="D55" s="53">
        <v>1</v>
      </c>
      <c r="E55" s="65"/>
      <c r="F55" s="107">
        <v>1406.16</v>
      </c>
      <c r="G55" s="107">
        <f t="shared" si="0"/>
        <v>1406.16</v>
      </c>
    </row>
    <row r="56" spans="1:7" ht="20.100000000000001" customHeight="1">
      <c r="A56" s="108" t="s">
        <v>112</v>
      </c>
      <c r="B56" s="108" t="s">
        <v>113</v>
      </c>
      <c r="C56" s="109" t="s">
        <v>114</v>
      </c>
      <c r="D56" s="53">
        <v>1</v>
      </c>
      <c r="E56" s="65"/>
      <c r="F56" s="107">
        <v>1406.16</v>
      </c>
      <c r="G56" s="107">
        <f>D56*F56</f>
        <v>1406.16</v>
      </c>
    </row>
    <row r="57" spans="1:7" ht="20.100000000000001" customHeight="1">
      <c r="A57" s="108" t="s">
        <v>118</v>
      </c>
      <c r="B57" s="108" t="s">
        <v>119</v>
      </c>
      <c r="C57" s="109" t="s">
        <v>120</v>
      </c>
      <c r="D57" s="53">
        <v>1</v>
      </c>
      <c r="E57" s="65"/>
      <c r="F57" s="107">
        <v>1406.16</v>
      </c>
      <c r="G57" s="107">
        <f t="shared" ref="G57:G58" si="1">D57*F57</f>
        <v>1406.16</v>
      </c>
    </row>
    <row r="58" spans="1:7" ht="20.100000000000001" customHeight="1">
      <c r="A58" s="108" t="s">
        <v>124</v>
      </c>
      <c r="B58" s="108" t="s">
        <v>125</v>
      </c>
      <c r="C58" s="109" t="s">
        <v>126</v>
      </c>
      <c r="D58" s="53">
        <v>1</v>
      </c>
      <c r="E58" s="65"/>
      <c r="F58" s="107">
        <v>1406.16</v>
      </c>
      <c r="G58" s="107">
        <f t="shared" si="1"/>
        <v>1406.16</v>
      </c>
    </row>
    <row r="59" spans="1:7" ht="20.100000000000001" customHeight="1">
      <c r="A59" s="111"/>
      <c r="B59" s="108"/>
      <c r="C59" s="109"/>
      <c r="D59" s="110">
        <f>SUM(D55:D58)</f>
        <v>4</v>
      </c>
      <c r="E59" s="65"/>
      <c r="F59" s="107"/>
      <c r="G59" s="107"/>
    </row>
    <row r="60" spans="1:7" ht="20.100000000000001" customHeight="1">
      <c r="A60" s="85" t="s">
        <v>127</v>
      </c>
      <c r="B60" s="85" t="s">
        <v>128</v>
      </c>
      <c r="C60" s="84" t="s">
        <v>129</v>
      </c>
      <c r="D60" s="53">
        <v>1</v>
      </c>
      <c r="E60" s="65"/>
      <c r="F60" s="107">
        <v>1406.16</v>
      </c>
      <c r="G60" s="107">
        <f t="shared" si="0"/>
        <v>1406.16</v>
      </c>
    </row>
    <row r="61" spans="1:7" ht="20.100000000000001" customHeight="1">
      <c r="A61" s="85" t="s">
        <v>133</v>
      </c>
      <c r="B61" s="85" t="s">
        <v>131</v>
      </c>
      <c r="C61" s="84" t="s">
        <v>134</v>
      </c>
      <c r="D61" s="53">
        <v>1</v>
      </c>
      <c r="E61" s="65"/>
      <c r="F61" s="107">
        <v>1406.16</v>
      </c>
      <c r="G61" s="107">
        <f t="shared" si="0"/>
        <v>1406.16</v>
      </c>
    </row>
    <row r="62" spans="1:7" ht="20.100000000000001" customHeight="1">
      <c r="A62" s="112" t="s">
        <v>138</v>
      </c>
      <c r="B62" s="85" t="s">
        <v>139</v>
      </c>
      <c r="C62" s="84" t="s">
        <v>140</v>
      </c>
      <c r="D62" s="53">
        <v>1</v>
      </c>
      <c r="E62" s="65"/>
      <c r="F62" s="107">
        <v>1406.16</v>
      </c>
      <c r="G62" s="107">
        <f t="shared" si="0"/>
        <v>1406.16</v>
      </c>
    </row>
    <row r="63" spans="1:7" ht="20.100000000000001" customHeight="1">
      <c r="A63" s="113" t="s">
        <v>143</v>
      </c>
      <c r="B63" s="108" t="s">
        <v>144</v>
      </c>
      <c r="C63" s="109" t="s">
        <v>145</v>
      </c>
      <c r="D63" s="53">
        <v>1</v>
      </c>
      <c r="E63" s="65"/>
      <c r="F63" s="107">
        <v>1406.16</v>
      </c>
      <c r="G63" s="107">
        <f t="shared" si="0"/>
        <v>1406.16</v>
      </c>
    </row>
    <row r="64" spans="1:7" ht="20.100000000000001" customHeight="1">
      <c r="A64" s="85"/>
      <c r="B64" s="85"/>
      <c r="C64" s="84"/>
      <c r="D64" s="110">
        <f>SUM(D60:D63)</f>
        <v>4</v>
      </c>
      <c r="E64" s="65"/>
      <c r="F64" s="107"/>
      <c r="G64" s="107"/>
    </row>
    <row r="65" spans="1:7" ht="20.100000000000001" customHeight="1">
      <c r="A65" s="108" t="s">
        <v>130</v>
      </c>
      <c r="B65" s="108" t="s">
        <v>131</v>
      </c>
      <c r="C65" s="109" t="s">
        <v>132</v>
      </c>
      <c r="D65" s="53">
        <v>1</v>
      </c>
      <c r="E65" s="65"/>
      <c r="F65" s="107">
        <v>1406.16</v>
      </c>
      <c r="G65" s="107">
        <f t="shared" si="0"/>
        <v>1406.16</v>
      </c>
    </row>
    <row r="66" spans="1:7" ht="20.100000000000001" customHeight="1">
      <c r="A66" s="108" t="s">
        <v>135</v>
      </c>
      <c r="B66" s="108" t="s">
        <v>136</v>
      </c>
      <c r="C66" s="109" t="s">
        <v>137</v>
      </c>
      <c r="D66" s="53">
        <v>1</v>
      </c>
      <c r="E66" s="65"/>
      <c r="F66" s="107">
        <v>1406.16</v>
      </c>
      <c r="G66" s="107">
        <f t="shared" si="0"/>
        <v>1406.16</v>
      </c>
    </row>
    <row r="67" spans="1:7" ht="20.100000000000001" customHeight="1">
      <c r="A67" s="113" t="s">
        <v>141</v>
      </c>
      <c r="B67" s="108">
        <v>1703071871</v>
      </c>
      <c r="C67" s="109" t="s">
        <v>142</v>
      </c>
      <c r="D67" s="53">
        <v>1</v>
      </c>
      <c r="E67" s="65"/>
      <c r="F67" s="107">
        <v>1406.16</v>
      </c>
      <c r="G67" s="107">
        <f t="shared" si="0"/>
        <v>1406.16</v>
      </c>
    </row>
    <row r="68" spans="1:7" ht="20.100000000000001" customHeight="1">
      <c r="A68" s="112" t="s">
        <v>146</v>
      </c>
      <c r="B68" s="85" t="s">
        <v>147</v>
      </c>
      <c r="C68" s="84" t="s">
        <v>148</v>
      </c>
      <c r="D68" s="53">
        <v>1</v>
      </c>
      <c r="E68" s="65"/>
      <c r="F68" s="107">
        <v>1406.16</v>
      </c>
      <c r="G68" s="107">
        <f t="shared" si="0"/>
        <v>1406.16</v>
      </c>
    </row>
    <row r="69" spans="1:7" ht="20.100000000000001" customHeight="1">
      <c r="A69" s="108"/>
      <c r="B69" s="108"/>
      <c r="C69" s="109"/>
      <c r="D69" s="110">
        <f>SUM(D65:D68)</f>
        <v>4</v>
      </c>
      <c r="E69" s="65"/>
      <c r="F69" s="107"/>
      <c r="G69" s="107"/>
    </row>
    <row r="70" spans="1:7" ht="20.100000000000001" customHeight="1">
      <c r="A70" s="85" t="s">
        <v>149</v>
      </c>
      <c r="B70" s="85" t="s">
        <v>150</v>
      </c>
      <c r="C70" s="84" t="s">
        <v>151</v>
      </c>
      <c r="D70" s="53">
        <v>1</v>
      </c>
      <c r="E70" s="65"/>
      <c r="F70" s="107">
        <v>1406.16</v>
      </c>
      <c r="G70" s="107">
        <f t="shared" si="0"/>
        <v>1406.16</v>
      </c>
    </row>
    <row r="71" spans="1:7" ht="20.100000000000001" customHeight="1">
      <c r="A71" s="85" t="s">
        <v>155</v>
      </c>
      <c r="B71" s="85" t="s">
        <v>156</v>
      </c>
      <c r="C71" s="84" t="s">
        <v>157</v>
      </c>
      <c r="D71" s="53">
        <v>1</v>
      </c>
      <c r="E71" s="65"/>
      <c r="F71" s="107">
        <v>1406.16</v>
      </c>
      <c r="G71" s="107">
        <f t="shared" si="0"/>
        <v>1406.16</v>
      </c>
    </row>
    <row r="72" spans="1:7" ht="20.100000000000001" customHeight="1">
      <c r="A72" s="85" t="s">
        <v>161</v>
      </c>
      <c r="B72" s="85" t="s">
        <v>162</v>
      </c>
      <c r="C72" s="84" t="s">
        <v>163</v>
      </c>
      <c r="D72" s="53">
        <v>1</v>
      </c>
      <c r="E72" s="65"/>
      <c r="F72" s="107">
        <v>1406.16</v>
      </c>
      <c r="G72" s="107">
        <f t="shared" si="0"/>
        <v>1406.16</v>
      </c>
    </row>
    <row r="73" spans="1:7" ht="20.100000000000001" customHeight="1">
      <c r="A73" s="85" t="s">
        <v>167</v>
      </c>
      <c r="B73" s="85" t="s">
        <v>168</v>
      </c>
      <c r="C73" s="84" t="s">
        <v>169</v>
      </c>
      <c r="D73" s="53">
        <v>1</v>
      </c>
      <c r="E73" s="65"/>
      <c r="F73" s="107">
        <v>1406.16</v>
      </c>
      <c r="G73" s="107">
        <f t="shared" si="0"/>
        <v>1406.16</v>
      </c>
    </row>
    <row r="74" spans="1:7" ht="20.100000000000001" customHeight="1">
      <c r="A74" s="85"/>
      <c r="B74" s="85"/>
      <c r="C74" s="84"/>
      <c r="D74" s="110">
        <f>SUM(D70:D73)</f>
        <v>4</v>
      </c>
      <c r="E74" s="65"/>
      <c r="F74" s="107"/>
      <c r="G74" s="107"/>
    </row>
    <row r="75" spans="1:7" ht="20.100000000000001" customHeight="1">
      <c r="A75" s="108" t="s">
        <v>152</v>
      </c>
      <c r="B75" s="108" t="s">
        <v>153</v>
      </c>
      <c r="C75" s="109" t="s">
        <v>154</v>
      </c>
      <c r="D75" s="53">
        <v>1</v>
      </c>
      <c r="E75" s="65"/>
      <c r="F75" s="107">
        <v>1406.16</v>
      </c>
      <c r="G75" s="107">
        <f t="shared" si="0"/>
        <v>1406.16</v>
      </c>
    </row>
    <row r="76" spans="1:7" ht="20.100000000000001" customHeight="1">
      <c r="A76" s="108" t="s">
        <v>158</v>
      </c>
      <c r="B76" s="108" t="s">
        <v>159</v>
      </c>
      <c r="C76" s="109" t="s">
        <v>160</v>
      </c>
      <c r="D76" s="53">
        <v>1</v>
      </c>
      <c r="E76" s="65"/>
      <c r="F76" s="107">
        <v>1406.16</v>
      </c>
      <c r="G76" s="107">
        <f t="shared" si="0"/>
        <v>1406.16</v>
      </c>
    </row>
    <row r="77" spans="1:7" ht="20.100000000000001" customHeight="1">
      <c r="A77" s="108" t="s">
        <v>164</v>
      </c>
      <c r="B77" s="108" t="s">
        <v>165</v>
      </c>
      <c r="C77" s="109" t="s">
        <v>166</v>
      </c>
      <c r="D77" s="53">
        <v>1</v>
      </c>
      <c r="E77" s="65"/>
      <c r="F77" s="107">
        <v>1406.16</v>
      </c>
      <c r="G77" s="107">
        <f t="shared" si="0"/>
        <v>1406.16</v>
      </c>
    </row>
    <row r="78" spans="1:7" ht="20.100000000000001" customHeight="1">
      <c r="A78" s="108" t="s">
        <v>170</v>
      </c>
      <c r="B78" s="108" t="s">
        <v>171</v>
      </c>
      <c r="C78" s="109" t="s">
        <v>172</v>
      </c>
      <c r="D78" s="53">
        <v>1</v>
      </c>
      <c r="E78" s="65"/>
      <c r="F78" s="107">
        <v>1406.16</v>
      </c>
      <c r="G78" s="107">
        <f t="shared" si="0"/>
        <v>1406.16</v>
      </c>
    </row>
    <row r="79" spans="1:7" ht="20.100000000000001" customHeight="1">
      <c r="A79" s="114"/>
      <c r="B79" s="114"/>
      <c r="C79" s="115"/>
      <c r="D79" s="110">
        <f>SUM(D70:D78)</f>
        <v>12</v>
      </c>
      <c r="E79" s="65"/>
      <c r="F79" s="107"/>
      <c r="G79" s="107"/>
    </row>
    <row r="80" spans="1:7" ht="20.100000000000001" customHeight="1">
      <c r="A80" s="85" t="s">
        <v>173</v>
      </c>
      <c r="B80" s="85" t="s">
        <v>174</v>
      </c>
      <c r="C80" s="66" t="s">
        <v>175</v>
      </c>
      <c r="D80" s="53">
        <v>1</v>
      </c>
      <c r="E80" s="65"/>
      <c r="F80" s="107">
        <v>423.36</v>
      </c>
      <c r="G80" s="107">
        <f t="shared" si="0"/>
        <v>423.36</v>
      </c>
    </row>
    <row r="81" spans="1:7" ht="20.100000000000001" customHeight="1">
      <c r="A81" s="108" t="s">
        <v>176</v>
      </c>
      <c r="B81" s="108" t="s">
        <v>177</v>
      </c>
      <c r="C81" s="67" t="s">
        <v>178</v>
      </c>
      <c r="D81" s="53">
        <v>1</v>
      </c>
      <c r="E81" s="65"/>
      <c r="F81" s="107">
        <v>423.36</v>
      </c>
      <c r="G81" s="107">
        <f t="shared" si="0"/>
        <v>423.36</v>
      </c>
    </row>
    <row r="82" spans="1:7" ht="20.100000000000001" customHeight="1">
      <c r="A82" s="85" t="s">
        <v>179</v>
      </c>
      <c r="B82" s="85" t="s">
        <v>180</v>
      </c>
      <c r="C82" s="66" t="s">
        <v>181</v>
      </c>
      <c r="D82" s="53">
        <v>1</v>
      </c>
      <c r="E82" s="65"/>
      <c r="F82" s="107">
        <v>423.36</v>
      </c>
      <c r="G82" s="107">
        <f t="shared" si="0"/>
        <v>423.36</v>
      </c>
    </row>
    <row r="83" spans="1:7" ht="20.100000000000001" customHeight="1">
      <c r="A83" s="108" t="s">
        <v>182</v>
      </c>
      <c r="B83" s="108" t="s">
        <v>183</v>
      </c>
      <c r="C83" s="67" t="s">
        <v>184</v>
      </c>
      <c r="D83" s="53">
        <v>1</v>
      </c>
      <c r="E83" s="65"/>
      <c r="F83" s="107">
        <v>423.36</v>
      </c>
      <c r="G83" s="107">
        <f t="shared" si="0"/>
        <v>423.36</v>
      </c>
    </row>
    <row r="84" spans="1:7" ht="20.100000000000001" customHeight="1">
      <c r="A84" s="85" t="s">
        <v>185</v>
      </c>
      <c r="B84" s="85" t="s">
        <v>186</v>
      </c>
      <c r="C84" s="66" t="s">
        <v>187</v>
      </c>
      <c r="D84" s="53">
        <v>1</v>
      </c>
      <c r="E84" s="65"/>
      <c r="F84" s="107">
        <v>423.36</v>
      </c>
      <c r="G84" s="107">
        <f t="shared" si="0"/>
        <v>423.36</v>
      </c>
    </row>
    <row r="85" spans="1:7" ht="20.100000000000001" customHeight="1">
      <c r="A85" s="108" t="s">
        <v>188</v>
      </c>
      <c r="B85" s="108" t="s">
        <v>189</v>
      </c>
      <c r="C85" s="67" t="s">
        <v>190</v>
      </c>
      <c r="D85" s="53">
        <v>0</v>
      </c>
      <c r="E85" s="65"/>
      <c r="F85" s="107">
        <v>423.36</v>
      </c>
      <c r="G85" s="107">
        <f t="shared" si="0"/>
        <v>0</v>
      </c>
    </row>
    <row r="86" spans="1:7" ht="20.100000000000001" customHeight="1">
      <c r="A86" s="85" t="s">
        <v>191</v>
      </c>
      <c r="B86" s="85" t="s">
        <v>192</v>
      </c>
      <c r="C86" s="66" t="s">
        <v>193</v>
      </c>
      <c r="D86" s="53">
        <v>1</v>
      </c>
      <c r="E86" s="65"/>
      <c r="F86" s="107">
        <v>423.36</v>
      </c>
      <c r="G86" s="107">
        <f t="shared" si="0"/>
        <v>423.36</v>
      </c>
    </row>
    <row r="87" spans="1:7" ht="20.100000000000001" customHeight="1">
      <c r="A87" s="108" t="s">
        <v>194</v>
      </c>
      <c r="B87" s="108" t="s">
        <v>195</v>
      </c>
      <c r="C87" s="67" t="s">
        <v>196</v>
      </c>
      <c r="D87" s="53">
        <v>1</v>
      </c>
      <c r="E87" s="65"/>
      <c r="F87" s="107">
        <v>423.36</v>
      </c>
      <c r="G87" s="107">
        <f t="shared" si="0"/>
        <v>423.36</v>
      </c>
    </row>
    <row r="88" spans="1:7" ht="20.100000000000001" customHeight="1">
      <c r="A88" s="85" t="s">
        <v>197</v>
      </c>
      <c r="B88" s="85" t="s">
        <v>198</v>
      </c>
      <c r="C88" s="66" t="s">
        <v>199</v>
      </c>
      <c r="D88" s="53">
        <v>1</v>
      </c>
      <c r="E88" s="65"/>
      <c r="F88" s="107">
        <v>423.36</v>
      </c>
      <c r="G88" s="107">
        <f t="shared" si="0"/>
        <v>423.36</v>
      </c>
    </row>
    <row r="89" spans="1:7" ht="20.100000000000001" customHeight="1">
      <c r="A89" s="108" t="s">
        <v>200</v>
      </c>
      <c r="B89" s="108" t="s">
        <v>201</v>
      </c>
      <c r="C89" s="67" t="s">
        <v>202</v>
      </c>
      <c r="D89" s="53">
        <v>0</v>
      </c>
      <c r="E89" s="65"/>
      <c r="F89" s="107">
        <v>423.36</v>
      </c>
      <c r="G89" s="107">
        <f t="shared" si="0"/>
        <v>0</v>
      </c>
    </row>
    <row r="90" spans="1:7" ht="20.100000000000001" customHeight="1">
      <c r="A90" s="114"/>
      <c r="B90" s="114"/>
      <c r="C90" s="115"/>
      <c r="D90" s="110">
        <f>SUM(D80:D89)</f>
        <v>8</v>
      </c>
      <c r="E90" s="65"/>
      <c r="F90" s="107"/>
      <c r="G90" s="107"/>
    </row>
    <row r="91" spans="1:7" ht="20.100000000000001" customHeight="1">
      <c r="A91" s="108" t="s">
        <v>203</v>
      </c>
      <c r="B91" s="108" t="s">
        <v>204</v>
      </c>
      <c r="C91" s="67" t="s">
        <v>205</v>
      </c>
      <c r="D91" s="53">
        <v>2</v>
      </c>
      <c r="E91" s="65"/>
      <c r="F91" s="107">
        <v>120.96</v>
      </c>
      <c r="G91" s="107">
        <f t="shared" si="0"/>
        <v>241.92</v>
      </c>
    </row>
    <row r="92" spans="1:7" ht="20.100000000000001" customHeight="1">
      <c r="A92" s="85" t="s">
        <v>206</v>
      </c>
      <c r="B92" s="85" t="s">
        <v>207</v>
      </c>
      <c r="C92" s="66" t="s">
        <v>208</v>
      </c>
      <c r="D92" s="53">
        <v>1</v>
      </c>
      <c r="E92" s="65"/>
      <c r="F92" s="107">
        <v>120.96</v>
      </c>
      <c r="G92" s="107">
        <f t="shared" ref="G92:G105" si="2">D92*F92</f>
        <v>120.96</v>
      </c>
    </row>
    <row r="93" spans="1:7" ht="20.100000000000001" customHeight="1">
      <c r="A93" s="85" t="s">
        <v>206</v>
      </c>
      <c r="B93" s="85" t="s">
        <v>209</v>
      </c>
      <c r="C93" s="66" t="s">
        <v>208</v>
      </c>
      <c r="D93" s="53">
        <v>1</v>
      </c>
      <c r="E93" s="65"/>
      <c r="F93" s="107">
        <v>120.96</v>
      </c>
      <c r="G93" s="107">
        <f t="shared" si="2"/>
        <v>120.96</v>
      </c>
    </row>
    <row r="94" spans="1:7" ht="20.100000000000001" customHeight="1">
      <c r="A94" s="108" t="s">
        <v>210</v>
      </c>
      <c r="B94" s="108" t="s">
        <v>211</v>
      </c>
      <c r="C94" s="67" t="s">
        <v>212</v>
      </c>
      <c r="D94" s="53">
        <v>1</v>
      </c>
      <c r="E94" s="65"/>
      <c r="F94" s="107">
        <v>120.96</v>
      </c>
      <c r="G94" s="107">
        <f t="shared" si="2"/>
        <v>120.96</v>
      </c>
    </row>
    <row r="95" spans="1:7" ht="20.100000000000001" customHeight="1">
      <c r="A95" s="108" t="s">
        <v>210</v>
      </c>
      <c r="B95" s="108" t="s">
        <v>306</v>
      </c>
      <c r="C95" s="67" t="s">
        <v>212</v>
      </c>
      <c r="D95" s="53">
        <v>1</v>
      </c>
      <c r="E95" s="65"/>
      <c r="F95" s="107">
        <v>120.96</v>
      </c>
      <c r="G95" s="107">
        <f t="shared" si="2"/>
        <v>120.96</v>
      </c>
    </row>
    <row r="96" spans="1:7" ht="20.100000000000001" customHeight="1">
      <c r="A96" s="85" t="s">
        <v>213</v>
      </c>
      <c r="B96" s="85" t="s">
        <v>214</v>
      </c>
      <c r="C96" s="66" t="s">
        <v>215</v>
      </c>
      <c r="D96" s="53">
        <v>2</v>
      </c>
      <c r="E96" s="65"/>
      <c r="F96" s="107">
        <v>120.96</v>
      </c>
      <c r="G96" s="107">
        <f t="shared" si="2"/>
        <v>241.92</v>
      </c>
    </row>
    <row r="97" spans="1:7" ht="20.100000000000001" customHeight="1">
      <c r="A97" s="108" t="s">
        <v>216</v>
      </c>
      <c r="B97" s="108" t="s">
        <v>217</v>
      </c>
      <c r="C97" s="67" t="s">
        <v>218</v>
      </c>
      <c r="D97" s="53">
        <v>2</v>
      </c>
      <c r="E97" s="65"/>
      <c r="F97" s="107">
        <v>120.96</v>
      </c>
      <c r="G97" s="107">
        <f t="shared" si="2"/>
        <v>241.92</v>
      </c>
    </row>
    <row r="98" spans="1:7" ht="20.100000000000001" customHeight="1">
      <c r="A98" s="85" t="s">
        <v>219</v>
      </c>
      <c r="B98" s="85" t="s">
        <v>220</v>
      </c>
      <c r="C98" s="66" t="s">
        <v>221</v>
      </c>
      <c r="D98" s="53">
        <v>2</v>
      </c>
      <c r="E98" s="65"/>
      <c r="F98" s="107">
        <v>120.96</v>
      </c>
      <c r="G98" s="107">
        <f t="shared" si="2"/>
        <v>241.92</v>
      </c>
    </row>
    <row r="99" spans="1:7" ht="20.100000000000001" customHeight="1">
      <c r="A99" s="108" t="s">
        <v>222</v>
      </c>
      <c r="B99" s="108" t="s">
        <v>220</v>
      </c>
      <c r="C99" s="67" t="s">
        <v>223</v>
      </c>
      <c r="D99" s="53">
        <v>2</v>
      </c>
      <c r="E99" s="65"/>
      <c r="F99" s="107">
        <v>120.96</v>
      </c>
      <c r="G99" s="107">
        <f t="shared" si="2"/>
        <v>241.92</v>
      </c>
    </row>
    <row r="100" spans="1:7" ht="20.100000000000001" customHeight="1">
      <c r="A100" s="85" t="s">
        <v>224</v>
      </c>
      <c r="B100" s="85" t="s">
        <v>225</v>
      </c>
      <c r="C100" s="67" t="s">
        <v>226</v>
      </c>
      <c r="D100" s="53">
        <v>2</v>
      </c>
      <c r="E100" s="65"/>
      <c r="F100" s="107">
        <v>120.96</v>
      </c>
      <c r="G100" s="107">
        <f t="shared" si="2"/>
        <v>241.92</v>
      </c>
    </row>
    <row r="101" spans="1:7" ht="20.100000000000001" customHeight="1">
      <c r="A101" s="108" t="s">
        <v>227</v>
      </c>
      <c r="B101" s="108" t="s">
        <v>228</v>
      </c>
      <c r="C101" s="67" t="s">
        <v>229</v>
      </c>
      <c r="D101" s="53">
        <v>2</v>
      </c>
      <c r="E101" s="65"/>
      <c r="F101" s="107">
        <v>120.96</v>
      </c>
      <c r="G101" s="107">
        <f t="shared" si="2"/>
        <v>241.92</v>
      </c>
    </row>
    <row r="102" spans="1:7" ht="20.100000000000001" customHeight="1">
      <c r="A102" s="85" t="s">
        <v>230</v>
      </c>
      <c r="B102" s="85" t="s">
        <v>231</v>
      </c>
      <c r="C102" s="66" t="s">
        <v>232</v>
      </c>
      <c r="D102" s="53">
        <v>2</v>
      </c>
      <c r="E102" s="65"/>
      <c r="F102" s="107">
        <v>120.96</v>
      </c>
      <c r="G102" s="107">
        <f t="shared" si="2"/>
        <v>241.92</v>
      </c>
    </row>
    <row r="103" spans="1:7" ht="20.100000000000001" customHeight="1">
      <c r="A103" s="108" t="s">
        <v>233</v>
      </c>
      <c r="B103" s="108" t="s">
        <v>231</v>
      </c>
      <c r="C103" s="67" t="s">
        <v>234</v>
      </c>
      <c r="D103" s="53">
        <v>2</v>
      </c>
      <c r="E103" s="65"/>
      <c r="F103" s="107">
        <v>120.96</v>
      </c>
      <c r="G103" s="107">
        <f t="shared" si="2"/>
        <v>241.92</v>
      </c>
    </row>
    <row r="104" spans="1:7" ht="20.100000000000001" customHeight="1">
      <c r="A104" s="85" t="s">
        <v>235</v>
      </c>
      <c r="B104" s="85" t="s">
        <v>236</v>
      </c>
      <c r="C104" s="66" t="s">
        <v>237</v>
      </c>
      <c r="D104" s="53">
        <v>2</v>
      </c>
      <c r="E104" s="65"/>
      <c r="F104" s="107">
        <v>120.96</v>
      </c>
      <c r="G104" s="107">
        <f t="shared" si="2"/>
        <v>241.92</v>
      </c>
    </row>
    <row r="105" spans="1:7" ht="20.100000000000001" customHeight="1">
      <c r="A105" s="108" t="s">
        <v>238</v>
      </c>
      <c r="B105" s="108" t="s">
        <v>231</v>
      </c>
      <c r="C105" s="67" t="s">
        <v>239</v>
      </c>
      <c r="D105" s="53">
        <v>2</v>
      </c>
      <c r="E105" s="65"/>
      <c r="F105" s="107">
        <v>120.96</v>
      </c>
      <c r="G105" s="107">
        <f t="shared" si="2"/>
        <v>241.92</v>
      </c>
    </row>
    <row r="106" spans="1:7" ht="20.100000000000001" customHeight="1">
      <c r="A106" s="67"/>
      <c r="B106" s="67"/>
      <c r="C106" s="67"/>
      <c r="D106" s="110">
        <f>SUM(D91:D105)</f>
        <v>26</v>
      </c>
      <c r="E106" s="65"/>
      <c r="F106" s="116"/>
      <c r="G106" s="117"/>
    </row>
    <row r="107" spans="1:7" ht="20.100000000000001" customHeight="1">
      <c r="A107" s="121"/>
      <c r="B107" s="121"/>
      <c r="C107" s="25"/>
      <c r="D107" s="122"/>
      <c r="E107" s="92"/>
      <c r="F107" s="116" t="s">
        <v>37</v>
      </c>
      <c r="G107" s="117">
        <f>SUM(G33:G106)</f>
        <v>58559.760000000031</v>
      </c>
    </row>
    <row r="108" spans="1:7" s="89" customFormat="1" ht="20.100000000000001" customHeight="1">
      <c r="A108" s="121"/>
      <c r="B108" s="121"/>
      <c r="C108" s="25"/>
      <c r="D108" s="122"/>
      <c r="E108" s="92"/>
      <c r="F108" s="118" t="s">
        <v>38</v>
      </c>
      <c r="G108" s="117">
        <f>+G107*0.12</f>
        <v>7027.1712000000034</v>
      </c>
    </row>
    <row r="109" spans="1:7" s="89" customFormat="1" ht="20.100000000000001" customHeight="1">
      <c r="A109" s="121"/>
      <c r="B109" s="121"/>
      <c r="C109" s="25"/>
      <c r="D109" s="122"/>
      <c r="E109" s="92"/>
      <c r="F109" s="116" t="s">
        <v>39</v>
      </c>
      <c r="G109" s="117">
        <f>+G107+G108</f>
        <v>65586.931200000035</v>
      </c>
    </row>
    <row r="110" spans="1:7" s="89" customFormat="1" ht="20.100000000000001" customHeight="1">
      <c r="A110" s="121"/>
      <c r="B110" s="121"/>
      <c r="C110" s="25"/>
      <c r="D110" s="122"/>
      <c r="E110" s="92"/>
      <c r="F110" s="119"/>
      <c r="G110" s="120"/>
    </row>
    <row r="111" spans="1:7" s="89" customFormat="1" ht="20.100000000000001" customHeight="1">
      <c r="A111" s="121"/>
      <c r="B111" s="121"/>
      <c r="C111" s="25"/>
      <c r="D111" s="122"/>
      <c r="E111" s="92"/>
      <c r="F111" s="119"/>
      <c r="G111" s="120"/>
    </row>
    <row r="112" spans="1:7" s="89" customFormat="1" ht="20.100000000000001" customHeight="1">
      <c r="A112" s="121"/>
      <c r="B112" s="121"/>
      <c r="C112" s="25"/>
      <c r="D112" s="122"/>
      <c r="E112" s="92"/>
      <c r="F112" s="119"/>
      <c r="G112" s="120"/>
    </row>
    <row r="113" spans="1:7" s="89" customFormat="1" ht="20.100000000000001" customHeight="1">
      <c r="A113" s="121"/>
      <c r="B113" s="121"/>
      <c r="C113" s="25"/>
      <c r="D113" s="122"/>
      <c r="E113" s="92"/>
      <c r="F113" s="119"/>
      <c r="G113" s="120"/>
    </row>
    <row r="114" spans="1:7" s="89" customFormat="1" ht="20.100000000000001" customHeight="1">
      <c r="A114" s="121"/>
      <c r="B114" s="121"/>
      <c r="C114" s="25"/>
      <c r="D114" s="122"/>
      <c r="E114" s="92"/>
      <c r="F114" s="119"/>
      <c r="G114" s="120"/>
    </row>
    <row r="115" spans="1:7" ht="20.100000000000001" customHeight="1">
      <c r="A115" s="123"/>
      <c r="B115" s="124"/>
      <c r="C115" s="70" t="s">
        <v>240</v>
      </c>
      <c r="D115" s="24"/>
      <c r="E115" s="92"/>
      <c r="F115" s="125"/>
      <c r="G115" s="126"/>
    </row>
    <row r="116" spans="1:7" ht="20.100000000000001" customHeight="1">
      <c r="A116" s="100"/>
      <c r="B116" s="70" t="s">
        <v>40</v>
      </c>
      <c r="C116" s="70" t="s">
        <v>42</v>
      </c>
      <c r="D116" s="127"/>
      <c r="E116" s="100"/>
      <c r="F116" s="100"/>
      <c r="G116" s="100"/>
    </row>
    <row r="117" spans="1:7" ht="20.100000000000001" customHeight="1">
      <c r="A117" s="100"/>
      <c r="B117" s="128"/>
      <c r="C117" s="70" t="s">
        <v>241</v>
      </c>
      <c r="D117" s="127"/>
      <c r="E117" s="100"/>
      <c r="F117" s="100"/>
      <c r="G117" s="100"/>
    </row>
    <row r="118" spans="1:7" ht="20.100000000000001" customHeight="1">
      <c r="A118" s="100"/>
      <c r="B118" s="68">
        <v>2</v>
      </c>
      <c r="C118" s="129" t="s">
        <v>242</v>
      </c>
      <c r="D118" s="130"/>
      <c r="E118" s="100"/>
      <c r="F118" s="100"/>
      <c r="G118" s="100"/>
    </row>
    <row r="119" spans="1:7" ht="20.100000000000001" customHeight="1">
      <c r="A119" s="100"/>
      <c r="B119" s="68">
        <v>1</v>
      </c>
      <c r="C119" s="129" t="s">
        <v>243</v>
      </c>
      <c r="D119" s="130"/>
      <c r="E119" s="100"/>
      <c r="F119" s="100"/>
      <c r="G119" s="100"/>
    </row>
    <row r="120" spans="1:7" ht="20.100000000000001" customHeight="1">
      <c r="A120" s="100"/>
      <c r="B120" s="68">
        <v>1</v>
      </c>
      <c r="C120" s="129" t="s">
        <v>244</v>
      </c>
      <c r="D120" s="130"/>
      <c r="E120" s="100"/>
      <c r="F120" s="100"/>
      <c r="G120" s="100"/>
    </row>
    <row r="121" spans="1:7" ht="20.100000000000001" customHeight="1">
      <c r="A121" s="100"/>
      <c r="B121" s="68">
        <v>1</v>
      </c>
      <c r="C121" s="129" t="s">
        <v>245</v>
      </c>
      <c r="D121" s="130"/>
      <c r="E121" s="100"/>
      <c r="F121" s="100"/>
      <c r="G121" s="100"/>
    </row>
    <row r="122" spans="1:7" ht="20.100000000000001" customHeight="1">
      <c r="A122" s="86"/>
      <c r="B122" s="68">
        <v>2</v>
      </c>
      <c r="C122" s="129" t="s">
        <v>246</v>
      </c>
      <c r="D122" s="130"/>
      <c r="E122" s="86"/>
      <c r="F122" s="86"/>
      <c r="G122" s="86"/>
    </row>
    <row r="123" spans="1:7" ht="20.100000000000001" customHeight="1">
      <c r="A123" s="86"/>
      <c r="B123" s="68">
        <v>1</v>
      </c>
      <c r="C123" s="129" t="s">
        <v>247</v>
      </c>
      <c r="D123" s="130"/>
      <c r="E123" s="86"/>
      <c r="F123" s="86"/>
      <c r="G123" s="86"/>
    </row>
    <row r="124" spans="1:7" ht="20.100000000000001" customHeight="1">
      <c r="A124" s="100"/>
      <c r="B124" s="68">
        <v>1</v>
      </c>
      <c r="C124" s="129" t="s">
        <v>248</v>
      </c>
      <c r="D124" s="130"/>
      <c r="E124" s="100"/>
      <c r="F124" s="100"/>
      <c r="G124" s="100"/>
    </row>
    <row r="125" spans="1:7" ht="20.100000000000001" customHeight="1">
      <c r="A125" s="100"/>
      <c r="B125" s="68">
        <v>1</v>
      </c>
      <c r="C125" s="129" t="s">
        <v>249</v>
      </c>
      <c r="D125" s="130"/>
      <c r="E125" s="100"/>
      <c r="F125" s="100"/>
      <c r="G125" s="100"/>
    </row>
    <row r="126" spans="1:7" ht="20.100000000000001" customHeight="1">
      <c r="A126" s="101"/>
      <c r="B126" s="68">
        <v>1</v>
      </c>
      <c r="C126" s="129" t="s">
        <v>250</v>
      </c>
      <c r="D126" s="130"/>
      <c r="E126" s="131"/>
      <c r="F126" s="131"/>
      <c r="G126" s="131"/>
    </row>
    <row r="127" spans="1:7" ht="20.100000000000001" customHeight="1">
      <c r="A127" s="100"/>
      <c r="B127" s="68">
        <v>1</v>
      </c>
      <c r="C127" s="129" t="s">
        <v>251</v>
      </c>
      <c r="D127" s="130"/>
      <c r="E127" s="131"/>
      <c r="F127" s="131"/>
      <c r="G127" s="131"/>
    </row>
    <row r="128" spans="1:7" ht="20.100000000000001" customHeight="1">
      <c r="A128" s="92"/>
      <c r="B128" s="68">
        <v>1</v>
      </c>
      <c r="C128" s="129" t="s">
        <v>252</v>
      </c>
      <c r="D128" s="130"/>
      <c r="E128" s="92"/>
      <c r="F128" s="92"/>
      <c r="G128" s="92"/>
    </row>
    <row r="129" spans="1:7" ht="20.100000000000001" customHeight="1">
      <c r="A129" s="92"/>
      <c r="B129" s="68">
        <v>1</v>
      </c>
      <c r="C129" s="129" t="s">
        <v>253</v>
      </c>
      <c r="D129" s="130"/>
      <c r="E129" s="92"/>
      <c r="F129" s="92"/>
      <c r="G129" s="92"/>
    </row>
    <row r="130" spans="1:7" ht="20.100000000000001" customHeight="1">
      <c r="A130" s="92"/>
      <c r="B130" s="70">
        <f>SUM(B118:B129)</f>
        <v>14</v>
      </c>
      <c r="C130" s="129"/>
      <c r="D130" s="130"/>
      <c r="E130" s="92"/>
      <c r="F130" s="92"/>
      <c r="G130" s="92"/>
    </row>
    <row r="131" spans="1:7" ht="20.100000000000001" customHeight="1">
      <c r="A131" s="92"/>
      <c r="B131" s="128"/>
      <c r="C131" s="70" t="s">
        <v>254</v>
      </c>
      <c r="D131" s="127"/>
      <c r="E131" s="92"/>
      <c r="F131" s="92"/>
      <c r="G131" s="92"/>
    </row>
    <row r="132" spans="1:7" ht="20.100000000000001" customHeight="1">
      <c r="A132" s="92"/>
      <c r="B132" s="68">
        <v>3</v>
      </c>
      <c r="C132" s="129" t="s">
        <v>255</v>
      </c>
      <c r="D132" s="130"/>
      <c r="E132" s="92"/>
      <c r="F132" s="92"/>
      <c r="G132" s="92"/>
    </row>
    <row r="133" spans="1:7" ht="20.100000000000001" customHeight="1">
      <c r="A133" s="92"/>
      <c r="B133" s="68">
        <v>1</v>
      </c>
      <c r="C133" s="129" t="s">
        <v>256</v>
      </c>
      <c r="D133" s="130"/>
      <c r="E133" s="92"/>
      <c r="F133" s="92"/>
      <c r="G133" s="92"/>
    </row>
    <row r="134" spans="1:7" ht="20.100000000000001" customHeight="1">
      <c r="A134" s="92"/>
      <c r="B134" s="68">
        <v>1</v>
      </c>
      <c r="C134" s="129" t="s">
        <v>257</v>
      </c>
      <c r="D134" s="130"/>
      <c r="E134" s="92"/>
      <c r="F134" s="92"/>
      <c r="G134" s="92"/>
    </row>
    <row r="135" spans="1:7" ht="20.100000000000001" customHeight="1">
      <c r="A135" s="92"/>
      <c r="B135" s="68">
        <v>0</v>
      </c>
      <c r="C135" s="129" t="s">
        <v>258</v>
      </c>
      <c r="D135" s="130"/>
      <c r="E135" s="92"/>
      <c r="F135" s="92"/>
      <c r="G135" s="92"/>
    </row>
    <row r="136" spans="1:7" ht="20.100000000000001" customHeight="1">
      <c r="A136" s="92"/>
      <c r="B136" s="68">
        <v>1</v>
      </c>
      <c r="C136" s="129" t="s">
        <v>259</v>
      </c>
      <c r="D136" s="130"/>
      <c r="E136" s="92"/>
      <c r="F136" s="92"/>
      <c r="G136" s="92"/>
    </row>
    <row r="137" spans="1:7" ht="20.100000000000001" customHeight="1">
      <c r="A137" s="92"/>
      <c r="B137" s="68">
        <v>1</v>
      </c>
      <c r="C137" s="129" t="s">
        <v>260</v>
      </c>
      <c r="D137" s="130"/>
      <c r="E137" s="92"/>
      <c r="F137" s="92"/>
      <c r="G137" s="92"/>
    </row>
    <row r="138" spans="1:7" ht="20.100000000000001" customHeight="1">
      <c r="A138" s="92"/>
      <c r="B138" s="68">
        <v>1</v>
      </c>
      <c r="C138" s="129" t="s">
        <v>261</v>
      </c>
      <c r="D138" s="130"/>
      <c r="E138" s="92"/>
      <c r="F138" s="92"/>
      <c r="G138" s="92"/>
    </row>
    <row r="139" spans="1:7" ht="20.100000000000001" customHeight="1">
      <c r="A139" s="92"/>
      <c r="B139" s="68">
        <v>2</v>
      </c>
      <c r="C139" s="129" t="s">
        <v>262</v>
      </c>
      <c r="D139" s="130"/>
      <c r="E139" s="92"/>
      <c r="F139" s="92"/>
      <c r="G139" s="92"/>
    </row>
    <row r="140" spans="1:7" ht="20.100000000000001" customHeight="1">
      <c r="A140" s="92"/>
      <c r="B140" s="68">
        <v>1</v>
      </c>
      <c r="C140" s="69" t="s">
        <v>263</v>
      </c>
      <c r="D140" s="130"/>
      <c r="E140" s="92"/>
      <c r="F140" s="92"/>
      <c r="G140" s="92"/>
    </row>
    <row r="141" spans="1:7" ht="20.100000000000001" customHeight="1">
      <c r="A141" s="92"/>
      <c r="B141" s="68">
        <v>1</v>
      </c>
      <c r="C141" s="129" t="s">
        <v>264</v>
      </c>
      <c r="D141" s="132"/>
      <c r="E141" s="92"/>
      <c r="F141" s="92"/>
      <c r="G141" s="92"/>
    </row>
    <row r="142" spans="1:7" ht="20.100000000000001" customHeight="1">
      <c r="A142" s="92"/>
      <c r="B142" s="68">
        <v>1</v>
      </c>
      <c r="C142" s="129" t="s">
        <v>265</v>
      </c>
      <c r="D142" s="130"/>
      <c r="E142" s="92"/>
      <c r="F142" s="92"/>
      <c r="G142" s="92"/>
    </row>
    <row r="143" spans="1:7" ht="20.100000000000001" customHeight="1">
      <c r="A143" s="92"/>
      <c r="B143" s="68">
        <v>1</v>
      </c>
      <c r="C143" s="129" t="s">
        <v>266</v>
      </c>
      <c r="D143" s="130"/>
      <c r="E143" s="92"/>
      <c r="F143" s="92"/>
      <c r="G143" s="92"/>
    </row>
    <row r="144" spans="1:7" ht="20.100000000000001" customHeight="1">
      <c r="A144" s="92"/>
      <c r="B144" s="68">
        <v>1</v>
      </c>
      <c r="C144" s="129" t="s">
        <v>267</v>
      </c>
      <c r="D144" s="130"/>
      <c r="E144" s="92"/>
      <c r="F144" s="92"/>
      <c r="G144" s="92"/>
    </row>
    <row r="145" spans="1:7" ht="20.100000000000001" customHeight="1">
      <c r="A145" s="92"/>
      <c r="B145" s="68">
        <v>1</v>
      </c>
      <c r="C145" s="129" t="s">
        <v>268</v>
      </c>
      <c r="D145" s="130"/>
      <c r="E145" s="92"/>
      <c r="F145" s="92"/>
      <c r="G145" s="92"/>
    </row>
    <row r="146" spans="1:7" ht="20.100000000000001" customHeight="1">
      <c r="A146" s="92"/>
      <c r="B146" s="68">
        <v>1</v>
      </c>
      <c r="C146" s="129" t="s">
        <v>269</v>
      </c>
      <c r="D146" s="130"/>
      <c r="E146" s="92"/>
      <c r="F146" s="92"/>
      <c r="G146" s="92"/>
    </row>
    <row r="147" spans="1:7" ht="20.100000000000001" customHeight="1">
      <c r="A147" s="92"/>
      <c r="B147" s="70">
        <f>SUM(B132:B146)</f>
        <v>17</v>
      </c>
      <c r="C147" s="129"/>
      <c r="D147" s="130"/>
      <c r="E147" s="92"/>
      <c r="F147" s="92"/>
      <c r="G147" s="92"/>
    </row>
    <row r="148" spans="1:7" ht="20.100000000000001" customHeight="1">
      <c r="A148" s="92"/>
      <c r="B148" s="128"/>
      <c r="C148" s="70" t="s">
        <v>270</v>
      </c>
      <c r="D148" s="130"/>
      <c r="E148" s="92"/>
      <c r="F148" s="92"/>
      <c r="G148" s="92"/>
    </row>
    <row r="149" spans="1:7" ht="20.100000000000001" customHeight="1">
      <c r="A149" s="92"/>
      <c r="B149" s="68">
        <v>1</v>
      </c>
      <c r="C149" s="129" t="s">
        <v>271</v>
      </c>
      <c r="D149" s="127"/>
      <c r="E149" s="92"/>
      <c r="F149" s="92"/>
      <c r="G149" s="92"/>
    </row>
    <row r="150" spans="1:7" ht="20.100000000000001" customHeight="1">
      <c r="A150" s="92"/>
      <c r="B150" s="68">
        <v>1</v>
      </c>
      <c r="C150" s="129" t="s">
        <v>272</v>
      </c>
      <c r="D150" s="130"/>
      <c r="E150" s="92"/>
      <c r="F150" s="92"/>
      <c r="G150" s="92"/>
    </row>
    <row r="151" spans="1:7" ht="20.100000000000001" customHeight="1">
      <c r="A151" s="92"/>
      <c r="B151" s="68">
        <v>1</v>
      </c>
      <c r="C151" s="129" t="s">
        <v>273</v>
      </c>
      <c r="D151" s="130"/>
      <c r="E151" s="92"/>
      <c r="F151" s="92"/>
      <c r="G151" s="92"/>
    </row>
    <row r="152" spans="1:7" ht="20.100000000000001" customHeight="1">
      <c r="A152" s="92"/>
      <c r="B152" s="68">
        <v>1</v>
      </c>
      <c r="C152" s="129" t="s">
        <v>248</v>
      </c>
      <c r="D152" s="130"/>
      <c r="E152" s="92"/>
      <c r="F152" s="92"/>
      <c r="G152" s="92"/>
    </row>
    <row r="153" spans="1:7" ht="20.100000000000001" customHeight="1">
      <c r="A153" s="92"/>
      <c r="B153" s="68">
        <v>4</v>
      </c>
      <c r="C153" s="129" t="s">
        <v>274</v>
      </c>
      <c r="D153" s="130"/>
      <c r="E153" s="92"/>
      <c r="F153" s="92"/>
      <c r="G153" s="92"/>
    </row>
    <row r="154" spans="1:7" ht="20.100000000000001" customHeight="1">
      <c r="A154" s="92"/>
      <c r="B154" s="68">
        <v>1</v>
      </c>
      <c r="C154" s="129" t="s">
        <v>275</v>
      </c>
      <c r="D154" s="130"/>
      <c r="E154" s="92"/>
      <c r="F154" s="92"/>
      <c r="G154" s="92"/>
    </row>
    <row r="155" spans="1:7" ht="20.100000000000001" customHeight="1">
      <c r="A155" s="92"/>
      <c r="B155" s="68">
        <v>1</v>
      </c>
      <c r="C155" s="129" t="s">
        <v>276</v>
      </c>
      <c r="D155" s="130"/>
      <c r="E155" s="92"/>
      <c r="F155" s="92"/>
      <c r="G155" s="92"/>
    </row>
    <row r="156" spans="1:7" ht="20.100000000000001" customHeight="1">
      <c r="A156" s="92"/>
      <c r="B156" s="68">
        <v>1</v>
      </c>
      <c r="C156" s="129" t="s">
        <v>277</v>
      </c>
      <c r="D156" s="130"/>
      <c r="E156" s="92"/>
      <c r="F156" s="92"/>
      <c r="G156" s="92"/>
    </row>
    <row r="157" spans="1:7" ht="20.100000000000001" customHeight="1">
      <c r="A157" s="92"/>
      <c r="B157" s="68" t="s">
        <v>278</v>
      </c>
      <c r="C157" s="129" t="s">
        <v>279</v>
      </c>
      <c r="D157" s="130"/>
      <c r="E157" s="92"/>
      <c r="F157" s="92"/>
      <c r="G157" s="92"/>
    </row>
    <row r="158" spans="1:7" ht="20.100000000000001" customHeight="1">
      <c r="A158" s="92"/>
      <c r="B158" s="68">
        <v>1</v>
      </c>
      <c r="C158" s="129" t="s">
        <v>280</v>
      </c>
      <c r="D158" s="130"/>
      <c r="E158" s="92"/>
      <c r="F158" s="92"/>
      <c r="G158" s="92"/>
    </row>
    <row r="159" spans="1:7" ht="20.100000000000001" customHeight="1">
      <c r="A159" s="92"/>
      <c r="B159" s="68">
        <v>1</v>
      </c>
      <c r="C159" s="129" t="s">
        <v>281</v>
      </c>
      <c r="D159" s="130"/>
      <c r="E159" s="92"/>
      <c r="F159" s="92"/>
      <c r="G159" s="92"/>
    </row>
    <row r="160" spans="1:7" ht="20.100000000000001" customHeight="1">
      <c r="A160" s="92"/>
      <c r="B160" s="68">
        <v>1</v>
      </c>
      <c r="C160" s="129" t="s">
        <v>282</v>
      </c>
      <c r="D160" s="130"/>
      <c r="E160" s="92"/>
      <c r="F160" s="92"/>
      <c r="G160" s="92"/>
    </row>
    <row r="161" spans="1:7" ht="20.100000000000001" customHeight="1">
      <c r="A161" s="92"/>
      <c r="B161" s="70">
        <v>15</v>
      </c>
      <c r="C161" s="129"/>
      <c r="D161" s="130"/>
      <c r="E161" s="92"/>
      <c r="F161" s="92"/>
      <c r="G161" s="92"/>
    </row>
    <row r="162" spans="1:7" ht="20.100000000000001" customHeight="1">
      <c r="A162" s="92"/>
      <c r="B162" s="128"/>
      <c r="C162" s="70" t="s">
        <v>283</v>
      </c>
      <c r="D162" s="127"/>
      <c r="E162" s="92"/>
      <c r="F162" s="92"/>
      <c r="G162" s="92"/>
    </row>
    <row r="163" spans="1:7" ht="20.100000000000001" customHeight="1">
      <c r="A163" s="92"/>
      <c r="B163" s="68">
        <v>1</v>
      </c>
      <c r="C163" s="69" t="s">
        <v>284</v>
      </c>
      <c r="D163" s="130"/>
      <c r="E163" s="92"/>
      <c r="F163" s="92"/>
      <c r="G163" s="92"/>
    </row>
    <row r="164" spans="1:7" ht="20.100000000000001" customHeight="1">
      <c r="A164" s="92"/>
      <c r="B164" s="68">
        <v>2</v>
      </c>
      <c r="C164" s="69" t="s">
        <v>285</v>
      </c>
      <c r="D164" s="130"/>
      <c r="E164" s="92"/>
      <c r="F164" s="92"/>
      <c r="G164" s="92"/>
    </row>
    <row r="165" spans="1:7" ht="20.100000000000001" customHeight="1">
      <c r="A165" s="92"/>
      <c r="B165" s="68">
        <v>1</v>
      </c>
      <c r="C165" s="69" t="s">
        <v>286</v>
      </c>
      <c r="D165" s="130"/>
      <c r="E165" s="92"/>
      <c r="F165" s="92"/>
      <c r="G165" s="92"/>
    </row>
    <row r="166" spans="1:7" ht="20.100000000000001" customHeight="1">
      <c r="A166" s="92"/>
      <c r="B166" s="68">
        <v>1</v>
      </c>
      <c r="C166" s="69" t="s">
        <v>287</v>
      </c>
      <c r="D166" s="130"/>
      <c r="E166" s="92"/>
      <c r="F166" s="92"/>
      <c r="G166" s="92"/>
    </row>
    <row r="167" spans="1:7" ht="20.100000000000001" customHeight="1">
      <c r="A167" s="92"/>
      <c r="B167" s="68">
        <v>3</v>
      </c>
      <c r="C167" s="69" t="s">
        <v>288</v>
      </c>
      <c r="D167" s="130"/>
      <c r="E167" s="92"/>
      <c r="F167" s="92"/>
      <c r="G167" s="92"/>
    </row>
    <row r="168" spans="1:7" ht="20.100000000000001" customHeight="1">
      <c r="A168" s="92"/>
      <c r="B168" s="68">
        <v>1</v>
      </c>
      <c r="C168" s="69" t="s">
        <v>289</v>
      </c>
      <c r="D168" s="130"/>
      <c r="E168" s="92"/>
      <c r="F168" s="92"/>
      <c r="G168" s="92"/>
    </row>
    <row r="169" spans="1:7" ht="20.100000000000001" customHeight="1">
      <c r="A169" s="92"/>
      <c r="B169" s="68">
        <v>1</v>
      </c>
      <c r="C169" s="69" t="s">
        <v>290</v>
      </c>
      <c r="D169" s="132"/>
      <c r="E169" s="92"/>
      <c r="F169" s="92"/>
      <c r="G169" s="92"/>
    </row>
    <row r="170" spans="1:7" ht="20.100000000000001" customHeight="1">
      <c r="A170" s="92"/>
      <c r="B170" s="68">
        <v>1</v>
      </c>
      <c r="C170" s="69" t="s">
        <v>291</v>
      </c>
      <c r="D170" s="132"/>
      <c r="E170" s="92"/>
      <c r="F170" s="92"/>
      <c r="G170" s="92"/>
    </row>
    <row r="171" spans="1:7" ht="20.100000000000001" customHeight="1">
      <c r="A171" s="92"/>
      <c r="B171" s="68">
        <v>1</v>
      </c>
      <c r="C171" s="69" t="s">
        <v>292</v>
      </c>
      <c r="D171" s="132"/>
      <c r="E171" s="92"/>
      <c r="F171" s="92"/>
      <c r="G171" s="92"/>
    </row>
    <row r="172" spans="1:7" ht="20.100000000000001" customHeight="1">
      <c r="A172" s="92"/>
      <c r="B172" s="68">
        <v>1</v>
      </c>
      <c r="C172" s="69" t="s">
        <v>293</v>
      </c>
      <c r="D172" s="132"/>
      <c r="E172" s="92"/>
      <c r="F172" s="92"/>
      <c r="G172" s="92"/>
    </row>
    <row r="173" spans="1:7" ht="20.100000000000001" customHeight="1">
      <c r="A173" s="92"/>
      <c r="B173" s="68">
        <v>1</v>
      </c>
      <c r="C173" s="69" t="s">
        <v>294</v>
      </c>
      <c r="D173" s="132"/>
      <c r="E173" s="92"/>
      <c r="F173" s="92"/>
      <c r="G173" s="92"/>
    </row>
    <row r="174" spans="1:7" ht="20.100000000000001" customHeight="1">
      <c r="A174" s="92"/>
      <c r="B174" s="68">
        <v>1</v>
      </c>
      <c r="C174" s="69" t="s">
        <v>295</v>
      </c>
      <c r="D174" s="132"/>
      <c r="E174" s="92"/>
      <c r="F174" s="92"/>
      <c r="G174" s="92"/>
    </row>
    <row r="175" spans="1:7" ht="20.100000000000001" customHeight="1">
      <c r="A175" s="92"/>
      <c r="B175" s="68">
        <v>1</v>
      </c>
      <c r="C175" s="69" t="s">
        <v>296</v>
      </c>
      <c r="D175" s="132"/>
      <c r="E175" s="92"/>
      <c r="F175" s="92"/>
      <c r="G175" s="92"/>
    </row>
    <row r="176" spans="1:7" ht="20.100000000000001" customHeight="1">
      <c r="A176" s="92"/>
      <c r="B176" s="68">
        <v>1</v>
      </c>
      <c r="C176" s="69" t="s">
        <v>297</v>
      </c>
      <c r="D176" s="132"/>
      <c r="E176" s="92"/>
      <c r="F176" s="92"/>
      <c r="G176" s="92"/>
    </row>
    <row r="177" spans="1:7" ht="20.100000000000001" customHeight="1">
      <c r="A177" s="92"/>
      <c r="B177" s="68">
        <v>1</v>
      </c>
      <c r="C177" s="69" t="s">
        <v>298</v>
      </c>
      <c r="D177" s="132"/>
      <c r="E177" s="92"/>
      <c r="F177" s="92"/>
      <c r="G177" s="92"/>
    </row>
    <row r="178" spans="1:7" ht="20.100000000000001" customHeight="1">
      <c r="A178" s="92"/>
      <c r="B178" s="68">
        <v>1</v>
      </c>
      <c r="C178" s="129" t="s">
        <v>299</v>
      </c>
      <c r="D178" s="132"/>
      <c r="E178" s="92"/>
      <c r="F178" s="92"/>
      <c r="G178" s="92"/>
    </row>
    <row r="179" spans="1:7" ht="20.100000000000001" customHeight="1">
      <c r="A179" s="92"/>
      <c r="B179" s="68">
        <v>1</v>
      </c>
      <c r="C179" s="129" t="s">
        <v>300</v>
      </c>
      <c r="D179" s="130"/>
      <c r="E179" s="92"/>
      <c r="F179" s="92"/>
      <c r="G179" s="92"/>
    </row>
    <row r="180" spans="1:7" ht="20.100000000000001" customHeight="1">
      <c r="A180" s="92"/>
      <c r="B180" s="68">
        <v>10</v>
      </c>
      <c r="C180" s="69" t="s">
        <v>301</v>
      </c>
      <c r="D180" s="130"/>
      <c r="E180" s="92"/>
      <c r="F180" s="92"/>
      <c r="G180" s="92"/>
    </row>
    <row r="181" spans="1:7" ht="20.100000000000001" customHeight="1">
      <c r="A181" s="92"/>
      <c r="B181" s="68">
        <v>5</v>
      </c>
      <c r="C181" s="69" t="s">
        <v>302</v>
      </c>
      <c r="D181" s="130"/>
      <c r="E181" s="92"/>
      <c r="F181" s="92"/>
      <c r="G181" s="92"/>
    </row>
    <row r="182" spans="1:7" ht="20.100000000000001" customHeight="1">
      <c r="A182" s="92"/>
      <c r="B182" s="70">
        <f>SUM(B163:B181)</f>
        <v>35</v>
      </c>
      <c r="C182" s="129"/>
      <c r="D182" s="130"/>
      <c r="E182" s="92"/>
      <c r="F182" s="92"/>
      <c r="G182" s="92"/>
    </row>
    <row r="183" spans="1:7" ht="20.100000000000001" customHeight="1">
      <c r="A183" s="92"/>
      <c r="B183" s="139">
        <v>1</v>
      </c>
      <c r="C183" s="140" t="s">
        <v>310</v>
      </c>
      <c r="D183" s="130"/>
      <c r="E183" s="92"/>
      <c r="F183" s="92"/>
      <c r="G183" s="92"/>
    </row>
    <row r="184" spans="1:7" ht="20.100000000000001" customHeight="1">
      <c r="A184" s="92"/>
      <c r="B184" s="139">
        <v>4</v>
      </c>
      <c r="C184" s="140" t="s">
        <v>43</v>
      </c>
      <c r="D184" s="130"/>
      <c r="E184" s="92"/>
      <c r="F184" s="92"/>
      <c r="G184" s="92"/>
    </row>
    <row r="185" spans="1:7" ht="20.100000000000001" customHeight="1">
      <c r="A185" s="92"/>
      <c r="B185" s="139">
        <v>1</v>
      </c>
      <c r="C185" s="140" t="s">
        <v>311</v>
      </c>
      <c r="D185" s="130"/>
      <c r="E185" s="92"/>
      <c r="F185" s="92"/>
      <c r="G185" s="92"/>
    </row>
    <row r="186" spans="1:7" ht="20.100000000000001" customHeight="1">
      <c r="A186" s="92"/>
      <c r="B186" s="139">
        <v>1</v>
      </c>
      <c r="C186" s="140" t="s">
        <v>312</v>
      </c>
      <c r="D186" s="92"/>
      <c r="E186" s="92"/>
      <c r="F186" s="92"/>
      <c r="G186" s="92"/>
    </row>
    <row r="187" spans="1:7" ht="20.100000000000001" customHeight="1">
      <c r="A187" s="92"/>
      <c r="B187" s="139">
        <v>1</v>
      </c>
      <c r="C187" s="140" t="s">
        <v>44</v>
      </c>
      <c r="D187" s="92"/>
      <c r="E187" s="92"/>
      <c r="F187" s="92"/>
      <c r="G187" s="92"/>
    </row>
    <row r="188" spans="1:7" ht="20.100000000000001" customHeight="1">
      <c r="A188" s="92"/>
      <c r="B188" s="139">
        <v>1</v>
      </c>
      <c r="C188" s="140" t="s">
        <v>313</v>
      </c>
      <c r="D188" s="92"/>
      <c r="E188" s="92"/>
      <c r="F188" s="92"/>
      <c r="G188" s="92"/>
    </row>
    <row r="189" spans="1:7" ht="20.100000000000001" customHeight="1">
      <c r="A189" s="92"/>
      <c r="B189" s="139">
        <v>2</v>
      </c>
      <c r="C189" s="140" t="s">
        <v>314</v>
      </c>
      <c r="D189" s="92"/>
      <c r="E189" s="92"/>
      <c r="F189" s="92"/>
      <c r="G189" s="92"/>
    </row>
    <row r="190" spans="1:7" ht="20.100000000000001" customHeight="1">
      <c r="A190" s="92"/>
      <c r="B190" s="133">
        <f>SUM(B183:B189)</f>
        <v>11</v>
      </c>
      <c r="C190" s="134"/>
      <c r="D190" s="92"/>
      <c r="E190" s="92"/>
      <c r="F190" s="92"/>
      <c r="G190" s="92"/>
    </row>
    <row r="191" spans="1:7" ht="20.100000000000001" customHeight="1">
      <c r="A191" s="92"/>
      <c r="B191" s="127"/>
      <c r="C191" s="99"/>
      <c r="D191" s="92"/>
      <c r="E191" s="92"/>
      <c r="F191" s="92"/>
      <c r="G191" s="92"/>
    </row>
    <row r="192" spans="1:7" ht="20.100000000000001" customHeight="1">
      <c r="A192" s="92"/>
      <c r="B192" s="127"/>
      <c r="C192" s="99"/>
      <c r="D192" s="92"/>
      <c r="E192" s="92"/>
      <c r="F192" s="92"/>
      <c r="G192" s="92"/>
    </row>
    <row r="193" spans="1:7" ht="20.100000000000001" customHeight="1">
      <c r="A193" s="92"/>
      <c r="B193" s="127"/>
      <c r="C193" s="99"/>
      <c r="D193" s="92"/>
      <c r="E193" s="92"/>
      <c r="F193" s="92"/>
      <c r="G193" s="92"/>
    </row>
    <row r="194" spans="1:7" ht="20.100000000000001" customHeight="1">
      <c r="A194" s="92"/>
      <c r="B194" s="135"/>
      <c r="C194" s="92"/>
      <c r="D194" s="92"/>
      <c r="E194" s="92"/>
      <c r="F194" s="92"/>
      <c r="G194" s="92"/>
    </row>
    <row r="195" spans="1:7" ht="20.100000000000001" customHeight="1">
      <c r="A195" s="92"/>
      <c r="B195" s="135"/>
      <c r="C195" s="92"/>
      <c r="D195" s="92"/>
      <c r="E195" s="92"/>
      <c r="F195" s="92"/>
      <c r="G195" s="92"/>
    </row>
    <row r="196" spans="1:7" ht="20.100000000000001" customHeight="1" thickBot="1">
      <c r="A196" s="92"/>
      <c r="B196" s="92" t="s">
        <v>303</v>
      </c>
      <c r="C196" s="136"/>
      <c r="D196" s="92"/>
      <c r="E196" s="92"/>
      <c r="F196" s="92"/>
      <c r="G196" s="92"/>
    </row>
    <row r="197" spans="1:7" ht="20.100000000000001" customHeight="1">
      <c r="A197" s="92"/>
      <c r="B197" s="92"/>
      <c r="C197" s="92"/>
      <c r="D197" s="92"/>
      <c r="E197" s="92"/>
      <c r="F197" s="92"/>
      <c r="G197" s="92"/>
    </row>
    <row r="198" spans="1:7" ht="20.100000000000001" customHeight="1">
      <c r="A198" s="92"/>
      <c r="B198" s="92"/>
      <c r="C198" s="92"/>
      <c r="D198" s="92"/>
      <c r="E198" s="92"/>
      <c r="F198" s="92"/>
      <c r="G198" s="92"/>
    </row>
    <row r="199" spans="1:7" ht="20.100000000000001" customHeight="1" thickBot="1">
      <c r="A199" s="92"/>
      <c r="B199" s="92" t="s">
        <v>304</v>
      </c>
      <c r="C199" s="136"/>
      <c r="D199" s="92"/>
      <c r="E199" s="92"/>
      <c r="F199" s="92"/>
      <c r="G199" s="92"/>
    </row>
    <row r="200" spans="1:7" ht="20.100000000000001" customHeight="1">
      <c r="A200" s="92"/>
      <c r="B200" s="92"/>
      <c r="C200" s="92"/>
      <c r="D200" s="92"/>
      <c r="E200" s="92"/>
      <c r="F200" s="92"/>
      <c r="G200" s="92"/>
    </row>
    <row r="201" spans="1:7" ht="20.100000000000001" customHeight="1">
      <c r="A201" s="92"/>
      <c r="B201" s="92"/>
      <c r="C201" s="92"/>
      <c r="D201" s="92"/>
      <c r="E201" s="92"/>
      <c r="F201" s="92"/>
      <c r="G201" s="92"/>
    </row>
    <row r="202" spans="1:7" ht="20.100000000000001" customHeight="1" thickBot="1">
      <c r="A202" s="92"/>
      <c r="B202" s="92" t="s">
        <v>17</v>
      </c>
      <c r="C202" s="136"/>
      <c r="D202" s="92"/>
      <c r="E202" s="92"/>
      <c r="F202" s="92"/>
      <c r="G202" s="92"/>
    </row>
    <row r="203" spans="1:7" ht="20.100000000000001" customHeight="1">
      <c r="A203" s="92"/>
      <c r="B203" s="92"/>
      <c r="C203" s="92"/>
      <c r="D203" s="92"/>
      <c r="E203" s="92"/>
      <c r="F203" s="92"/>
      <c r="G203" s="92"/>
    </row>
    <row r="204" spans="1:7" ht="20.100000000000001" customHeight="1">
      <c r="A204" s="92"/>
      <c r="B204" s="92"/>
      <c r="C204" s="92"/>
      <c r="D204" s="92"/>
      <c r="E204" s="92"/>
      <c r="F204" s="92"/>
      <c r="G204" s="92"/>
    </row>
    <row r="205" spans="1:7" ht="20.100000000000001" customHeight="1" thickBot="1">
      <c r="A205" s="92"/>
      <c r="B205" s="92" t="s">
        <v>305</v>
      </c>
      <c r="C205" s="136"/>
      <c r="D205" s="92"/>
      <c r="E205" s="92"/>
      <c r="F205" s="92"/>
      <c r="G205" s="92"/>
    </row>
    <row r="206" spans="1:7" ht="20.100000000000001" customHeight="1">
      <c r="A206" s="92"/>
      <c r="B206" s="92"/>
      <c r="C206" s="92"/>
      <c r="D206" s="92"/>
      <c r="E206" s="92"/>
      <c r="F206" s="92"/>
      <c r="G206" s="92"/>
    </row>
    <row r="207" spans="1:7" ht="20.100000000000001" customHeight="1">
      <c r="A207" s="92"/>
      <c r="B207" s="92"/>
      <c r="C207" s="92"/>
      <c r="D207" s="92"/>
      <c r="E207" s="92"/>
      <c r="F207" s="92"/>
      <c r="G207" s="92"/>
    </row>
    <row r="208" spans="1:7" ht="20.100000000000001" customHeight="1" thickBot="1">
      <c r="A208" s="92"/>
      <c r="B208" s="92" t="s">
        <v>19</v>
      </c>
      <c r="C208" s="136"/>
      <c r="D208" s="92"/>
      <c r="E208" s="92"/>
      <c r="F208" s="92"/>
      <c r="G208" s="92"/>
    </row>
    <row r="209" spans="1:7" ht="20.100000000000001" customHeight="1">
      <c r="A209" s="92"/>
      <c r="B209" s="135"/>
      <c r="C209" s="92"/>
      <c r="D209" s="92"/>
      <c r="E209" s="92"/>
      <c r="F209" s="92"/>
      <c r="G209" s="92"/>
    </row>
    <row r="210" spans="1:7" ht="20.100000000000001" customHeight="1">
      <c r="A210" s="92"/>
      <c r="B210" s="135"/>
      <c r="C210" s="92"/>
      <c r="D210" s="92"/>
      <c r="E210" s="92"/>
      <c r="F210" s="92"/>
      <c r="G210" s="92"/>
    </row>
    <row r="211" spans="1:7" ht="20.100000000000001" customHeight="1">
      <c r="A211" s="92"/>
      <c r="B211" s="135"/>
      <c r="C211" s="92"/>
      <c r="D211" s="92"/>
      <c r="E211" s="92"/>
      <c r="F211" s="92"/>
      <c r="G211" s="92"/>
    </row>
    <row r="212" spans="1:7" ht="20.100000000000001" customHeight="1">
      <c r="A212" s="89"/>
      <c r="B212" s="87"/>
      <c r="C212" s="88"/>
      <c r="D212" s="88"/>
      <c r="E212" s="88"/>
      <c r="F212" s="89"/>
      <c r="G212" s="89"/>
    </row>
    <row r="213" spans="1:7" ht="20.100000000000001" customHeight="1">
      <c r="A213" s="89"/>
      <c r="B213" s="87"/>
      <c r="C213" s="88"/>
      <c r="D213" s="88"/>
      <c r="E213" s="88"/>
      <c r="F213" s="89"/>
      <c r="G213" s="89"/>
    </row>
    <row r="214" spans="1:7" ht="20.100000000000001" customHeight="1">
      <c r="A214" s="89"/>
      <c r="B214" s="87"/>
      <c r="C214" s="88"/>
      <c r="D214" s="88"/>
      <c r="E214" s="88"/>
      <c r="F214" s="89"/>
      <c r="G214" s="89"/>
    </row>
  </sheetData>
  <mergeCells count="7">
    <mergeCell ref="A11:B11"/>
    <mergeCell ref="L5:M6"/>
    <mergeCell ref="D2:E2"/>
    <mergeCell ref="C4:C5"/>
    <mergeCell ref="C2:C3"/>
    <mergeCell ref="D4:E4"/>
    <mergeCell ref="D5:E5"/>
  </mergeCells>
  <conditionalFormatting sqref="A59">
    <cfRule type="duplicateValues" dxfId="1" priority="1"/>
  </conditionalFormatting>
  <printOptions horizontalCentered="1"/>
  <pageMargins left="0.39370078740157483" right="0.39370078740157483" top="0.39370078740157483" bottom="0" header="0.31496062992125984" footer="0.31496062992125984"/>
  <pageSetup paperSize="9" scale="50" orientation="portrait" r:id="rId1"/>
  <headerFooter>
    <oddFooter>&amp;R&amp;"-,Negrita"&amp;14Pág. &amp;P de &amp;N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42BFA-25E9-48E9-941E-B20F39B257FA}">
  <dimension ref="A1:O42"/>
  <sheetViews>
    <sheetView view="pageBreakPreview" zoomScaleNormal="100" zoomScaleSheetLayoutView="100" workbookViewId="0">
      <selection activeCell="C21" sqref="C21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6.7109375" style="27" customWidth="1"/>
    <col min="3" max="3" width="86.28515625" style="23" customWidth="1"/>
    <col min="4" max="4" width="23.140625" style="23" customWidth="1"/>
    <col min="5" max="5" width="21.28515625" style="23" customWidth="1"/>
    <col min="6" max="6" width="19.140625" style="23" customWidth="1"/>
    <col min="7" max="7" width="15.140625" style="6" customWidth="1"/>
    <col min="8" max="8" width="13.42578125" style="6" customWidth="1"/>
    <col min="9" max="12" width="11.42578125" style="6"/>
    <col min="13" max="13" width="14.42578125" style="6" bestFit="1" customWidth="1"/>
    <col min="14" max="14" width="50.140625" style="6" bestFit="1" customWidth="1"/>
    <col min="15" max="259" width="11.42578125" style="6"/>
    <col min="260" max="260" width="13.140625" style="6" customWidth="1"/>
    <col min="261" max="261" width="15.140625" style="6" customWidth="1"/>
    <col min="262" max="262" width="42" style="6" customWidth="1"/>
    <col min="263" max="263" width="11.42578125" style="6"/>
    <col min="264" max="264" width="13.140625" style="6" customWidth="1"/>
    <col min="265" max="515" width="11.42578125" style="6"/>
    <col min="516" max="516" width="13.140625" style="6" customWidth="1"/>
    <col min="517" max="517" width="15.140625" style="6" customWidth="1"/>
    <col min="518" max="518" width="42" style="6" customWidth="1"/>
    <col min="519" max="519" width="11.42578125" style="6"/>
    <col min="520" max="520" width="13.140625" style="6" customWidth="1"/>
    <col min="521" max="771" width="11.42578125" style="6"/>
    <col min="772" max="772" width="13.140625" style="6" customWidth="1"/>
    <col min="773" max="773" width="15.140625" style="6" customWidth="1"/>
    <col min="774" max="774" width="42" style="6" customWidth="1"/>
    <col min="775" max="775" width="11.42578125" style="6"/>
    <col min="776" max="776" width="13.140625" style="6" customWidth="1"/>
    <col min="777" max="1027" width="11.42578125" style="6"/>
    <col min="1028" max="1028" width="13.140625" style="6" customWidth="1"/>
    <col min="1029" max="1029" width="15.140625" style="6" customWidth="1"/>
    <col min="1030" max="1030" width="42" style="6" customWidth="1"/>
    <col min="1031" max="1031" width="11.42578125" style="6"/>
    <col min="1032" max="1032" width="13.140625" style="6" customWidth="1"/>
    <col min="1033" max="1283" width="11.42578125" style="6"/>
    <col min="1284" max="1284" width="13.140625" style="6" customWidth="1"/>
    <col min="1285" max="1285" width="15.140625" style="6" customWidth="1"/>
    <col min="1286" max="1286" width="42" style="6" customWidth="1"/>
    <col min="1287" max="1287" width="11.42578125" style="6"/>
    <col min="1288" max="1288" width="13.140625" style="6" customWidth="1"/>
    <col min="1289" max="1539" width="11.42578125" style="6"/>
    <col min="1540" max="1540" width="13.140625" style="6" customWidth="1"/>
    <col min="1541" max="1541" width="15.140625" style="6" customWidth="1"/>
    <col min="1542" max="1542" width="42" style="6" customWidth="1"/>
    <col min="1543" max="1543" width="11.42578125" style="6"/>
    <col min="1544" max="1544" width="13.140625" style="6" customWidth="1"/>
    <col min="1545" max="1795" width="11.42578125" style="6"/>
    <col min="1796" max="1796" width="13.140625" style="6" customWidth="1"/>
    <col min="1797" max="1797" width="15.140625" style="6" customWidth="1"/>
    <col min="1798" max="1798" width="42" style="6" customWidth="1"/>
    <col min="1799" max="1799" width="11.42578125" style="6"/>
    <col min="1800" max="1800" width="13.140625" style="6" customWidth="1"/>
    <col min="1801" max="2051" width="11.42578125" style="6"/>
    <col min="2052" max="2052" width="13.140625" style="6" customWidth="1"/>
    <col min="2053" max="2053" width="15.140625" style="6" customWidth="1"/>
    <col min="2054" max="2054" width="42" style="6" customWidth="1"/>
    <col min="2055" max="2055" width="11.42578125" style="6"/>
    <col min="2056" max="2056" width="13.140625" style="6" customWidth="1"/>
    <col min="2057" max="2307" width="11.42578125" style="6"/>
    <col min="2308" max="2308" width="13.140625" style="6" customWidth="1"/>
    <col min="2309" max="2309" width="15.140625" style="6" customWidth="1"/>
    <col min="2310" max="2310" width="42" style="6" customWidth="1"/>
    <col min="2311" max="2311" width="11.42578125" style="6"/>
    <col min="2312" max="2312" width="13.140625" style="6" customWidth="1"/>
    <col min="2313" max="2563" width="11.42578125" style="6"/>
    <col min="2564" max="2564" width="13.140625" style="6" customWidth="1"/>
    <col min="2565" max="2565" width="15.140625" style="6" customWidth="1"/>
    <col min="2566" max="2566" width="42" style="6" customWidth="1"/>
    <col min="2567" max="2567" width="11.42578125" style="6"/>
    <col min="2568" max="2568" width="13.140625" style="6" customWidth="1"/>
    <col min="2569" max="2819" width="11.42578125" style="6"/>
    <col min="2820" max="2820" width="13.140625" style="6" customWidth="1"/>
    <col min="2821" max="2821" width="15.140625" style="6" customWidth="1"/>
    <col min="2822" max="2822" width="42" style="6" customWidth="1"/>
    <col min="2823" max="2823" width="11.42578125" style="6"/>
    <col min="2824" max="2824" width="13.140625" style="6" customWidth="1"/>
    <col min="2825" max="3075" width="11.42578125" style="6"/>
    <col min="3076" max="3076" width="13.140625" style="6" customWidth="1"/>
    <col min="3077" max="3077" width="15.140625" style="6" customWidth="1"/>
    <col min="3078" max="3078" width="42" style="6" customWidth="1"/>
    <col min="3079" max="3079" width="11.42578125" style="6"/>
    <col min="3080" max="3080" width="13.140625" style="6" customWidth="1"/>
    <col min="3081" max="3331" width="11.42578125" style="6"/>
    <col min="3332" max="3332" width="13.140625" style="6" customWidth="1"/>
    <col min="3333" max="3333" width="15.140625" style="6" customWidth="1"/>
    <col min="3334" max="3334" width="42" style="6" customWidth="1"/>
    <col min="3335" max="3335" width="11.42578125" style="6"/>
    <col min="3336" max="3336" width="13.140625" style="6" customWidth="1"/>
    <col min="3337" max="3587" width="11.42578125" style="6"/>
    <col min="3588" max="3588" width="13.140625" style="6" customWidth="1"/>
    <col min="3589" max="3589" width="15.140625" style="6" customWidth="1"/>
    <col min="3590" max="3590" width="42" style="6" customWidth="1"/>
    <col min="3591" max="3591" width="11.42578125" style="6"/>
    <col min="3592" max="3592" width="13.140625" style="6" customWidth="1"/>
    <col min="3593" max="3843" width="11.42578125" style="6"/>
    <col min="3844" max="3844" width="13.140625" style="6" customWidth="1"/>
    <col min="3845" max="3845" width="15.140625" style="6" customWidth="1"/>
    <col min="3846" max="3846" width="42" style="6" customWidth="1"/>
    <col min="3847" max="3847" width="11.42578125" style="6"/>
    <col min="3848" max="3848" width="13.140625" style="6" customWidth="1"/>
    <col min="3849" max="4099" width="11.42578125" style="6"/>
    <col min="4100" max="4100" width="13.140625" style="6" customWidth="1"/>
    <col min="4101" max="4101" width="15.140625" style="6" customWidth="1"/>
    <col min="4102" max="4102" width="42" style="6" customWidth="1"/>
    <col min="4103" max="4103" width="11.42578125" style="6"/>
    <col min="4104" max="4104" width="13.140625" style="6" customWidth="1"/>
    <col min="4105" max="4355" width="11.42578125" style="6"/>
    <col min="4356" max="4356" width="13.140625" style="6" customWidth="1"/>
    <col min="4357" max="4357" width="15.140625" style="6" customWidth="1"/>
    <col min="4358" max="4358" width="42" style="6" customWidth="1"/>
    <col min="4359" max="4359" width="11.42578125" style="6"/>
    <col min="4360" max="4360" width="13.140625" style="6" customWidth="1"/>
    <col min="4361" max="4611" width="11.42578125" style="6"/>
    <col min="4612" max="4612" width="13.140625" style="6" customWidth="1"/>
    <col min="4613" max="4613" width="15.140625" style="6" customWidth="1"/>
    <col min="4614" max="4614" width="42" style="6" customWidth="1"/>
    <col min="4615" max="4615" width="11.42578125" style="6"/>
    <col min="4616" max="4616" width="13.140625" style="6" customWidth="1"/>
    <col min="4617" max="4867" width="11.42578125" style="6"/>
    <col min="4868" max="4868" width="13.140625" style="6" customWidth="1"/>
    <col min="4869" max="4869" width="15.140625" style="6" customWidth="1"/>
    <col min="4870" max="4870" width="42" style="6" customWidth="1"/>
    <col min="4871" max="4871" width="11.42578125" style="6"/>
    <col min="4872" max="4872" width="13.140625" style="6" customWidth="1"/>
    <col min="4873" max="5123" width="11.42578125" style="6"/>
    <col min="5124" max="5124" width="13.140625" style="6" customWidth="1"/>
    <col min="5125" max="5125" width="15.140625" style="6" customWidth="1"/>
    <col min="5126" max="5126" width="42" style="6" customWidth="1"/>
    <col min="5127" max="5127" width="11.42578125" style="6"/>
    <col min="5128" max="5128" width="13.140625" style="6" customWidth="1"/>
    <col min="5129" max="5379" width="11.42578125" style="6"/>
    <col min="5380" max="5380" width="13.140625" style="6" customWidth="1"/>
    <col min="5381" max="5381" width="15.140625" style="6" customWidth="1"/>
    <col min="5382" max="5382" width="42" style="6" customWidth="1"/>
    <col min="5383" max="5383" width="11.42578125" style="6"/>
    <col min="5384" max="5384" width="13.140625" style="6" customWidth="1"/>
    <col min="5385" max="5635" width="11.42578125" style="6"/>
    <col min="5636" max="5636" width="13.140625" style="6" customWidth="1"/>
    <col min="5637" max="5637" width="15.140625" style="6" customWidth="1"/>
    <col min="5638" max="5638" width="42" style="6" customWidth="1"/>
    <col min="5639" max="5639" width="11.42578125" style="6"/>
    <col min="5640" max="5640" width="13.140625" style="6" customWidth="1"/>
    <col min="5641" max="5891" width="11.42578125" style="6"/>
    <col min="5892" max="5892" width="13.140625" style="6" customWidth="1"/>
    <col min="5893" max="5893" width="15.140625" style="6" customWidth="1"/>
    <col min="5894" max="5894" width="42" style="6" customWidth="1"/>
    <col min="5895" max="5895" width="11.42578125" style="6"/>
    <col min="5896" max="5896" width="13.140625" style="6" customWidth="1"/>
    <col min="5897" max="6147" width="11.42578125" style="6"/>
    <col min="6148" max="6148" width="13.140625" style="6" customWidth="1"/>
    <col min="6149" max="6149" width="15.140625" style="6" customWidth="1"/>
    <col min="6150" max="6150" width="42" style="6" customWidth="1"/>
    <col min="6151" max="6151" width="11.42578125" style="6"/>
    <col min="6152" max="6152" width="13.140625" style="6" customWidth="1"/>
    <col min="6153" max="6403" width="11.42578125" style="6"/>
    <col min="6404" max="6404" width="13.140625" style="6" customWidth="1"/>
    <col min="6405" max="6405" width="15.140625" style="6" customWidth="1"/>
    <col min="6406" max="6406" width="42" style="6" customWidth="1"/>
    <col min="6407" max="6407" width="11.42578125" style="6"/>
    <col min="6408" max="6408" width="13.140625" style="6" customWidth="1"/>
    <col min="6409" max="6659" width="11.42578125" style="6"/>
    <col min="6660" max="6660" width="13.140625" style="6" customWidth="1"/>
    <col min="6661" max="6661" width="15.140625" style="6" customWidth="1"/>
    <col min="6662" max="6662" width="42" style="6" customWidth="1"/>
    <col min="6663" max="6663" width="11.42578125" style="6"/>
    <col min="6664" max="6664" width="13.140625" style="6" customWidth="1"/>
    <col min="6665" max="6915" width="11.42578125" style="6"/>
    <col min="6916" max="6916" width="13.140625" style="6" customWidth="1"/>
    <col min="6917" max="6917" width="15.140625" style="6" customWidth="1"/>
    <col min="6918" max="6918" width="42" style="6" customWidth="1"/>
    <col min="6919" max="6919" width="11.42578125" style="6"/>
    <col min="6920" max="6920" width="13.140625" style="6" customWidth="1"/>
    <col min="6921" max="7171" width="11.42578125" style="6"/>
    <col min="7172" max="7172" width="13.140625" style="6" customWidth="1"/>
    <col min="7173" max="7173" width="15.140625" style="6" customWidth="1"/>
    <col min="7174" max="7174" width="42" style="6" customWidth="1"/>
    <col min="7175" max="7175" width="11.42578125" style="6"/>
    <col min="7176" max="7176" width="13.140625" style="6" customWidth="1"/>
    <col min="7177" max="7427" width="11.42578125" style="6"/>
    <col min="7428" max="7428" width="13.140625" style="6" customWidth="1"/>
    <col min="7429" max="7429" width="15.140625" style="6" customWidth="1"/>
    <col min="7430" max="7430" width="42" style="6" customWidth="1"/>
    <col min="7431" max="7431" width="11.42578125" style="6"/>
    <col min="7432" max="7432" width="13.140625" style="6" customWidth="1"/>
    <col min="7433" max="7683" width="11.42578125" style="6"/>
    <col min="7684" max="7684" width="13.140625" style="6" customWidth="1"/>
    <col min="7685" max="7685" width="15.140625" style="6" customWidth="1"/>
    <col min="7686" max="7686" width="42" style="6" customWidth="1"/>
    <col min="7687" max="7687" width="11.42578125" style="6"/>
    <col min="7688" max="7688" width="13.140625" style="6" customWidth="1"/>
    <col min="7689" max="7939" width="11.42578125" style="6"/>
    <col min="7940" max="7940" width="13.140625" style="6" customWidth="1"/>
    <col min="7941" max="7941" width="15.140625" style="6" customWidth="1"/>
    <col min="7942" max="7942" width="42" style="6" customWidth="1"/>
    <col min="7943" max="7943" width="11.42578125" style="6"/>
    <col min="7944" max="7944" width="13.140625" style="6" customWidth="1"/>
    <col min="7945" max="8195" width="11.42578125" style="6"/>
    <col min="8196" max="8196" width="13.140625" style="6" customWidth="1"/>
    <col min="8197" max="8197" width="15.140625" style="6" customWidth="1"/>
    <col min="8198" max="8198" width="42" style="6" customWidth="1"/>
    <col min="8199" max="8199" width="11.42578125" style="6"/>
    <col min="8200" max="8200" width="13.140625" style="6" customWidth="1"/>
    <col min="8201" max="8451" width="11.42578125" style="6"/>
    <col min="8452" max="8452" width="13.140625" style="6" customWidth="1"/>
    <col min="8453" max="8453" width="15.140625" style="6" customWidth="1"/>
    <col min="8454" max="8454" width="42" style="6" customWidth="1"/>
    <col min="8455" max="8455" width="11.42578125" style="6"/>
    <col min="8456" max="8456" width="13.140625" style="6" customWidth="1"/>
    <col min="8457" max="8707" width="11.42578125" style="6"/>
    <col min="8708" max="8708" width="13.140625" style="6" customWidth="1"/>
    <col min="8709" max="8709" width="15.140625" style="6" customWidth="1"/>
    <col min="8710" max="8710" width="42" style="6" customWidth="1"/>
    <col min="8711" max="8711" width="11.42578125" style="6"/>
    <col min="8712" max="8712" width="13.140625" style="6" customWidth="1"/>
    <col min="8713" max="8963" width="11.42578125" style="6"/>
    <col min="8964" max="8964" width="13.140625" style="6" customWidth="1"/>
    <col min="8965" max="8965" width="15.140625" style="6" customWidth="1"/>
    <col min="8966" max="8966" width="42" style="6" customWidth="1"/>
    <col min="8967" max="8967" width="11.42578125" style="6"/>
    <col min="8968" max="8968" width="13.140625" style="6" customWidth="1"/>
    <col min="8969" max="9219" width="11.42578125" style="6"/>
    <col min="9220" max="9220" width="13.140625" style="6" customWidth="1"/>
    <col min="9221" max="9221" width="15.140625" style="6" customWidth="1"/>
    <col min="9222" max="9222" width="42" style="6" customWidth="1"/>
    <col min="9223" max="9223" width="11.42578125" style="6"/>
    <col min="9224" max="9224" width="13.140625" style="6" customWidth="1"/>
    <col min="9225" max="9475" width="11.42578125" style="6"/>
    <col min="9476" max="9476" width="13.140625" style="6" customWidth="1"/>
    <col min="9477" max="9477" width="15.140625" style="6" customWidth="1"/>
    <col min="9478" max="9478" width="42" style="6" customWidth="1"/>
    <col min="9479" max="9479" width="11.42578125" style="6"/>
    <col min="9480" max="9480" width="13.140625" style="6" customWidth="1"/>
    <col min="9481" max="9731" width="11.42578125" style="6"/>
    <col min="9732" max="9732" width="13.140625" style="6" customWidth="1"/>
    <col min="9733" max="9733" width="15.140625" style="6" customWidth="1"/>
    <col min="9734" max="9734" width="42" style="6" customWidth="1"/>
    <col min="9735" max="9735" width="11.42578125" style="6"/>
    <col min="9736" max="9736" width="13.140625" style="6" customWidth="1"/>
    <col min="9737" max="9987" width="11.42578125" style="6"/>
    <col min="9988" max="9988" width="13.140625" style="6" customWidth="1"/>
    <col min="9989" max="9989" width="15.140625" style="6" customWidth="1"/>
    <col min="9990" max="9990" width="42" style="6" customWidth="1"/>
    <col min="9991" max="9991" width="11.42578125" style="6"/>
    <col min="9992" max="9992" width="13.140625" style="6" customWidth="1"/>
    <col min="9993" max="10243" width="11.42578125" style="6"/>
    <col min="10244" max="10244" width="13.140625" style="6" customWidth="1"/>
    <col min="10245" max="10245" width="15.140625" style="6" customWidth="1"/>
    <col min="10246" max="10246" width="42" style="6" customWidth="1"/>
    <col min="10247" max="10247" width="11.42578125" style="6"/>
    <col min="10248" max="10248" width="13.140625" style="6" customWidth="1"/>
    <col min="10249" max="10499" width="11.42578125" style="6"/>
    <col min="10500" max="10500" width="13.140625" style="6" customWidth="1"/>
    <col min="10501" max="10501" width="15.140625" style="6" customWidth="1"/>
    <col min="10502" max="10502" width="42" style="6" customWidth="1"/>
    <col min="10503" max="10503" width="11.42578125" style="6"/>
    <col min="10504" max="10504" width="13.140625" style="6" customWidth="1"/>
    <col min="10505" max="10755" width="11.42578125" style="6"/>
    <col min="10756" max="10756" width="13.140625" style="6" customWidth="1"/>
    <col min="10757" max="10757" width="15.140625" style="6" customWidth="1"/>
    <col min="10758" max="10758" width="42" style="6" customWidth="1"/>
    <col min="10759" max="10759" width="11.42578125" style="6"/>
    <col min="10760" max="10760" width="13.140625" style="6" customWidth="1"/>
    <col min="10761" max="11011" width="11.42578125" style="6"/>
    <col min="11012" max="11012" width="13.140625" style="6" customWidth="1"/>
    <col min="11013" max="11013" width="15.140625" style="6" customWidth="1"/>
    <col min="11014" max="11014" width="42" style="6" customWidth="1"/>
    <col min="11015" max="11015" width="11.42578125" style="6"/>
    <col min="11016" max="11016" width="13.140625" style="6" customWidth="1"/>
    <col min="11017" max="11267" width="11.42578125" style="6"/>
    <col min="11268" max="11268" width="13.140625" style="6" customWidth="1"/>
    <col min="11269" max="11269" width="15.140625" style="6" customWidth="1"/>
    <col min="11270" max="11270" width="42" style="6" customWidth="1"/>
    <col min="11271" max="11271" width="11.42578125" style="6"/>
    <col min="11272" max="11272" width="13.140625" style="6" customWidth="1"/>
    <col min="11273" max="11523" width="11.42578125" style="6"/>
    <col min="11524" max="11524" width="13.140625" style="6" customWidth="1"/>
    <col min="11525" max="11525" width="15.140625" style="6" customWidth="1"/>
    <col min="11526" max="11526" width="42" style="6" customWidth="1"/>
    <col min="11527" max="11527" width="11.42578125" style="6"/>
    <col min="11528" max="11528" width="13.140625" style="6" customWidth="1"/>
    <col min="11529" max="11779" width="11.42578125" style="6"/>
    <col min="11780" max="11780" width="13.140625" style="6" customWidth="1"/>
    <col min="11781" max="11781" width="15.140625" style="6" customWidth="1"/>
    <col min="11782" max="11782" width="42" style="6" customWidth="1"/>
    <col min="11783" max="11783" width="11.42578125" style="6"/>
    <col min="11784" max="11784" width="13.140625" style="6" customWidth="1"/>
    <col min="11785" max="12035" width="11.42578125" style="6"/>
    <col min="12036" max="12036" width="13.140625" style="6" customWidth="1"/>
    <col min="12037" max="12037" width="15.140625" style="6" customWidth="1"/>
    <col min="12038" max="12038" width="42" style="6" customWidth="1"/>
    <col min="12039" max="12039" width="11.42578125" style="6"/>
    <col min="12040" max="12040" width="13.140625" style="6" customWidth="1"/>
    <col min="12041" max="12291" width="11.42578125" style="6"/>
    <col min="12292" max="12292" width="13.140625" style="6" customWidth="1"/>
    <col min="12293" max="12293" width="15.140625" style="6" customWidth="1"/>
    <col min="12294" max="12294" width="42" style="6" customWidth="1"/>
    <col min="12295" max="12295" width="11.42578125" style="6"/>
    <col min="12296" max="12296" width="13.140625" style="6" customWidth="1"/>
    <col min="12297" max="12547" width="11.42578125" style="6"/>
    <col min="12548" max="12548" width="13.140625" style="6" customWidth="1"/>
    <col min="12549" max="12549" width="15.140625" style="6" customWidth="1"/>
    <col min="12550" max="12550" width="42" style="6" customWidth="1"/>
    <col min="12551" max="12551" width="11.42578125" style="6"/>
    <col min="12552" max="12552" width="13.140625" style="6" customWidth="1"/>
    <col min="12553" max="12803" width="11.42578125" style="6"/>
    <col min="12804" max="12804" width="13.140625" style="6" customWidth="1"/>
    <col min="12805" max="12805" width="15.140625" style="6" customWidth="1"/>
    <col min="12806" max="12806" width="42" style="6" customWidth="1"/>
    <col min="12807" max="12807" width="11.42578125" style="6"/>
    <col min="12808" max="12808" width="13.140625" style="6" customWidth="1"/>
    <col min="12809" max="13059" width="11.42578125" style="6"/>
    <col min="13060" max="13060" width="13.140625" style="6" customWidth="1"/>
    <col min="13061" max="13061" width="15.140625" style="6" customWidth="1"/>
    <col min="13062" max="13062" width="42" style="6" customWidth="1"/>
    <col min="13063" max="13063" width="11.42578125" style="6"/>
    <col min="13064" max="13064" width="13.140625" style="6" customWidth="1"/>
    <col min="13065" max="13315" width="11.42578125" style="6"/>
    <col min="13316" max="13316" width="13.140625" style="6" customWidth="1"/>
    <col min="13317" max="13317" width="15.140625" style="6" customWidth="1"/>
    <col min="13318" max="13318" width="42" style="6" customWidth="1"/>
    <col min="13319" max="13319" width="11.42578125" style="6"/>
    <col min="13320" max="13320" width="13.140625" style="6" customWidth="1"/>
    <col min="13321" max="13571" width="11.42578125" style="6"/>
    <col min="13572" max="13572" width="13.140625" style="6" customWidth="1"/>
    <col min="13573" max="13573" width="15.140625" style="6" customWidth="1"/>
    <col min="13574" max="13574" width="42" style="6" customWidth="1"/>
    <col min="13575" max="13575" width="11.42578125" style="6"/>
    <col min="13576" max="13576" width="13.140625" style="6" customWidth="1"/>
    <col min="13577" max="13827" width="11.42578125" style="6"/>
    <col min="13828" max="13828" width="13.140625" style="6" customWidth="1"/>
    <col min="13829" max="13829" width="15.140625" style="6" customWidth="1"/>
    <col min="13830" max="13830" width="42" style="6" customWidth="1"/>
    <col min="13831" max="13831" width="11.42578125" style="6"/>
    <col min="13832" max="13832" width="13.140625" style="6" customWidth="1"/>
    <col min="13833" max="14083" width="11.42578125" style="6"/>
    <col min="14084" max="14084" width="13.140625" style="6" customWidth="1"/>
    <col min="14085" max="14085" width="15.140625" style="6" customWidth="1"/>
    <col min="14086" max="14086" width="42" style="6" customWidth="1"/>
    <col min="14087" max="14087" width="11.42578125" style="6"/>
    <col min="14088" max="14088" width="13.140625" style="6" customWidth="1"/>
    <col min="14089" max="14339" width="11.42578125" style="6"/>
    <col min="14340" max="14340" width="13.140625" style="6" customWidth="1"/>
    <col min="14341" max="14341" width="15.140625" style="6" customWidth="1"/>
    <col min="14342" max="14342" width="42" style="6" customWidth="1"/>
    <col min="14343" max="14343" width="11.42578125" style="6"/>
    <col min="14344" max="14344" width="13.140625" style="6" customWidth="1"/>
    <col min="14345" max="14595" width="11.42578125" style="6"/>
    <col min="14596" max="14596" width="13.140625" style="6" customWidth="1"/>
    <col min="14597" max="14597" width="15.140625" style="6" customWidth="1"/>
    <col min="14598" max="14598" width="42" style="6" customWidth="1"/>
    <col min="14599" max="14599" width="11.42578125" style="6"/>
    <col min="14600" max="14600" width="13.140625" style="6" customWidth="1"/>
    <col min="14601" max="14851" width="11.42578125" style="6"/>
    <col min="14852" max="14852" width="13.140625" style="6" customWidth="1"/>
    <col min="14853" max="14853" width="15.140625" style="6" customWidth="1"/>
    <col min="14854" max="14854" width="42" style="6" customWidth="1"/>
    <col min="14855" max="14855" width="11.42578125" style="6"/>
    <col min="14856" max="14856" width="13.140625" style="6" customWidth="1"/>
    <col min="14857" max="15107" width="11.42578125" style="6"/>
    <col min="15108" max="15108" width="13.140625" style="6" customWidth="1"/>
    <col min="15109" max="15109" width="15.140625" style="6" customWidth="1"/>
    <col min="15110" max="15110" width="42" style="6" customWidth="1"/>
    <col min="15111" max="15111" width="11.42578125" style="6"/>
    <col min="15112" max="15112" width="13.140625" style="6" customWidth="1"/>
    <col min="15113" max="15363" width="11.42578125" style="6"/>
    <col min="15364" max="15364" width="13.140625" style="6" customWidth="1"/>
    <col min="15365" max="15365" width="15.140625" style="6" customWidth="1"/>
    <col min="15366" max="15366" width="42" style="6" customWidth="1"/>
    <col min="15367" max="15367" width="11.42578125" style="6"/>
    <col min="15368" max="15368" width="13.140625" style="6" customWidth="1"/>
    <col min="15369" max="15619" width="11.42578125" style="6"/>
    <col min="15620" max="15620" width="13.140625" style="6" customWidth="1"/>
    <col min="15621" max="15621" width="15.140625" style="6" customWidth="1"/>
    <col min="15622" max="15622" width="42" style="6" customWidth="1"/>
    <col min="15623" max="15623" width="11.42578125" style="6"/>
    <col min="15624" max="15624" width="13.140625" style="6" customWidth="1"/>
    <col min="15625" max="15875" width="11.42578125" style="6"/>
    <col min="15876" max="15876" width="13.140625" style="6" customWidth="1"/>
    <col min="15877" max="15877" width="15.140625" style="6" customWidth="1"/>
    <col min="15878" max="15878" width="42" style="6" customWidth="1"/>
    <col min="15879" max="15879" width="11.42578125" style="6"/>
    <col min="15880" max="15880" width="13.140625" style="6" customWidth="1"/>
    <col min="15881" max="16131" width="11.42578125" style="6"/>
    <col min="16132" max="16132" width="13.140625" style="6" customWidth="1"/>
    <col min="16133" max="16133" width="15.140625" style="6" customWidth="1"/>
    <col min="16134" max="16134" width="42" style="6" customWidth="1"/>
    <col min="16135" max="16135" width="11.42578125" style="6"/>
    <col min="16136" max="16136" width="13.140625" style="6" customWidth="1"/>
    <col min="16137" max="16384" width="11.42578125" style="6"/>
  </cols>
  <sheetData>
    <row r="1" spans="1:15" ht="20.100000000000001" customHeight="1" thickBot="1"/>
    <row r="2" spans="1:15" customFormat="1" ht="20.100000000000001" customHeight="1" thickBot="1">
      <c r="A2" s="31"/>
      <c r="B2" s="32"/>
      <c r="C2" s="78" t="s">
        <v>25</v>
      </c>
      <c r="D2" s="74" t="s">
        <v>24</v>
      </c>
      <c r="E2" s="75"/>
      <c r="F2" s="56"/>
      <c r="G2" s="1"/>
      <c r="H2" s="1"/>
      <c r="I2" s="1"/>
      <c r="J2" s="1"/>
      <c r="K2" s="2"/>
      <c r="L2" s="3"/>
    </row>
    <row r="3" spans="1:15" customFormat="1" ht="20.100000000000001" customHeight="1" thickBot="1">
      <c r="A3" s="36"/>
      <c r="B3" s="37"/>
      <c r="C3" s="79"/>
      <c r="D3" s="38" t="s">
        <v>27</v>
      </c>
      <c r="E3" s="39"/>
      <c r="F3" s="55"/>
      <c r="G3" s="1"/>
      <c r="H3" s="1"/>
      <c r="I3" s="1"/>
      <c r="J3" s="1"/>
      <c r="K3" s="2"/>
      <c r="L3" s="3"/>
    </row>
    <row r="4" spans="1:15" customFormat="1" ht="20.100000000000001" customHeight="1" thickBot="1">
      <c r="A4" s="36"/>
      <c r="B4" s="37"/>
      <c r="C4" s="76" t="s">
        <v>26</v>
      </c>
      <c r="D4" s="80" t="s">
        <v>28</v>
      </c>
      <c r="E4" s="81"/>
      <c r="F4" s="54"/>
      <c r="G4" s="1"/>
      <c r="H4" s="1"/>
      <c r="I4" s="1"/>
      <c r="J4" s="1"/>
      <c r="K4" s="2"/>
      <c r="L4" s="3"/>
    </row>
    <row r="5" spans="1:15" customFormat="1" ht="20.100000000000001" customHeight="1" thickBot="1">
      <c r="A5" s="33"/>
      <c r="B5" s="34"/>
      <c r="C5" s="77"/>
      <c r="D5" s="82" t="s">
        <v>29</v>
      </c>
      <c r="E5" s="83"/>
      <c r="F5" s="54"/>
      <c r="G5" s="4"/>
      <c r="H5" s="4"/>
      <c r="I5" s="4"/>
      <c r="J5" s="4"/>
      <c r="K5" s="4"/>
      <c r="L5" s="4"/>
      <c r="M5" s="73"/>
      <c r="N5" s="73"/>
      <c r="O5" s="6"/>
    </row>
    <row r="6" spans="1:15" ht="20.100000000000001" customHeight="1">
      <c r="A6" s="7"/>
      <c r="B6" s="7"/>
      <c r="C6" s="7"/>
      <c r="D6" s="7"/>
      <c r="E6" s="7"/>
      <c r="F6" s="7"/>
      <c r="M6" s="73"/>
      <c r="N6" s="73"/>
    </row>
    <row r="7" spans="1:15" ht="20.100000000000001" customHeight="1">
      <c r="A7" s="90" t="s">
        <v>0</v>
      </c>
      <c r="B7" s="90"/>
      <c r="C7" s="103">
        <f ca="1">NOW()</f>
        <v>45209.895114236111</v>
      </c>
      <c r="D7" s="90" t="s">
        <v>1</v>
      </c>
      <c r="E7" s="64">
        <v>20230901464</v>
      </c>
      <c r="F7" s="57"/>
      <c r="M7" s="5"/>
      <c r="N7" s="5"/>
    </row>
    <row r="8" spans="1:15" ht="20.100000000000001" customHeight="1">
      <c r="A8" s="93"/>
      <c r="B8" s="93"/>
      <c r="C8" s="93"/>
      <c r="D8" s="93"/>
      <c r="E8" s="93"/>
      <c r="F8" s="10"/>
      <c r="M8" s="5"/>
      <c r="N8" s="5"/>
    </row>
    <row r="9" spans="1:15" ht="20.100000000000001" customHeight="1">
      <c r="A9" s="90" t="s">
        <v>2</v>
      </c>
      <c r="B9" s="90"/>
      <c r="C9" s="94" t="s">
        <v>32</v>
      </c>
      <c r="D9" s="95" t="s">
        <v>3</v>
      </c>
      <c r="E9" s="104" t="s">
        <v>34</v>
      </c>
      <c r="F9" s="58"/>
      <c r="M9" s="5"/>
      <c r="N9" s="5"/>
    </row>
    <row r="10" spans="1:15" ht="20.100000000000001" customHeight="1">
      <c r="A10" s="93"/>
      <c r="B10" s="93"/>
      <c r="C10" s="93"/>
      <c r="D10" s="93"/>
      <c r="E10" s="93"/>
      <c r="F10" s="10"/>
      <c r="M10" s="5"/>
      <c r="N10" s="5"/>
    </row>
    <row r="11" spans="1:15" ht="20.100000000000001" customHeight="1">
      <c r="A11" s="71" t="s">
        <v>22</v>
      </c>
      <c r="B11" s="72"/>
      <c r="C11" s="94" t="s">
        <v>32</v>
      </c>
      <c r="D11" s="95" t="s">
        <v>23</v>
      </c>
      <c r="E11" s="105" t="s">
        <v>31</v>
      </c>
      <c r="F11" s="59"/>
      <c r="M11" s="5"/>
      <c r="N11" s="5"/>
    </row>
    <row r="12" spans="1:15" ht="20.100000000000001" customHeight="1">
      <c r="A12" s="93"/>
      <c r="B12" s="93"/>
      <c r="C12" s="93"/>
      <c r="D12" s="93"/>
      <c r="E12" s="93"/>
      <c r="F12" s="10"/>
      <c r="M12" s="5"/>
      <c r="N12" s="5"/>
    </row>
    <row r="13" spans="1:15" ht="20.100000000000001" customHeight="1">
      <c r="A13" s="90" t="s">
        <v>4</v>
      </c>
      <c r="B13" s="90"/>
      <c r="C13" s="96" t="s">
        <v>33</v>
      </c>
      <c r="D13" s="95" t="s">
        <v>5</v>
      </c>
      <c r="E13" s="94" t="s">
        <v>30</v>
      </c>
      <c r="F13" s="15"/>
      <c r="M13" s="5"/>
      <c r="N13" s="5"/>
    </row>
    <row r="14" spans="1:15" ht="20.100000000000001" customHeight="1">
      <c r="A14" s="93"/>
      <c r="B14" s="93"/>
      <c r="C14" s="93"/>
      <c r="D14" s="93"/>
      <c r="E14" s="93"/>
      <c r="F14" s="10"/>
      <c r="M14" s="5"/>
      <c r="N14" s="5"/>
    </row>
    <row r="15" spans="1:15" ht="20.100000000000001" customHeight="1">
      <c r="A15" s="90" t="s">
        <v>6</v>
      </c>
      <c r="B15" s="90"/>
      <c r="C15" s="91">
        <v>45210</v>
      </c>
      <c r="D15" s="95" t="s">
        <v>7</v>
      </c>
      <c r="E15" s="97" t="s">
        <v>46</v>
      </c>
      <c r="F15" s="60"/>
      <c r="M15" s="5"/>
      <c r="N15" s="5"/>
    </row>
    <row r="16" spans="1:15" ht="20.100000000000001" customHeight="1">
      <c r="A16" s="93"/>
      <c r="B16" s="93"/>
      <c r="C16" s="93"/>
      <c r="D16" s="93"/>
      <c r="E16" s="93"/>
      <c r="F16" s="10"/>
      <c r="M16" s="5"/>
      <c r="N16" s="5"/>
    </row>
    <row r="17" spans="1:14" ht="20.100000000000001" customHeight="1">
      <c r="A17" s="90" t="s">
        <v>8</v>
      </c>
      <c r="B17" s="90"/>
      <c r="C17" s="94" t="s">
        <v>45</v>
      </c>
      <c r="D17" s="106"/>
      <c r="E17" s="98"/>
      <c r="F17" s="16"/>
      <c r="M17" s="5"/>
      <c r="N17" s="5"/>
    </row>
    <row r="18" spans="1:14" ht="20.100000000000001" customHeight="1">
      <c r="A18" s="10"/>
      <c r="B18" s="10"/>
      <c r="C18" s="10"/>
      <c r="D18" s="10"/>
      <c r="E18" s="10"/>
      <c r="F18" s="10"/>
      <c r="M18" s="5"/>
      <c r="N18" s="5"/>
    </row>
    <row r="19" spans="1:14" ht="20.100000000000001" customHeight="1">
      <c r="A19" s="8" t="s">
        <v>9</v>
      </c>
      <c r="B19" s="8"/>
      <c r="C19" s="11"/>
      <c r="D19" s="12" t="s">
        <v>20</v>
      </c>
      <c r="E19" s="14"/>
      <c r="F19" s="60"/>
      <c r="M19" s="5"/>
      <c r="N19" s="5"/>
    </row>
    <row r="20" spans="1:14" ht="20.100000000000001" customHeight="1">
      <c r="A20" s="10"/>
      <c r="B20" s="10"/>
      <c r="C20" s="10"/>
      <c r="D20" s="10"/>
      <c r="E20" s="10"/>
      <c r="F20" s="10"/>
      <c r="M20" s="5"/>
      <c r="N20" s="5"/>
    </row>
    <row r="21" spans="1:14" ht="20.100000000000001" customHeight="1">
      <c r="A21" s="8" t="s">
        <v>21</v>
      </c>
      <c r="B21" s="8"/>
      <c r="C21" s="30"/>
      <c r="D21" s="18"/>
      <c r="E21" s="19"/>
      <c r="F21" s="19"/>
      <c r="M21" s="5"/>
      <c r="N21" s="5"/>
    </row>
    <row r="22" spans="1:14" ht="20.100000000000001" customHeight="1">
      <c r="A22" s="20"/>
      <c r="B22" s="21"/>
      <c r="C22" s="20"/>
      <c r="D22" s="20"/>
      <c r="E22" s="20"/>
      <c r="F22" s="20"/>
      <c r="M22" s="17"/>
      <c r="N22" s="17"/>
    </row>
    <row r="23" spans="1:14" ht="34.5" customHeight="1">
      <c r="A23" s="22" t="s">
        <v>10</v>
      </c>
      <c r="B23" s="22" t="s">
        <v>11</v>
      </c>
      <c r="C23" s="22" t="s">
        <v>12</v>
      </c>
      <c r="D23" s="22" t="s">
        <v>13</v>
      </c>
      <c r="E23" s="22" t="s">
        <v>14</v>
      </c>
      <c r="F23" s="61" t="s">
        <v>41</v>
      </c>
      <c r="G23" s="41" t="s">
        <v>35</v>
      </c>
      <c r="H23" s="41" t="s">
        <v>36</v>
      </c>
      <c r="M23" s="17"/>
      <c r="N23" s="17"/>
    </row>
    <row r="24" spans="1:14" ht="20.100000000000001" customHeight="1">
      <c r="A24" s="138" t="s">
        <v>307</v>
      </c>
      <c r="B24" s="102" t="s">
        <v>308</v>
      </c>
      <c r="C24" s="137" t="s">
        <v>309</v>
      </c>
      <c r="D24" s="49">
        <v>1</v>
      </c>
      <c r="E24" s="62"/>
      <c r="F24" s="62">
        <v>46230</v>
      </c>
      <c r="G24" s="42">
        <v>1875</v>
      </c>
      <c r="H24" s="43">
        <f t="shared" ref="H24" si="0">D24*G24</f>
        <v>1875</v>
      </c>
      <c r="M24" s="17"/>
      <c r="N24" s="17"/>
    </row>
    <row r="25" spans="1:14" ht="20.100000000000001" customHeight="1">
      <c r="B25" s="24"/>
      <c r="C25" s="24"/>
      <c r="G25" s="46" t="s">
        <v>37</v>
      </c>
      <c r="H25" s="47">
        <f>SUM(H24:H24)</f>
        <v>1875</v>
      </c>
    </row>
    <row r="26" spans="1:14" ht="20.100000000000001" customHeight="1">
      <c r="B26" s="24"/>
      <c r="C26" s="24"/>
      <c r="G26" s="46" t="s">
        <v>38</v>
      </c>
      <c r="H26" s="48">
        <f>+H25*0.12</f>
        <v>225</v>
      </c>
    </row>
    <row r="27" spans="1:14" ht="20.100000000000001" customHeight="1">
      <c r="B27" s="24"/>
      <c r="C27" s="24"/>
      <c r="G27" s="46" t="s">
        <v>39</v>
      </c>
      <c r="H27" s="48">
        <f>+H25+H26</f>
        <v>2100</v>
      </c>
    </row>
    <row r="28" spans="1:14" ht="20.100000000000001" customHeight="1">
      <c r="B28" s="51"/>
      <c r="C28" s="52"/>
      <c r="G28" s="44"/>
      <c r="H28" s="45"/>
    </row>
    <row r="29" spans="1:14" ht="20.100000000000001" customHeight="1">
      <c r="B29" s="20"/>
      <c r="C29" s="50"/>
      <c r="G29" s="44"/>
      <c r="H29" s="45"/>
    </row>
    <row r="30" spans="1:14" ht="20.100000000000001" customHeight="1" thickBot="1">
      <c r="A30" s="25" t="s">
        <v>15</v>
      </c>
      <c r="B30" s="24"/>
      <c r="C30" s="26"/>
      <c r="G30" s="44"/>
      <c r="H30" s="45"/>
    </row>
    <row r="31" spans="1:14" ht="20.100000000000001" customHeight="1">
      <c r="A31" s="25"/>
      <c r="B31" s="24"/>
      <c r="C31" s="24"/>
      <c r="G31" s="44"/>
      <c r="H31" s="45"/>
    </row>
    <row r="32" spans="1:14" ht="20.100000000000001" customHeight="1">
      <c r="A32" s="25"/>
      <c r="B32" s="24"/>
      <c r="C32" s="24"/>
      <c r="G32" s="44"/>
      <c r="H32" s="45"/>
    </row>
    <row r="33" spans="1:8" ht="20.100000000000001" customHeight="1" thickBot="1">
      <c r="A33" s="25" t="s">
        <v>16</v>
      </c>
      <c r="B33" s="24"/>
      <c r="C33" s="26"/>
      <c r="G33" s="44"/>
      <c r="H33" s="45"/>
    </row>
    <row r="34" spans="1:8" ht="20.100000000000001" customHeight="1">
      <c r="A34" s="25"/>
      <c r="B34" s="24"/>
      <c r="C34" s="24"/>
      <c r="G34" s="44"/>
      <c r="H34" s="45"/>
    </row>
    <row r="35" spans="1:8" ht="20.100000000000001" customHeight="1">
      <c r="A35" s="25"/>
    </row>
    <row r="36" spans="1:8" ht="20.100000000000001" customHeight="1" thickBot="1">
      <c r="A36" s="25" t="s">
        <v>17</v>
      </c>
      <c r="C36" s="28"/>
    </row>
    <row r="37" spans="1:8" ht="20.100000000000001" customHeight="1">
      <c r="A37" s="25"/>
    </row>
    <row r="38" spans="1:8" ht="20.100000000000001" customHeight="1">
      <c r="A38" s="25"/>
    </row>
    <row r="39" spans="1:8" ht="20.100000000000001" customHeight="1" thickBot="1">
      <c r="A39" s="25" t="s">
        <v>18</v>
      </c>
      <c r="C39" s="28"/>
    </row>
    <row r="40" spans="1:8" ht="20.100000000000001" customHeight="1">
      <c r="A40" s="25"/>
    </row>
    <row r="41" spans="1:8" ht="20.100000000000001" customHeight="1">
      <c r="A41" s="25"/>
    </row>
    <row r="42" spans="1:8" ht="20.100000000000001" customHeight="1" thickBot="1">
      <c r="A42" s="25" t="s">
        <v>19</v>
      </c>
      <c r="C42" s="28"/>
    </row>
  </sheetData>
  <mergeCells count="7">
    <mergeCell ref="M5:N6"/>
    <mergeCell ref="A11:B11"/>
    <mergeCell ref="C2:C3"/>
    <mergeCell ref="D2:E2"/>
    <mergeCell ref="C4:C5"/>
    <mergeCell ref="D4:E4"/>
    <mergeCell ref="D5:E5"/>
  </mergeCells>
  <conditionalFormatting sqref="C28:C29">
    <cfRule type="duplicateValues" dxfId="0" priority="3"/>
  </conditionalFormatting>
  <pageMargins left="0.7" right="0.7" top="0.75" bottom="0.75" header="0.3" footer="0.3"/>
  <pageSetup paperSize="9" scale="3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Hoja1</vt:lpstr>
      <vt:lpstr>Hoja2</vt:lpstr>
      <vt:lpstr>Hoja1!Área_de_impresión</vt:lpstr>
      <vt:lpstr>Hoja2!Área_de_impresión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2023-10-11T02:29:17Z</cp:lastPrinted>
  <dcterms:created xsi:type="dcterms:W3CDTF">2023-01-26T13:28:36Z</dcterms:created>
  <dcterms:modified xsi:type="dcterms:W3CDTF">2023-10-11T02:31:18Z</dcterms:modified>
</cp:coreProperties>
</file>