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9F1673E1-19AD-40AA-B4A6-B1D987E2B7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Hoja1!$A$2:$G$272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3" i="1" l="1"/>
  <c r="G124" i="1"/>
  <c r="G125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C7" i="2" l="1"/>
  <c r="G24" i="1" l="1"/>
  <c r="G159" i="1" s="1"/>
  <c r="G160" i="1" l="1"/>
  <c r="G161" i="1" s="1"/>
  <c r="H24" i="2" l="1"/>
  <c r="H25" i="2" l="1"/>
  <c r="H26" i="2" s="1"/>
  <c r="H27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B927C9-C67B-428C-9301-580C0AF2860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39F4E58-B9EE-4C6E-AC80-3A5A9BF9799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<sst xmlns="http://schemas.openxmlformats.org/spreadsheetml/2006/main" count="537" uniqueCount="450">
  <si>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</si>
  <si>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</si>
  <si>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</si>
  <si>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</si>
  <si>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</si>
  <si>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</si>
  <si>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</si>
  <si>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</si>
  <si>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</si>
  <si>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</si>
  <si>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</si>
  <si>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</si>
  <si>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</si>
  <si>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</si>
  <si>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</si>
  <si>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</si>
  <si>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</si>
  <si>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</si>
  <si>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</si>
  <si>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</si>
  <si>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</si>
  <si>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</si>
  <si>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</si>
  <si>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</si>
  <si>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</si>
  <si>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</si>
  <si>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</si>
  <si>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</si>
  <si>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</si>
  <si>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</si>
  <si>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</si>
  <si>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</si>
  <si>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</si>
  <si>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</si>
  <si>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</si>
  <si>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</si>
  <si>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</si>
  <si>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</si>
  <si>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</si>
  <si>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</si>
  <si>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</si>
  <si>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</si>
  <si>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</si>
  <si>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 xml:space="preserve">DR. LUZURIAGA </t>
  </si>
  <si>
    <t>6:00PM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</si>
  <si>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</si>
  <si>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</si>
  <si>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</si>
  <si>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</si>
  <si>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</si>
  <si>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359050</t>
  </si>
  <si>
    <t>B220309-720</t>
  </si>
  <si>
    <t>MATRIZ OSEA DESMINERALIZADA 5CC</t>
  </si>
  <si>
    <t xml:space="preserve">LLAVE JACOBS </t>
  </si>
  <si>
    <t>DR.RAUL CHIMBO</t>
  </si>
  <si>
    <t>8:00AM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</si>
  <si>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</si>
  <si>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</si>
  <si>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</si>
  <si>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</si>
  <si>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</si>
  <si>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</si>
  <si>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</si>
  <si>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</si>
  <si>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</si>
  <si>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</si>
  <si>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</si>
  <si>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</si>
  <si>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</si>
  <si>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</si>
  <si>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</si>
  <si>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</si>
  <si>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</si>
  <si>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</si>
  <si>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</si>
  <si>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</si>
  <si>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</si>
  <si>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</si>
  <si>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</si>
  <si>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</si>
  <si>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</si>
  <si>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</si>
  <si>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</si>
  <si>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</si>
  <si>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</si>
  <si>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</si>
  <si>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</si>
  <si>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</si>
  <si>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</si>
  <si>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</si>
  <si>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</si>
  <si>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</si>
  <si>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</si>
  <si>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</si>
  <si>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</si>
  <si>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</si>
  <si>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</si>
  <si>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</si>
  <si>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</si>
  <si>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</si>
  <si>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</si>
  <si>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</si>
  <si>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</si>
  <si>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</si>
  <si>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</si>
  <si>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</si>
  <si>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</si>
  <si>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</si>
  <si>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</si>
  <si>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</si>
  <si>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</si>
  <si>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</si>
  <si>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</si>
  <si>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</si>
  <si>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</si>
  <si>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</si>
  <si>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</si>
  <si>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</si>
  <si>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</si>
  <si>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</si>
  <si>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</si>
  <si>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</si>
  <si>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</si>
  <si>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</si>
  <si>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</si>
  <si>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</si>
  <si>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</si>
  <si>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</si>
  <si>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</si>
  <si>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</si>
  <si>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</si>
  <si>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</si>
  <si>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</si>
  <si>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</si>
  <si>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</si>
  <si>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</si>
  <si>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</si>
  <si>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</si>
  <si>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</si>
  <si>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</si>
  <si>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</si>
  <si>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</si>
  <si>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</si>
  <si>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</si>
  <si>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</si>
  <si>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</si>
  <si>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</si>
  <si>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</si>
  <si>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</si>
  <si>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</si>
  <si>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</si>
  <si>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</si>
  <si>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</si>
  <si>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</si>
  <si>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</si>
  <si>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</si>
  <si>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</si>
  <si>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</si>
  <si>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</si>
  <si>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</si>
  <si>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</si>
  <si>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</si>
  <si>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</si>
  <si>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</si>
  <si>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</si>
  <si>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J230905-L018</t>
  </si>
  <si>
    <t>28L-SO-L16-TA</t>
  </si>
  <si>
    <t>J220706-L215</t>
  </si>
  <si>
    <t>Locking Body Screw 2.8*16mm</t>
  </si>
  <si>
    <t>J230602-L034</t>
  </si>
  <si>
    <t>28L-SO-L18-TA</t>
  </si>
  <si>
    <t>J220706-L149</t>
  </si>
  <si>
    <t>Locking Body Screw 2.8*18mm</t>
  </si>
  <si>
    <t>J230727-L113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</si>
  <si>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</si>
  <si>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</si>
  <si>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</si>
  <si>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</si>
  <si>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</si>
  <si>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</si>
  <si>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</si>
  <si>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</si>
  <si>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</si>
  <si>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</si>
  <si>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</si>
  <si>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</si>
  <si>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</si>
  <si>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</si>
  <si>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</si>
  <si>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</si>
  <si>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</si>
  <si>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</si>
  <si>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</si>
  <si>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</si>
  <si>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</si>
  <si>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</si>
  <si>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</si>
  <si>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</si>
  <si>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</si>
  <si>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</si>
  <si>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</si>
  <si>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</si>
  <si>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</si>
  <si>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</si>
  <si>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</si>
  <si>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</si>
  <si>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</si>
  <si>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</si>
  <si>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</si>
  <si>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</si>
  <si>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</si>
  <si>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</si>
  <si>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</si>
  <si>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</si>
  <si>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</si>
  <si>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</si>
  <si>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</si>
  <si>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</si>
  <si>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</si>
  <si>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</si>
  <si>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</si>
  <si>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</si>
  <si>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</si>
  <si>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</si>
  <si>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</si>
  <si>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</si>
  <si>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</si>
  <si>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</si>
  <si>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</si>
  <si>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</si>
  <si>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</si>
  <si>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</si>
  <si>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</si>
  <si>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</si>
  <si>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</si>
  <si>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</si>
  <si>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</si>
  <si>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</si>
  <si>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GUIA DE ANGULO VARIABLE  2.8</t>
  </si>
  <si>
    <t xml:space="preserve">111-172 </t>
  </si>
  <si>
    <t>GUIA DE ANGULO VARIABLE 3.5</t>
  </si>
  <si>
    <t>DRILL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</si>
  <si>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</si>
  <si>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</si>
  <si>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</si>
  <si>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</si>
  <si>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</si>
  <si>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</si>
  <si>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</si>
  <si>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</si>
  <si>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</si>
  <si>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</si>
  <si>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</si>
  <si>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</si>
  <si>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</si>
  <si>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</si>
  <si>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</si>
  <si>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</si>
  <si>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</si>
  <si>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</si>
  <si>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</si>
  <si>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</si>
  <si>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</si>
  <si>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</si>
  <si>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</si>
  <si>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</si>
  <si>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</si>
  <si>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</si>
  <si>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</si>
  <si>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</si>
  <si>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</si>
  <si>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</si>
  <si>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</si>
  <si>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</si>
  <si>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</si>
  <si>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</si>
  <si>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</si>
  <si>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PORTABATERIAS </t>
  </si>
  <si>
    <t xml:space="preserve">INTERCAMBIADOR DE BATERIAS </t>
  </si>
  <si>
    <t>HOJAS DE MINI SIERRA</t>
  </si>
  <si>
    <t>BATERIAS VERDES #1 y #2</t>
  </si>
  <si>
    <t>Ti-102.212</t>
  </si>
  <si>
    <t>TORNILLO CORTICAL 3.5*12mm TITANIO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</si>
  <si>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</si>
  <si>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</si>
  <si>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</si>
  <si>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</si>
  <si>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</si>
  <si>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</si>
  <si>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Ti-102.217</t>
  </si>
  <si>
    <t xml:space="preserve">2300021659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</si>
  <si>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</si>
  <si>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</si>
  <si>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</si>
  <si>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</si>
  <si>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</si>
  <si>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</si>
  <si>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</si>
  <si>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</si>
  <si>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</si>
  <si>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</si>
  <si>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</si>
  <si>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</si>
  <si>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</si>
  <si>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</si>
  <si>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</si>
  <si>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</si>
  <si>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</si>
  <si>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</si>
  <si>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</si>
  <si>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</si>
  <si>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</si>
  <si>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</si>
  <si>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</si>
  <si>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</si>
  <si>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</si>
  <si>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</si>
  <si>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</si>
  <si>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</si>
  <si>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</si>
  <si>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</si>
  <si>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</si>
  <si>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</si>
  <si>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</si>
  <si>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</si>
  <si>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</si>
  <si>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</si>
  <si>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</si>
  <si>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</si>
  <si>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</si>
  <si>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</si>
  <si>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</si>
  <si>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</si>
  <si>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</si>
  <si>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</si>
  <si>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</si>
  <si>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</si>
  <si>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</si>
  <si>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</si>
  <si>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</si>
  <si>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</si>
  <si>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</si>
  <si>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</si>
  <si>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</si>
  <si>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</si>
  <si>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</si>
  <si>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</si>
  <si>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</si>
  <si>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</si>
  <si>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</si>
  <si>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</si>
  <si>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</si>
  <si>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</si>
  <si>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</si>
  <si>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</si>
  <si>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</si>
  <si>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</si>
  <si>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</si>
  <si>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</si>
  <si>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</si>
  <si>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</si>
  <si>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</si>
  <si>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</si>
  <si>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</si>
  <si>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</si>
  <si>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</si>
  <si>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</si>
  <si>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</si>
  <si>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</si>
  <si>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</si>
  <si>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</si>
  <si>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</si>
  <si>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</si>
  <si>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</si>
  <si>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</si>
  <si>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</si>
  <si>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</si>
  <si>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</si>
  <si>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</si>
  <si>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</si>
  <si>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</si>
  <si>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</si>
  <si>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</si>
  <si>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</si>
  <si>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</si>
  <si>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</si>
  <si>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</si>
  <si>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</si>
  <si>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</si>
  <si>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</si>
  <si>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</si>
  <si>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</si>
  <si>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</si>
  <si>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</si>
  <si>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</si>
  <si>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</si>
  <si>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</si>
  <si>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</si>
  <si>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</si>
  <si>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</si>
  <si>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</si>
  <si>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</si>
  <si>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</si>
  <si>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</si>
  <si>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</si>
  <si>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</si>
  <si>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,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</si>
  <si>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</si>
  <si>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</si>
  <si>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</si>
  <si>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</si>
  <si>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</si>
  <si>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</si>
  <si>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</si>
  <si>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</si>
  <si>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</si>
  <si>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PINES</t>
  </si>
  <si>
    <t>BANDEJA MEDIA</t>
  </si>
  <si>
    <t>BROCAS 2.5</t>
  </si>
  <si>
    <t>PINZAS REDUCTORAS CANGREJO ARANDELA</t>
  </si>
  <si>
    <t>CURETA</t>
  </si>
  <si>
    <t>GUBIA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</si>
  <si>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</si>
  <si>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</si>
  <si>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</si>
  <si>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</si>
  <si>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</si>
  <si>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</si>
  <si>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</si>
  <si>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</si>
  <si>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</si>
  <si>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</si>
  <si>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</si>
  <si>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 LARGA</t>
  </si>
  <si>
    <t>MANGO AZUL ANCLAJE RAPIDO</t>
  </si>
  <si>
    <t>GUIAS DE BLOQUEO</t>
  </si>
  <si>
    <t>SEPARADORES DE SENMMILER</t>
  </si>
  <si>
    <t>ATORNILLADOR HEXAGONAL  3.5</t>
  </si>
  <si>
    <t>AVELLANADOR EN T</t>
  </si>
  <si>
    <t>EXTRACTOR DE TORNILLO EN T</t>
  </si>
  <si>
    <t>DESPERIO CURVO</t>
  </si>
  <si>
    <t>TREFINA EN T</t>
  </si>
  <si>
    <t>SEPARADORES MINIHOMMAN</t>
  </si>
  <si>
    <t>PINZAS VERBRUGUER ARANDELA</t>
  </si>
  <si>
    <t>PINZA REDUCTORA ESPAÑOLA CREMALLERA</t>
  </si>
  <si>
    <t>PINZA EN PUNTA</t>
  </si>
  <si>
    <t>SEPARADORES HOMMAN FINOS LARGOS</t>
  </si>
  <si>
    <t>ATORNILLADOR HEXAGONAL 3.5</t>
  </si>
  <si>
    <t>MANGO TORQUE NEGRO 1.5 Nm</t>
  </si>
  <si>
    <t>PLANTILLA PEQUEÑA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</si>
</sst>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  <numFmt numFmtId="171" formatCode="&quot;$&quot;#,##0.00;&quot;$&quot;\-#,##0.00"/>
    <numFmt numFmtId="172" formatCode="_-&quot;$&quot;\ * #,##0.00_-;\-&quot;$&quot;\ * #,##0.00_-;_-&quot;$&quot;\ * &quot;-&quot;??_-;_-@_-"/>
    <numFmt numFmtId="173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7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8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5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49" fontId="12" fillId="6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12" fillId="0" borderId="0" xfId="1" applyFont="1" applyAlignment="1">
      <alignment horizontal="left"/>
    </xf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71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171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165" fontId="12" fillId="0" borderId="0" xfId="3" applyFont="1" applyBorder="1"/>
    <xf numFmtId="165" fontId="12" fillId="0" borderId="0" xfId="13" applyFont="1" applyFill="1" applyBorder="1" applyAlignment="1"/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12" fillId="0" borderId="0" xfId="1" applyFont="1"/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5" applyFont="1" applyBorder="1" applyAlignment="1" applyProtection="1">
      <alignment readingOrder="1"/>
      <protection locked="0"/>
    </xf>
    <xf numFmtId="49" fontId="7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1" fillId="0" borderId="0" xfId="0" applyFont="1" applyAlignment="1">
      <alignment horizontal="left" vertical="top"/>
    </xf>
    <xf numFmtId="0" fontId="13" fillId="0" borderId="17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49" fontId="7" fillId="6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72" fontId="7" fillId="6" borderId="1" xfId="3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29" fillId="7" borderId="0" xfId="0" applyFont="1" applyFill="1" applyAlignment="1">
      <alignment horizontal="center"/>
    </xf>
    <xf numFmtId="0" fontId="7" fillId="0" borderId="0" xfId="0" applyFont="1"/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6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2" borderId="1" xfId="0" applyFont="1" applyFill="1" applyBorder="1" applyAlignment="1">
      <alignment horizontal="center"/>
    </xf>
    <xf numFmtId="0" fontId="12" fillId="0" borderId="0" xfId="0" applyFont="1"/>
    <xf numFmtId="0" fontId="7" fillId="0" borderId="0" xfId="0" applyFont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30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14" fillId="0" borderId="1" xfId="0" applyFont="1" applyBorder="1"/>
    <xf numFmtId="0" fontId="32" fillId="0" borderId="19" xfId="0" applyFont="1" applyBorder="1" applyAlignment="1">
      <alignment horizontal="left"/>
    </xf>
  </cellXfs>
  <cellStyles count="91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5" xfId="10" xr:uid="{09AD62DA-40B3-46C3-AC59-04C1FA7CA5D7}"/>
    <cellStyle name="Moneda 6" xfId="22" xr:uid="{0AE61919-7D6F-4143-A323-1B0087B84277}"/>
    <cellStyle name="Moneda 7" xfId="23" xr:uid="{5C18F64E-31B5-44DE-A0E9-FE355FB053FF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8"/>
  <sheetViews>
    <sheetView showGridLines="0" tabSelected="1" view="pageBreakPreview" topLeftCell="A140" zoomScaleNormal="100" zoomScaleSheetLayoutView="100" workbookViewId="0">
      <selection activeCell="C239" sqref="C23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96" t="s">
        <v>25</v>
      </c>
      <c r="D2" s="92" t="s">
        <v>24</v>
      </c>
      <c r="E2" s="9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97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94" t="s">
        <v>26</v>
      </c>
      <c r="D4" s="98" t="s">
        <v>28</v>
      </c>
      <c r="E4" s="9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95"/>
      <c r="D5" s="100" t="s">
        <v>29</v>
      </c>
      <c r="E5" s="101"/>
      <c r="F5" s="4"/>
      <c r="G5" s="4"/>
      <c r="H5" s="4"/>
      <c r="I5" s="4"/>
      <c r="J5" s="4"/>
      <c r="K5" s="4"/>
      <c r="L5" s="91"/>
      <c r="M5" s="91"/>
      <c r="N5" s="6"/>
    </row>
    <row r="6" spans="1:14" ht="20.100000000000001" customHeight="1">
      <c r="A6" s="7"/>
      <c r="B6" s="7"/>
      <c r="C6" s="7"/>
      <c r="D6" s="7"/>
      <c r="E6" s="7"/>
      <c r="L6" s="91"/>
      <c r="M6" s="91"/>
    </row>
    <row r="7" spans="1:14" ht="20.100000000000001" customHeight="1">
      <c r="A7" s="8" t="s">
        <v>0</v>
      </c>
      <c r="B7" s="8"/>
      <c r="C7" s="40">
        <f ca="1">NOW()</f>
        <v>45230.783227893517</v>
      </c>
      <c r="D7" s="8" t="s">
        <v>1</v>
      </c>
      <c r="E7" s="64">
        <v>20231001593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89" t="s">
        <v>22</v>
      </c>
      <c r="B11" s="90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31.5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8.5" customHeight="1">
      <c r="A15" s="8" t="s">
        <v>6</v>
      </c>
      <c r="B15" s="8"/>
      <c r="C15" s="9">
        <v>45231</v>
      </c>
      <c r="D15" s="12" t="s">
        <v>7</v>
      </c>
      <c r="E15" s="14" t="s">
        <v>55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35.25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3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114" t="s">
        <v>56</v>
      </c>
      <c r="B24" s="106" t="s">
        <v>57</v>
      </c>
      <c r="C24" s="109" t="s">
        <v>58</v>
      </c>
      <c r="D24" s="106">
        <v>1</v>
      </c>
      <c r="E24" s="106"/>
      <c r="F24" s="71">
        <v>756</v>
      </c>
      <c r="G24" s="71">
        <f t="shared" ref="G24:G157" si="0">D24*F24</f>
        <v>756</v>
      </c>
      <c r="L24" s="17"/>
      <c r="M24" s="17"/>
    </row>
    <row r="25" spans="1:13" ht="20.100000000000001" customHeight="1">
      <c r="A25" s="114" t="s">
        <v>59</v>
      </c>
      <c r="B25" s="106" t="s">
        <v>60</v>
      </c>
      <c r="C25" s="109" t="s">
        <v>61</v>
      </c>
      <c r="D25" s="106">
        <v>1</v>
      </c>
      <c r="E25" s="106"/>
      <c r="F25" s="71">
        <v>756</v>
      </c>
      <c r="G25" s="71">
        <f t="shared" si="0"/>
        <v>756</v>
      </c>
      <c r="L25" s="17"/>
      <c r="M25" s="17"/>
    </row>
    <row r="26" spans="1:13" ht="20.100000000000001" customHeight="1">
      <c r="A26" s="114" t="s">
        <v>62</v>
      </c>
      <c r="B26" s="106" t="s">
        <v>63</v>
      </c>
      <c r="C26" s="109" t="s">
        <v>64</v>
      </c>
      <c r="D26" s="106">
        <v>1</v>
      </c>
      <c r="E26" s="106"/>
      <c r="F26" s="71">
        <v>756</v>
      </c>
      <c r="G26" s="71">
        <f t="shared" si="0"/>
        <v>756</v>
      </c>
      <c r="L26" s="17"/>
      <c r="M26" s="17"/>
    </row>
    <row r="27" spans="1:13" ht="20.100000000000001" customHeight="1">
      <c r="A27" s="114" t="s">
        <v>65</v>
      </c>
      <c r="B27" s="106" t="s">
        <v>66</v>
      </c>
      <c r="C27" s="109" t="s">
        <v>67</v>
      </c>
      <c r="D27" s="106">
        <v>1</v>
      </c>
      <c r="E27" s="106"/>
      <c r="F27" s="71">
        <v>756</v>
      </c>
      <c r="G27" s="71">
        <f t="shared" si="0"/>
        <v>756</v>
      </c>
      <c r="L27" s="17"/>
      <c r="M27" s="17"/>
    </row>
    <row r="28" spans="1:13" ht="20.100000000000001" customHeight="1">
      <c r="A28" s="114" t="s">
        <v>68</v>
      </c>
      <c r="B28" s="106" t="s">
        <v>69</v>
      </c>
      <c r="C28" s="109" t="s">
        <v>70</v>
      </c>
      <c r="D28" s="106">
        <v>1</v>
      </c>
      <c r="E28" s="106"/>
      <c r="F28" s="71">
        <v>756</v>
      </c>
      <c r="G28" s="71">
        <f t="shared" si="0"/>
        <v>756</v>
      </c>
      <c r="L28" s="17"/>
      <c r="M28" s="17"/>
    </row>
    <row r="29" spans="1:13" ht="20.100000000000001" customHeight="1">
      <c r="A29" s="114" t="s">
        <v>71</v>
      </c>
      <c r="B29" s="106" t="s">
        <v>72</v>
      </c>
      <c r="C29" s="109" t="s">
        <v>73</v>
      </c>
      <c r="D29" s="106">
        <v>1</v>
      </c>
      <c r="E29" s="106"/>
      <c r="F29" s="71">
        <v>756</v>
      </c>
      <c r="G29" s="71">
        <f t="shared" si="0"/>
        <v>756</v>
      </c>
      <c r="L29" s="17"/>
      <c r="M29" s="17"/>
    </row>
    <row r="30" spans="1:13" ht="20.100000000000001" customHeight="1">
      <c r="A30" s="114" t="s">
        <v>74</v>
      </c>
      <c r="B30" s="106" t="s">
        <v>75</v>
      </c>
      <c r="C30" s="109" t="s">
        <v>76</v>
      </c>
      <c r="D30" s="106">
        <v>1</v>
      </c>
      <c r="E30" s="106"/>
      <c r="F30" s="71">
        <v>756</v>
      </c>
      <c r="G30" s="71">
        <f t="shared" si="0"/>
        <v>756</v>
      </c>
      <c r="L30" s="17"/>
      <c r="M30" s="17"/>
    </row>
    <row r="31" spans="1:13" ht="20.100000000000001" customHeight="1">
      <c r="A31" s="114" t="s">
        <v>77</v>
      </c>
      <c r="B31" s="106" t="s">
        <v>78</v>
      </c>
      <c r="C31" s="109" t="s">
        <v>79</v>
      </c>
      <c r="D31" s="106">
        <v>1</v>
      </c>
      <c r="E31" s="106"/>
      <c r="F31" s="71">
        <v>756</v>
      </c>
      <c r="G31" s="71">
        <f t="shared" si="0"/>
        <v>756</v>
      </c>
      <c r="L31" s="17"/>
      <c r="M31" s="17"/>
    </row>
    <row r="32" spans="1:13" ht="20.100000000000001" customHeight="1">
      <c r="A32" s="114"/>
      <c r="B32" s="106"/>
      <c r="C32" s="109"/>
      <c r="D32" s="116">
        <v>8</v>
      </c>
      <c r="E32" s="106"/>
      <c r="F32" s="71"/>
      <c r="G32" s="71">
        <f t="shared" si="0"/>
        <v>0</v>
      </c>
      <c r="L32" s="17"/>
      <c r="M32" s="17"/>
    </row>
    <row r="33" spans="1:13" ht="20.100000000000001" customHeight="1">
      <c r="A33" s="113" t="s">
        <v>80</v>
      </c>
      <c r="B33" s="113" t="s">
        <v>81</v>
      </c>
      <c r="C33" s="109" t="s">
        <v>82</v>
      </c>
      <c r="D33" s="106">
        <v>2</v>
      </c>
      <c r="E33" s="106"/>
      <c r="F33" s="71">
        <v>1134</v>
      </c>
      <c r="G33" s="71">
        <f t="shared" si="0"/>
        <v>2268</v>
      </c>
      <c r="L33" s="17"/>
      <c r="M33" s="17"/>
    </row>
    <row r="34" spans="1:13" ht="20.100000000000001" customHeight="1">
      <c r="A34" s="110" t="s">
        <v>83</v>
      </c>
      <c r="B34" s="110" t="s">
        <v>84</v>
      </c>
      <c r="C34" s="109" t="s">
        <v>85</v>
      </c>
      <c r="D34" s="106">
        <v>2</v>
      </c>
      <c r="E34" s="106"/>
      <c r="F34" s="71">
        <v>1134</v>
      </c>
      <c r="G34" s="71">
        <f t="shared" si="0"/>
        <v>2268</v>
      </c>
      <c r="L34" s="17"/>
      <c r="M34" s="17"/>
    </row>
    <row r="35" spans="1:13" ht="20.100000000000001" customHeight="1">
      <c r="A35" s="113" t="s">
        <v>86</v>
      </c>
      <c r="B35" s="113" t="s">
        <v>87</v>
      </c>
      <c r="C35" s="109" t="s">
        <v>88</v>
      </c>
      <c r="D35" s="106">
        <v>1</v>
      </c>
      <c r="E35" s="106"/>
      <c r="F35" s="71">
        <v>1134</v>
      </c>
      <c r="G35" s="71">
        <f t="shared" si="0"/>
        <v>1134</v>
      </c>
      <c r="L35" s="17"/>
      <c r="M35" s="17"/>
    </row>
    <row r="36" spans="1:13" ht="20.100000000000001" customHeight="1">
      <c r="A36" s="113" t="s">
        <v>86</v>
      </c>
      <c r="B36" s="113" t="s">
        <v>89</v>
      </c>
      <c r="C36" s="109" t="s">
        <v>88</v>
      </c>
      <c r="D36" s="106">
        <v>1</v>
      </c>
      <c r="E36" s="106"/>
      <c r="F36" s="71">
        <v>1134</v>
      </c>
      <c r="G36" s="71">
        <f t="shared" si="0"/>
        <v>1134</v>
      </c>
      <c r="L36" s="17"/>
      <c r="M36" s="17"/>
    </row>
    <row r="37" spans="1:13" ht="20.100000000000001" customHeight="1">
      <c r="A37" s="112" t="s">
        <v>90</v>
      </c>
      <c r="B37" s="111" t="s">
        <v>91</v>
      </c>
      <c r="C37" s="109" t="s">
        <v>92</v>
      </c>
      <c r="D37" s="106">
        <v>2</v>
      </c>
      <c r="E37" s="106"/>
      <c r="F37" s="71">
        <v>1134</v>
      </c>
      <c r="G37" s="71">
        <f t="shared" si="0"/>
        <v>2268</v>
      </c>
      <c r="L37" s="17"/>
      <c r="M37" s="17"/>
    </row>
    <row r="38" spans="1:13" ht="20.100000000000001" customHeight="1">
      <c r="A38" s="110" t="s">
        <v>93</v>
      </c>
      <c r="B38" s="110" t="s">
        <v>94</v>
      </c>
      <c r="C38" s="109" t="s">
        <v>95</v>
      </c>
      <c r="D38" s="106">
        <v>2</v>
      </c>
      <c r="E38" s="106"/>
      <c r="F38" s="71">
        <v>1134</v>
      </c>
      <c r="G38" s="71">
        <f t="shared" si="0"/>
        <v>2268</v>
      </c>
      <c r="L38" s="17"/>
      <c r="M38" s="17"/>
    </row>
    <row r="39" spans="1:13" ht="20.100000000000001" customHeight="1">
      <c r="A39" s="113" t="s">
        <v>96</v>
      </c>
      <c r="B39" s="113" t="s">
        <v>94</v>
      </c>
      <c r="C39" s="109" t="s">
        <v>97</v>
      </c>
      <c r="D39" s="106">
        <v>2</v>
      </c>
      <c r="E39" s="106"/>
      <c r="F39" s="71">
        <v>1134</v>
      </c>
      <c r="G39" s="71">
        <f t="shared" si="0"/>
        <v>2268</v>
      </c>
      <c r="L39" s="17"/>
      <c r="M39" s="17"/>
    </row>
    <row r="40" spans="1:13" ht="20.100000000000001" customHeight="1">
      <c r="A40" s="113"/>
      <c r="B40" s="113" t="s">
        <v>98</v>
      </c>
      <c r="C40" s="109"/>
      <c r="D40" s="116">
        <v>12</v>
      </c>
      <c r="E40" s="106"/>
      <c r="F40" s="71"/>
      <c r="G40" s="71">
        <f t="shared" si="0"/>
        <v>0</v>
      </c>
      <c r="L40" s="17"/>
      <c r="M40" s="17"/>
    </row>
    <row r="41" spans="1:13" ht="20.100000000000001" customHeight="1">
      <c r="A41" s="110" t="s">
        <v>99</v>
      </c>
      <c r="B41" s="110" t="s">
        <v>100</v>
      </c>
      <c r="C41" s="109" t="s">
        <v>101</v>
      </c>
      <c r="D41" s="106">
        <v>1</v>
      </c>
      <c r="E41" s="106"/>
      <c r="F41" s="71">
        <v>1134</v>
      </c>
      <c r="G41" s="71">
        <f t="shared" si="0"/>
        <v>1134</v>
      </c>
      <c r="L41" s="17"/>
      <c r="M41" s="17"/>
    </row>
    <row r="42" spans="1:13" ht="20.100000000000001" customHeight="1">
      <c r="A42" s="110" t="s">
        <v>99</v>
      </c>
      <c r="B42" s="110" t="s">
        <v>102</v>
      </c>
      <c r="C42" s="109" t="s">
        <v>101</v>
      </c>
      <c r="D42" s="106">
        <v>1</v>
      </c>
      <c r="E42" s="106"/>
      <c r="F42" s="71">
        <v>1134</v>
      </c>
      <c r="G42" s="71">
        <f t="shared" si="0"/>
        <v>1134</v>
      </c>
      <c r="L42" s="17"/>
      <c r="M42" s="17"/>
    </row>
    <row r="43" spans="1:13" ht="20.100000000000001" customHeight="1">
      <c r="A43" s="113" t="s">
        <v>103</v>
      </c>
      <c r="B43" s="113" t="s">
        <v>104</v>
      </c>
      <c r="C43" s="109" t="s">
        <v>105</v>
      </c>
      <c r="D43" s="106">
        <v>1</v>
      </c>
      <c r="E43" s="106"/>
      <c r="F43" s="71">
        <v>1134</v>
      </c>
      <c r="G43" s="71">
        <f t="shared" si="0"/>
        <v>1134</v>
      </c>
      <c r="L43" s="17"/>
      <c r="M43" s="17"/>
    </row>
    <row r="44" spans="1:13" ht="20.100000000000001" customHeight="1">
      <c r="A44" s="113" t="s">
        <v>103</v>
      </c>
      <c r="B44" s="113" t="s">
        <v>106</v>
      </c>
      <c r="C44" s="109" t="s">
        <v>105</v>
      </c>
      <c r="D44" s="106">
        <v>1</v>
      </c>
      <c r="E44" s="106"/>
      <c r="F44" s="71">
        <v>1134</v>
      </c>
      <c r="G44" s="71">
        <f t="shared" si="0"/>
        <v>1134</v>
      </c>
      <c r="L44" s="17"/>
      <c r="M44" s="17"/>
    </row>
    <row r="45" spans="1:13" ht="20.100000000000001" customHeight="1">
      <c r="A45" s="110" t="s">
        <v>107</v>
      </c>
      <c r="B45" s="110" t="s">
        <v>108</v>
      </c>
      <c r="C45" s="109" t="s">
        <v>109</v>
      </c>
      <c r="D45" s="106">
        <v>1</v>
      </c>
      <c r="E45" s="106"/>
      <c r="F45" s="71">
        <v>1134</v>
      </c>
      <c r="G45" s="71">
        <f t="shared" si="0"/>
        <v>1134</v>
      </c>
      <c r="L45" s="17"/>
      <c r="M45" s="17"/>
    </row>
    <row r="46" spans="1:13" ht="20.100000000000001" customHeight="1">
      <c r="A46" s="110" t="s">
        <v>107</v>
      </c>
      <c r="B46" s="110" t="s">
        <v>110</v>
      </c>
      <c r="C46" s="109" t="s">
        <v>109</v>
      </c>
      <c r="D46" s="106">
        <v>1</v>
      </c>
      <c r="E46" s="106"/>
      <c r="F46" s="71">
        <v>1134</v>
      </c>
      <c r="G46" s="71">
        <f t="shared" si="0"/>
        <v>1134</v>
      </c>
      <c r="L46" s="17"/>
      <c r="M46" s="17"/>
    </row>
    <row r="47" spans="1:13" ht="20.100000000000001" customHeight="1">
      <c r="A47" s="112" t="s">
        <v>111</v>
      </c>
      <c r="B47" s="111" t="s">
        <v>112</v>
      </c>
      <c r="C47" s="109" t="s">
        <v>113</v>
      </c>
      <c r="D47" s="106">
        <v>2</v>
      </c>
      <c r="E47" s="106"/>
      <c r="F47" s="71">
        <v>1134</v>
      </c>
      <c r="G47" s="71">
        <f t="shared" si="0"/>
        <v>2268</v>
      </c>
      <c r="L47" s="17"/>
      <c r="M47" s="17"/>
    </row>
    <row r="48" spans="1:13" ht="20.100000000000001" customHeight="1">
      <c r="A48" s="113" t="s">
        <v>114</v>
      </c>
      <c r="B48" s="113" t="s">
        <v>115</v>
      </c>
      <c r="C48" s="109" t="s">
        <v>116</v>
      </c>
      <c r="D48" s="106">
        <v>2</v>
      </c>
      <c r="E48" s="106"/>
      <c r="F48" s="71">
        <v>1134</v>
      </c>
      <c r="G48" s="71">
        <f t="shared" si="0"/>
        <v>2268</v>
      </c>
      <c r="L48" s="17"/>
      <c r="M48" s="17"/>
    </row>
    <row r="49" spans="1:13" ht="20.100000000000001" customHeight="1">
      <c r="A49" s="114" t="s">
        <v>117</v>
      </c>
      <c r="B49" s="106" t="s">
        <v>118</v>
      </c>
      <c r="C49" s="109" t="s">
        <v>119</v>
      </c>
      <c r="D49" s="106">
        <v>2</v>
      </c>
      <c r="E49" s="106"/>
      <c r="F49" s="71">
        <v>1134</v>
      </c>
      <c r="G49" s="71">
        <f t="shared" si="0"/>
        <v>2268</v>
      </c>
      <c r="L49" s="17"/>
      <c r="M49" s="17"/>
    </row>
    <row r="50" spans="1:13" ht="20.100000000000001" customHeight="1">
      <c r="A50" s="114"/>
      <c r="B50" s="106"/>
      <c r="C50" s="109"/>
      <c r="D50" s="116">
        <v>12</v>
      </c>
      <c r="E50" s="106"/>
      <c r="F50" s="71"/>
      <c r="G50" s="71">
        <f t="shared" si="0"/>
        <v>0</v>
      </c>
      <c r="L50" s="17"/>
      <c r="M50" s="17"/>
    </row>
    <row r="51" spans="1:13" ht="20.100000000000001" customHeight="1">
      <c r="A51" s="117" t="s">
        <v>120</v>
      </c>
      <c r="B51" s="117" t="s">
        <v>121</v>
      </c>
      <c r="C51" s="118" t="s">
        <v>122</v>
      </c>
      <c r="D51" s="119">
        <v>1</v>
      </c>
      <c r="E51" s="106"/>
      <c r="F51" s="71">
        <v>1134</v>
      </c>
      <c r="G51" s="71">
        <f t="shared" si="0"/>
        <v>1134</v>
      </c>
      <c r="L51" s="17"/>
      <c r="M51" s="17"/>
    </row>
    <row r="52" spans="1:13" ht="20.100000000000001" customHeight="1">
      <c r="A52" s="120" t="s">
        <v>123</v>
      </c>
      <c r="B52" s="106" t="s">
        <v>124</v>
      </c>
      <c r="C52" s="118" t="s">
        <v>125</v>
      </c>
      <c r="D52" s="119">
        <v>1</v>
      </c>
      <c r="E52" s="106"/>
      <c r="F52" s="71">
        <v>1134</v>
      </c>
      <c r="G52" s="71">
        <f t="shared" si="0"/>
        <v>1134</v>
      </c>
      <c r="L52" s="17"/>
      <c r="M52" s="17"/>
    </row>
    <row r="53" spans="1:13" ht="20.100000000000001" customHeight="1">
      <c r="A53" s="120"/>
      <c r="B53" s="106"/>
      <c r="C53" s="118"/>
      <c r="D53" s="121">
        <v>2</v>
      </c>
      <c r="E53" s="106"/>
      <c r="F53" s="71"/>
      <c r="G53" s="71">
        <f t="shared" si="0"/>
        <v>0</v>
      </c>
      <c r="L53" s="17"/>
      <c r="M53" s="17"/>
    </row>
    <row r="54" spans="1:13" ht="20.100000000000001" customHeight="1">
      <c r="A54" s="107" t="s">
        <v>126</v>
      </c>
      <c r="B54" s="107" t="s">
        <v>127</v>
      </c>
      <c r="C54" s="108" t="s">
        <v>128</v>
      </c>
      <c r="D54" s="106">
        <v>4</v>
      </c>
      <c r="E54" s="106"/>
      <c r="F54" s="71">
        <v>75.599999999999994</v>
      </c>
      <c r="G54" s="71">
        <f t="shared" si="0"/>
        <v>302.39999999999998</v>
      </c>
      <c r="L54" s="17"/>
      <c r="M54" s="17"/>
    </row>
    <row r="55" spans="1:13" ht="20.100000000000001" customHeight="1">
      <c r="A55" s="107" t="s">
        <v>129</v>
      </c>
      <c r="B55" s="107" t="s">
        <v>130</v>
      </c>
      <c r="C55" s="108" t="s">
        <v>131</v>
      </c>
      <c r="D55" s="106">
        <v>10</v>
      </c>
      <c r="E55" s="106"/>
      <c r="F55" s="71">
        <v>75.599999999999994</v>
      </c>
      <c r="G55" s="71">
        <f t="shared" si="0"/>
        <v>756</v>
      </c>
      <c r="L55" s="17"/>
      <c r="M55" s="17"/>
    </row>
    <row r="56" spans="1:13" ht="20.100000000000001" customHeight="1">
      <c r="A56" s="107" t="s">
        <v>129</v>
      </c>
      <c r="B56" s="107" t="s">
        <v>132</v>
      </c>
      <c r="C56" s="108" t="s">
        <v>131</v>
      </c>
      <c r="D56" s="106">
        <v>5</v>
      </c>
      <c r="E56" s="106"/>
      <c r="F56" s="71">
        <v>75.599999999999994</v>
      </c>
      <c r="G56" s="71">
        <f t="shared" si="0"/>
        <v>378</v>
      </c>
      <c r="L56" s="17"/>
      <c r="M56" s="17"/>
    </row>
    <row r="57" spans="1:13" ht="20.100000000000001" customHeight="1">
      <c r="A57" s="107" t="s">
        <v>133</v>
      </c>
      <c r="B57" s="107" t="s">
        <v>134</v>
      </c>
      <c r="C57" s="108" t="s">
        <v>135</v>
      </c>
      <c r="D57" s="106">
        <v>13</v>
      </c>
      <c r="E57" s="106"/>
      <c r="F57" s="71">
        <v>75.599999999999994</v>
      </c>
      <c r="G57" s="71">
        <f t="shared" si="0"/>
        <v>982.8</v>
      </c>
      <c r="L57" s="17"/>
      <c r="M57" s="17"/>
    </row>
    <row r="58" spans="1:13" ht="20.100000000000001" customHeight="1">
      <c r="A58" s="107" t="s">
        <v>133</v>
      </c>
      <c r="B58" s="107" t="s">
        <v>136</v>
      </c>
      <c r="C58" s="108" t="s">
        <v>135</v>
      </c>
      <c r="D58" s="106">
        <v>2</v>
      </c>
      <c r="E58" s="106"/>
      <c r="F58" s="71">
        <v>75.599999999999994</v>
      </c>
      <c r="G58" s="71">
        <f t="shared" si="0"/>
        <v>151.19999999999999</v>
      </c>
      <c r="L58" s="17"/>
      <c r="M58" s="17"/>
    </row>
    <row r="59" spans="1:13" ht="20.100000000000001" customHeight="1">
      <c r="A59" s="107" t="s">
        <v>137</v>
      </c>
      <c r="B59" s="115" t="s">
        <v>138</v>
      </c>
      <c r="C59" s="108" t="s">
        <v>139</v>
      </c>
      <c r="D59" s="106">
        <v>10</v>
      </c>
      <c r="E59" s="106"/>
      <c r="F59" s="71">
        <v>75.599999999999994</v>
      </c>
      <c r="G59" s="71">
        <f t="shared" si="0"/>
        <v>756</v>
      </c>
      <c r="L59" s="17"/>
      <c r="M59" s="17"/>
    </row>
    <row r="60" spans="1:13" ht="20.100000000000001" customHeight="1">
      <c r="A60" s="107" t="s">
        <v>137</v>
      </c>
      <c r="B60" s="115" t="s">
        <v>140</v>
      </c>
      <c r="C60" s="108" t="s">
        <v>139</v>
      </c>
      <c r="D60" s="106">
        <v>5</v>
      </c>
      <c r="E60" s="106"/>
      <c r="F60" s="71">
        <v>75.599999999999994</v>
      </c>
      <c r="G60" s="71">
        <f t="shared" si="0"/>
        <v>378</v>
      </c>
      <c r="L60" s="17"/>
      <c r="M60" s="17"/>
    </row>
    <row r="61" spans="1:13" ht="20.100000000000001" customHeight="1">
      <c r="A61" s="107" t="s">
        <v>141</v>
      </c>
      <c r="B61" s="110" t="s">
        <v>142</v>
      </c>
      <c r="C61" s="108" t="s">
        <v>143</v>
      </c>
      <c r="D61" s="106">
        <v>1</v>
      </c>
      <c r="E61" s="106"/>
      <c r="F61" s="71">
        <v>75.599999999999994</v>
      </c>
      <c r="G61" s="71">
        <f t="shared" si="0"/>
        <v>75.599999999999994</v>
      </c>
      <c r="L61" s="17"/>
      <c r="M61" s="17"/>
    </row>
    <row r="62" spans="1:13" ht="20.100000000000001" customHeight="1">
      <c r="A62" s="107" t="s">
        <v>141</v>
      </c>
      <c r="B62" s="110" t="s">
        <v>144</v>
      </c>
      <c r="C62" s="108" t="s">
        <v>143</v>
      </c>
      <c r="D62" s="106">
        <v>9</v>
      </c>
      <c r="E62" s="106"/>
      <c r="F62" s="71">
        <v>75.599999999999994</v>
      </c>
      <c r="G62" s="71">
        <f t="shared" si="0"/>
        <v>680.4</v>
      </c>
      <c r="L62" s="17"/>
      <c r="M62" s="17"/>
    </row>
    <row r="63" spans="1:13" ht="20.100000000000001" customHeight="1">
      <c r="A63" s="107" t="s">
        <v>145</v>
      </c>
      <c r="B63" s="113" t="s">
        <v>146</v>
      </c>
      <c r="C63" s="108" t="s">
        <v>147</v>
      </c>
      <c r="D63" s="106">
        <v>10</v>
      </c>
      <c r="E63" s="106"/>
      <c r="F63" s="71">
        <v>75.599999999999994</v>
      </c>
      <c r="G63" s="71">
        <f t="shared" si="0"/>
        <v>756</v>
      </c>
      <c r="L63" s="17"/>
      <c r="M63" s="17"/>
    </row>
    <row r="64" spans="1:13" ht="20.100000000000001" customHeight="1">
      <c r="A64" s="107" t="s">
        <v>148</v>
      </c>
      <c r="B64" s="110" t="s">
        <v>149</v>
      </c>
      <c r="C64" s="108" t="s">
        <v>150</v>
      </c>
      <c r="D64" s="106">
        <v>10</v>
      </c>
      <c r="E64" s="106"/>
      <c r="F64" s="71">
        <v>75.599999999999994</v>
      </c>
      <c r="G64" s="71">
        <f t="shared" si="0"/>
        <v>756</v>
      </c>
      <c r="L64" s="17"/>
      <c r="M64" s="17"/>
    </row>
    <row r="65" spans="1:13" ht="20.100000000000001" customHeight="1">
      <c r="A65" s="107" t="s">
        <v>151</v>
      </c>
      <c r="B65" s="113" t="s">
        <v>152</v>
      </c>
      <c r="C65" s="108" t="s">
        <v>153</v>
      </c>
      <c r="D65" s="106">
        <v>10</v>
      </c>
      <c r="E65" s="106"/>
      <c r="F65" s="71">
        <v>75.599999999999994</v>
      </c>
      <c r="G65" s="71">
        <f t="shared" si="0"/>
        <v>756</v>
      </c>
      <c r="L65" s="17"/>
      <c r="M65" s="17"/>
    </row>
    <row r="66" spans="1:13" ht="20.100000000000001" customHeight="1">
      <c r="A66" s="107" t="s">
        <v>154</v>
      </c>
      <c r="B66" s="110" t="s">
        <v>152</v>
      </c>
      <c r="C66" s="108" t="s">
        <v>155</v>
      </c>
      <c r="D66" s="106">
        <v>5</v>
      </c>
      <c r="E66" s="106"/>
      <c r="F66" s="71">
        <v>75.599999999999994</v>
      </c>
      <c r="G66" s="71">
        <f t="shared" si="0"/>
        <v>378</v>
      </c>
      <c r="L66" s="17"/>
      <c r="M66" s="17"/>
    </row>
    <row r="67" spans="1:13" ht="20.100000000000001" customHeight="1">
      <c r="A67" s="107"/>
      <c r="B67" s="110" t="s">
        <v>98</v>
      </c>
      <c r="C67" s="108"/>
      <c r="D67" s="116">
        <v>94</v>
      </c>
      <c r="E67" s="106"/>
      <c r="F67" s="71"/>
      <c r="G67" s="71">
        <f t="shared" si="0"/>
        <v>0</v>
      </c>
      <c r="L67" s="17"/>
      <c r="M67" s="17"/>
    </row>
    <row r="68" spans="1:13" ht="20.100000000000001" customHeight="1">
      <c r="A68" s="114" t="s">
        <v>156</v>
      </c>
      <c r="B68" s="106" t="s">
        <v>157</v>
      </c>
      <c r="C68" s="109" t="s">
        <v>158</v>
      </c>
      <c r="D68" s="106">
        <v>10</v>
      </c>
      <c r="E68" s="106"/>
      <c r="F68" s="71">
        <v>75.599999999999994</v>
      </c>
      <c r="G68" s="71">
        <f t="shared" si="0"/>
        <v>756</v>
      </c>
      <c r="L68" s="17"/>
      <c r="M68" s="17"/>
    </row>
    <row r="69" spans="1:13" ht="20.100000000000001" customHeight="1">
      <c r="A69" s="114" t="s">
        <v>159</v>
      </c>
      <c r="B69" s="106" t="s">
        <v>160</v>
      </c>
      <c r="C69" s="109" t="s">
        <v>161</v>
      </c>
      <c r="D69" s="106">
        <v>10</v>
      </c>
      <c r="E69" s="106"/>
      <c r="F69" s="71">
        <v>75.599999999999994</v>
      </c>
      <c r="G69" s="71">
        <f t="shared" si="0"/>
        <v>756</v>
      </c>
      <c r="L69" s="17"/>
      <c r="M69" s="17"/>
    </row>
    <row r="70" spans="1:13" ht="20.100000000000001" customHeight="1">
      <c r="A70" s="114" t="s">
        <v>162</v>
      </c>
      <c r="B70" s="106" t="s">
        <v>163</v>
      </c>
      <c r="C70" s="109" t="s">
        <v>164</v>
      </c>
      <c r="D70" s="106">
        <v>5</v>
      </c>
      <c r="E70" s="106"/>
      <c r="F70" s="71">
        <v>75.599999999999994</v>
      </c>
      <c r="G70" s="71">
        <f t="shared" si="0"/>
        <v>378</v>
      </c>
      <c r="L70" s="17"/>
      <c r="M70" s="17"/>
    </row>
    <row r="71" spans="1:13" ht="20.100000000000001" customHeight="1">
      <c r="A71" s="114" t="s">
        <v>162</v>
      </c>
      <c r="B71" s="106" t="s">
        <v>165</v>
      </c>
      <c r="C71" s="109" t="s">
        <v>164</v>
      </c>
      <c r="D71" s="106">
        <v>5</v>
      </c>
      <c r="E71" s="106"/>
      <c r="F71" s="71">
        <v>75.599999999999994</v>
      </c>
      <c r="G71" s="71">
        <f t="shared" si="0"/>
        <v>378</v>
      </c>
      <c r="L71" s="17"/>
      <c r="M71" s="17"/>
    </row>
    <row r="72" spans="1:13" ht="20.100000000000001" customHeight="1">
      <c r="A72" s="114" t="s">
        <v>166</v>
      </c>
      <c r="B72" s="106" t="s">
        <v>167</v>
      </c>
      <c r="C72" s="109" t="s">
        <v>168</v>
      </c>
      <c r="D72" s="106">
        <v>5</v>
      </c>
      <c r="E72" s="106"/>
      <c r="F72" s="71">
        <v>75.599999999999994</v>
      </c>
      <c r="G72" s="71">
        <f t="shared" si="0"/>
        <v>378</v>
      </c>
      <c r="L72" s="17"/>
      <c r="M72" s="17"/>
    </row>
    <row r="73" spans="1:13" ht="20.100000000000001" customHeight="1">
      <c r="A73" s="114" t="s">
        <v>166</v>
      </c>
      <c r="B73" s="106" t="s">
        <v>169</v>
      </c>
      <c r="C73" s="109" t="s">
        <v>168</v>
      </c>
      <c r="D73" s="106">
        <v>5</v>
      </c>
      <c r="E73" s="106"/>
      <c r="F73" s="71">
        <v>75.599999999999994</v>
      </c>
      <c r="G73" s="71">
        <f t="shared" si="0"/>
        <v>378</v>
      </c>
      <c r="L73" s="17"/>
      <c r="M73" s="17"/>
    </row>
    <row r="74" spans="1:13" ht="20.100000000000001" customHeight="1">
      <c r="A74" s="114" t="s">
        <v>170</v>
      </c>
      <c r="B74" s="106" t="s">
        <v>171</v>
      </c>
      <c r="C74" s="109" t="s">
        <v>172</v>
      </c>
      <c r="D74" s="106">
        <v>7</v>
      </c>
      <c r="E74" s="106"/>
      <c r="F74" s="71">
        <v>75.599999999999994</v>
      </c>
      <c r="G74" s="71">
        <f t="shared" si="0"/>
        <v>529.19999999999993</v>
      </c>
      <c r="L74" s="17"/>
      <c r="M74" s="17"/>
    </row>
    <row r="75" spans="1:13" ht="20.100000000000001" customHeight="1">
      <c r="A75" s="114" t="s">
        <v>170</v>
      </c>
      <c r="B75" s="106" t="s">
        <v>173</v>
      </c>
      <c r="C75" s="109" t="s">
        <v>172</v>
      </c>
      <c r="D75" s="106">
        <v>3</v>
      </c>
      <c r="E75" s="106"/>
      <c r="F75" s="71">
        <v>75.599999999999994</v>
      </c>
      <c r="G75" s="71">
        <f t="shared" si="0"/>
        <v>226.79999999999998</v>
      </c>
      <c r="L75" s="17"/>
      <c r="M75" s="17"/>
    </row>
    <row r="76" spans="1:13" ht="20.100000000000001" customHeight="1">
      <c r="A76" s="114"/>
      <c r="B76" s="106"/>
      <c r="C76" s="109"/>
      <c r="D76" s="116">
        <v>50</v>
      </c>
      <c r="E76" s="106"/>
      <c r="F76" s="71"/>
      <c r="G76" s="71">
        <f t="shared" si="0"/>
        <v>0</v>
      </c>
      <c r="L76" s="17"/>
      <c r="M76" s="17"/>
    </row>
    <row r="77" spans="1:13" ht="20.100000000000001" customHeight="1">
      <c r="A77" s="113" t="s">
        <v>174</v>
      </c>
      <c r="B77" s="113" t="s">
        <v>127</v>
      </c>
      <c r="C77" s="108" t="s">
        <v>175</v>
      </c>
      <c r="D77" s="106">
        <v>4</v>
      </c>
      <c r="E77" s="106"/>
      <c r="F77" s="71">
        <v>75.599999999999994</v>
      </c>
      <c r="G77" s="71">
        <f t="shared" si="0"/>
        <v>302.39999999999998</v>
      </c>
      <c r="L77" s="17"/>
      <c r="M77" s="17"/>
    </row>
    <row r="78" spans="1:13" ht="20.100000000000001" customHeight="1">
      <c r="A78" s="110" t="s">
        <v>176</v>
      </c>
      <c r="B78" s="110" t="s">
        <v>177</v>
      </c>
      <c r="C78" s="108" t="s">
        <v>178</v>
      </c>
      <c r="D78" s="106">
        <v>1</v>
      </c>
      <c r="E78" s="106"/>
      <c r="F78" s="71">
        <v>75.599999999999994</v>
      </c>
      <c r="G78" s="71">
        <f t="shared" si="0"/>
        <v>75.599999999999994</v>
      </c>
      <c r="L78" s="17"/>
      <c r="M78" s="17"/>
    </row>
    <row r="79" spans="1:13" ht="20.100000000000001" customHeight="1">
      <c r="A79" s="110" t="s">
        <v>176</v>
      </c>
      <c r="B79" s="110" t="s">
        <v>179</v>
      </c>
      <c r="C79" s="108" t="s">
        <v>178</v>
      </c>
      <c r="D79" s="106">
        <v>3</v>
      </c>
      <c r="E79" s="106"/>
      <c r="F79" s="71">
        <v>75.599999999999994</v>
      </c>
      <c r="G79" s="71">
        <f t="shared" si="0"/>
        <v>226.79999999999998</v>
      </c>
      <c r="L79" s="17"/>
      <c r="M79" s="17"/>
    </row>
    <row r="80" spans="1:13" ht="20.100000000000001" customHeight="1">
      <c r="A80" s="113" t="s">
        <v>180</v>
      </c>
      <c r="B80" s="113" t="s">
        <v>181</v>
      </c>
      <c r="C80" s="108" t="s">
        <v>182</v>
      </c>
      <c r="D80" s="106">
        <v>4</v>
      </c>
      <c r="E80" s="106"/>
      <c r="F80" s="71">
        <v>75.599999999999994</v>
      </c>
      <c r="G80" s="71">
        <f t="shared" si="0"/>
        <v>302.39999999999998</v>
      </c>
      <c r="L80" s="17"/>
      <c r="M80" s="17"/>
    </row>
    <row r="81" spans="1:13" ht="20.100000000000001" customHeight="1">
      <c r="A81" s="110" t="s">
        <v>183</v>
      </c>
      <c r="B81" s="110" t="s">
        <v>184</v>
      </c>
      <c r="C81" s="108" t="s">
        <v>185</v>
      </c>
      <c r="D81" s="106">
        <v>2</v>
      </c>
      <c r="E81" s="106"/>
      <c r="F81" s="71">
        <v>75.599999999999994</v>
      </c>
      <c r="G81" s="71">
        <f t="shared" si="0"/>
        <v>151.19999999999999</v>
      </c>
      <c r="L81" s="17"/>
      <c r="M81" s="17"/>
    </row>
    <row r="82" spans="1:13" ht="20.100000000000001" customHeight="1">
      <c r="A82" s="110" t="s">
        <v>183</v>
      </c>
      <c r="B82" s="110" t="s">
        <v>186</v>
      </c>
      <c r="C82" s="108" t="s">
        <v>185</v>
      </c>
      <c r="D82" s="106">
        <v>2</v>
      </c>
      <c r="E82" s="106"/>
      <c r="F82" s="71">
        <v>75.599999999999994</v>
      </c>
      <c r="G82" s="71">
        <f t="shared" si="0"/>
        <v>151.19999999999999</v>
      </c>
      <c r="L82" s="17"/>
      <c r="M82" s="17"/>
    </row>
    <row r="83" spans="1:13" ht="20.100000000000001" customHeight="1">
      <c r="A83" s="113" t="s">
        <v>187</v>
      </c>
      <c r="B83" s="113" t="s">
        <v>188</v>
      </c>
      <c r="C83" s="108" t="s">
        <v>189</v>
      </c>
      <c r="D83" s="106">
        <v>4</v>
      </c>
      <c r="E83" s="106"/>
      <c r="F83" s="71">
        <v>75.599999999999994</v>
      </c>
      <c r="G83" s="71">
        <f t="shared" si="0"/>
        <v>302.39999999999998</v>
      </c>
      <c r="L83" s="17"/>
      <c r="M83" s="17"/>
    </row>
    <row r="84" spans="1:13" ht="20.100000000000001" customHeight="1">
      <c r="A84" s="110" t="s">
        <v>190</v>
      </c>
      <c r="B84" s="110" t="s">
        <v>191</v>
      </c>
      <c r="C84" s="108" t="s">
        <v>192</v>
      </c>
      <c r="D84" s="106">
        <v>4</v>
      </c>
      <c r="E84" s="106"/>
      <c r="F84" s="71">
        <v>75.599999999999994</v>
      </c>
      <c r="G84" s="71">
        <f t="shared" si="0"/>
        <v>302.39999999999998</v>
      </c>
      <c r="L84" s="17"/>
      <c r="M84" s="17"/>
    </row>
    <row r="85" spans="1:13" ht="20.100000000000001" customHeight="1">
      <c r="A85" s="113" t="s">
        <v>193</v>
      </c>
      <c r="B85" s="113" t="s">
        <v>194</v>
      </c>
      <c r="C85" s="108" t="s">
        <v>195</v>
      </c>
      <c r="D85" s="106">
        <v>3</v>
      </c>
      <c r="E85" s="106"/>
      <c r="F85" s="71">
        <v>75.599999999999994</v>
      </c>
      <c r="G85" s="71">
        <f t="shared" si="0"/>
        <v>226.79999999999998</v>
      </c>
      <c r="L85" s="17"/>
      <c r="M85" s="17"/>
    </row>
    <row r="86" spans="1:13" ht="20.100000000000001" customHeight="1">
      <c r="A86" s="113" t="s">
        <v>193</v>
      </c>
      <c r="B86" s="113" t="s">
        <v>194</v>
      </c>
      <c r="C86" s="108" t="s">
        <v>195</v>
      </c>
      <c r="D86" s="106">
        <v>1</v>
      </c>
      <c r="E86" s="106"/>
      <c r="F86" s="71">
        <v>75.599999999999994</v>
      </c>
      <c r="G86" s="71">
        <f t="shared" si="0"/>
        <v>75.599999999999994</v>
      </c>
      <c r="L86" s="17"/>
      <c r="M86" s="17"/>
    </row>
    <row r="87" spans="1:13" ht="20.100000000000001" customHeight="1">
      <c r="A87" s="110" t="s">
        <v>196</v>
      </c>
      <c r="B87" s="110" t="s">
        <v>194</v>
      </c>
      <c r="C87" s="108" t="s">
        <v>197</v>
      </c>
      <c r="D87" s="106">
        <v>3</v>
      </c>
      <c r="E87" s="106"/>
      <c r="F87" s="71">
        <v>75.599999999999994</v>
      </c>
      <c r="G87" s="71">
        <f t="shared" si="0"/>
        <v>226.79999999999998</v>
      </c>
      <c r="L87" s="17"/>
      <c r="M87" s="17"/>
    </row>
    <row r="88" spans="1:13" ht="20.100000000000001" customHeight="1">
      <c r="A88" s="110" t="s">
        <v>196</v>
      </c>
      <c r="B88" s="110" t="s">
        <v>198</v>
      </c>
      <c r="C88" s="108" t="s">
        <v>197</v>
      </c>
      <c r="D88" s="106">
        <v>1</v>
      </c>
      <c r="E88" s="106"/>
      <c r="F88" s="71">
        <v>75.599999999999994</v>
      </c>
      <c r="G88" s="71">
        <f t="shared" si="0"/>
        <v>75.599999999999994</v>
      </c>
      <c r="L88" s="17"/>
      <c r="M88" s="17"/>
    </row>
    <row r="89" spans="1:13" ht="20.100000000000001" customHeight="1">
      <c r="A89" s="110" t="s">
        <v>199</v>
      </c>
      <c r="B89" s="110" t="s">
        <v>194</v>
      </c>
      <c r="C89" s="108" t="s">
        <v>200</v>
      </c>
      <c r="D89" s="106">
        <v>0</v>
      </c>
      <c r="E89" s="106"/>
      <c r="F89" s="71">
        <v>75.599999999999994</v>
      </c>
      <c r="G89" s="71">
        <f t="shared" si="0"/>
        <v>0</v>
      </c>
      <c r="L89" s="17"/>
      <c r="M89" s="17"/>
    </row>
    <row r="90" spans="1:13" ht="20.100000000000001" customHeight="1">
      <c r="A90" s="110" t="s">
        <v>201</v>
      </c>
      <c r="B90" s="110" t="s">
        <v>202</v>
      </c>
      <c r="C90" s="108" t="s">
        <v>203</v>
      </c>
      <c r="D90" s="106">
        <v>0</v>
      </c>
      <c r="E90" s="106"/>
      <c r="F90" s="71">
        <v>75.599999999999994</v>
      </c>
      <c r="G90" s="71">
        <f t="shared" si="0"/>
        <v>0</v>
      </c>
      <c r="L90" s="17"/>
      <c r="M90" s="17"/>
    </row>
    <row r="91" spans="1:13" ht="20.100000000000001" customHeight="1">
      <c r="A91" s="110" t="s">
        <v>204</v>
      </c>
      <c r="B91" s="110" t="s">
        <v>205</v>
      </c>
      <c r="C91" s="108" t="s">
        <v>206</v>
      </c>
      <c r="D91" s="106">
        <v>0</v>
      </c>
      <c r="E91" s="106"/>
      <c r="F91" s="71">
        <v>75.599999999999994</v>
      </c>
      <c r="G91" s="71">
        <f t="shared" si="0"/>
        <v>0</v>
      </c>
      <c r="L91" s="17"/>
      <c r="M91" s="17"/>
    </row>
    <row r="92" spans="1:13" ht="20.100000000000001" customHeight="1">
      <c r="A92" s="110" t="s">
        <v>207</v>
      </c>
      <c r="B92" s="110" t="s">
        <v>208</v>
      </c>
      <c r="C92" s="108" t="s">
        <v>209</v>
      </c>
      <c r="D92" s="106">
        <v>0</v>
      </c>
      <c r="E92" s="106"/>
      <c r="F92" s="71">
        <v>75.599999999999994</v>
      </c>
      <c r="G92" s="71">
        <f t="shared" si="0"/>
        <v>0</v>
      </c>
      <c r="L92" s="17"/>
      <c r="M92" s="17"/>
    </row>
    <row r="93" spans="1:13" ht="20.100000000000001" customHeight="1">
      <c r="A93" s="110" t="s">
        <v>210</v>
      </c>
      <c r="B93" s="110" t="s">
        <v>211</v>
      </c>
      <c r="C93" s="108" t="s">
        <v>212</v>
      </c>
      <c r="D93" s="106">
        <v>0</v>
      </c>
      <c r="E93" s="106"/>
      <c r="F93" s="71">
        <v>75.599999999999994</v>
      </c>
      <c r="G93" s="71">
        <f t="shared" si="0"/>
        <v>0</v>
      </c>
      <c r="L93" s="17"/>
      <c r="M93" s="17"/>
    </row>
    <row r="94" spans="1:13" ht="20.100000000000001" customHeight="1">
      <c r="A94" s="114" t="s">
        <v>213</v>
      </c>
      <c r="B94" s="106" t="s">
        <v>214</v>
      </c>
      <c r="C94" s="108" t="s">
        <v>215</v>
      </c>
      <c r="D94" s="106">
        <v>1</v>
      </c>
      <c r="E94" s="106"/>
      <c r="F94" s="71">
        <v>75.599999999999994</v>
      </c>
      <c r="G94" s="71">
        <f t="shared" si="0"/>
        <v>75.599999999999994</v>
      </c>
      <c r="L94" s="17"/>
      <c r="M94" s="17"/>
    </row>
    <row r="95" spans="1:13" ht="20.100000000000001" customHeight="1">
      <c r="A95" s="114" t="s">
        <v>216</v>
      </c>
      <c r="B95" s="106" t="s">
        <v>217</v>
      </c>
      <c r="C95" s="108" t="s">
        <v>218</v>
      </c>
      <c r="D95" s="106">
        <v>4</v>
      </c>
      <c r="E95" s="106"/>
      <c r="F95" s="71">
        <v>75.599999999999994</v>
      </c>
      <c r="G95" s="71">
        <f t="shared" si="0"/>
        <v>302.39999999999998</v>
      </c>
      <c r="L95" s="17"/>
      <c r="M95" s="17"/>
    </row>
    <row r="96" spans="1:13" ht="20.100000000000001" customHeight="1">
      <c r="A96" s="114" t="s">
        <v>219</v>
      </c>
      <c r="B96" s="106" t="s">
        <v>220</v>
      </c>
      <c r="C96" s="108" t="s">
        <v>221</v>
      </c>
      <c r="D96" s="106">
        <v>4</v>
      </c>
      <c r="E96" s="106"/>
      <c r="F96" s="71">
        <v>75.599999999999994</v>
      </c>
      <c r="G96" s="71">
        <f t="shared" si="0"/>
        <v>302.39999999999998</v>
      </c>
      <c r="L96" s="17"/>
      <c r="M96" s="17"/>
    </row>
    <row r="97" spans="1:13" ht="20.100000000000001" customHeight="1">
      <c r="A97" s="114" t="s">
        <v>222</v>
      </c>
      <c r="B97" s="106" t="s">
        <v>223</v>
      </c>
      <c r="C97" s="108" t="s">
        <v>224</v>
      </c>
      <c r="D97" s="106">
        <v>4</v>
      </c>
      <c r="E97" s="106"/>
      <c r="F97" s="71">
        <v>75.599999999999994</v>
      </c>
      <c r="G97" s="71">
        <f t="shared" si="0"/>
        <v>302.39999999999998</v>
      </c>
      <c r="L97" s="17"/>
      <c r="M97" s="17"/>
    </row>
    <row r="98" spans="1:13" ht="20.100000000000001" customHeight="1">
      <c r="A98" s="114" t="s">
        <v>225</v>
      </c>
      <c r="B98" s="106" t="s">
        <v>226</v>
      </c>
      <c r="C98" s="108" t="s">
        <v>227</v>
      </c>
      <c r="D98" s="106">
        <v>4</v>
      </c>
      <c r="E98" s="106"/>
      <c r="F98" s="71">
        <v>75.599999999999994</v>
      </c>
      <c r="G98" s="71">
        <f t="shared" si="0"/>
        <v>302.39999999999998</v>
      </c>
      <c r="L98" s="17"/>
      <c r="M98" s="17"/>
    </row>
    <row r="99" spans="1:13" ht="20.100000000000001" customHeight="1">
      <c r="A99" s="114"/>
      <c r="B99" s="106"/>
      <c r="C99" s="109"/>
      <c r="D99" s="116">
        <v>49</v>
      </c>
      <c r="E99" s="106"/>
      <c r="F99" s="71" t="s">
        <v>406</v>
      </c>
      <c r="G99" s="71"/>
      <c r="L99" s="17"/>
      <c r="M99" s="17"/>
    </row>
    <row r="100" spans="1:13" ht="20.100000000000001" customHeight="1">
      <c r="A100" s="128" t="s">
        <v>281</v>
      </c>
      <c r="B100" s="128">
        <v>200112210</v>
      </c>
      <c r="C100" s="129" t="s">
        <v>282</v>
      </c>
      <c r="D100" s="130">
        <v>6</v>
      </c>
      <c r="E100" s="65"/>
      <c r="F100" s="71">
        <v>60.48</v>
      </c>
      <c r="G100" s="71">
        <f t="shared" si="0"/>
        <v>362.88</v>
      </c>
      <c r="L100" s="17"/>
      <c r="M100" s="17"/>
    </row>
    <row r="101" spans="1:13" ht="20.100000000000001" customHeight="1">
      <c r="A101" s="131" t="s">
        <v>283</v>
      </c>
      <c r="B101" s="131">
        <v>200112210</v>
      </c>
      <c r="C101" s="132" t="s">
        <v>284</v>
      </c>
      <c r="D101" s="130">
        <v>3</v>
      </c>
      <c r="E101" s="65"/>
      <c r="F101" s="71">
        <v>60.48</v>
      </c>
      <c r="G101" s="71">
        <f t="shared" si="0"/>
        <v>181.44</v>
      </c>
      <c r="L101" s="17"/>
      <c r="M101" s="17"/>
    </row>
    <row r="102" spans="1:13" ht="20.100000000000001" customHeight="1">
      <c r="A102" s="131" t="s">
        <v>283</v>
      </c>
      <c r="B102" s="131" t="s">
        <v>285</v>
      </c>
      <c r="C102" s="132" t="s">
        <v>284</v>
      </c>
      <c r="D102" s="130">
        <v>3</v>
      </c>
      <c r="E102" s="65"/>
      <c r="F102" s="71">
        <v>60.48</v>
      </c>
      <c r="G102" s="71">
        <f t="shared" si="0"/>
        <v>181.44</v>
      </c>
      <c r="L102" s="17"/>
      <c r="M102" s="17"/>
    </row>
    <row r="103" spans="1:13" ht="20.100000000000001" customHeight="1">
      <c r="A103" s="131" t="s">
        <v>286</v>
      </c>
      <c r="B103" s="128" t="s">
        <v>287</v>
      </c>
      <c r="C103" s="129" t="s">
        <v>288</v>
      </c>
      <c r="D103" s="130">
        <v>5</v>
      </c>
      <c r="E103" s="65"/>
      <c r="F103" s="71">
        <v>60.48</v>
      </c>
      <c r="G103" s="71">
        <f t="shared" si="0"/>
        <v>302.39999999999998</v>
      </c>
      <c r="L103" s="17"/>
      <c r="M103" s="17"/>
    </row>
    <row r="104" spans="1:13" ht="20.100000000000001" customHeight="1">
      <c r="A104" s="131" t="s">
        <v>289</v>
      </c>
      <c r="B104" s="128" t="s">
        <v>290</v>
      </c>
      <c r="C104" s="129" t="s">
        <v>288</v>
      </c>
      <c r="D104" s="130">
        <v>1</v>
      </c>
      <c r="E104" s="65"/>
      <c r="F104" s="71">
        <v>60.48</v>
      </c>
      <c r="G104" s="71">
        <f t="shared" si="0"/>
        <v>60.48</v>
      </c>
      <c r="L104" s="17"/>
      <c r="M104" s="17"/>
    </row>
    <row r="105" spans="1:13" ht="20.100000000000001" customHeight="1">
      <c r="A105" s="131" t="s">
        <v>291</v>
      </c>
      <c r="B105" s="131">
        <v>200112212</v>
      </c>
      <c r="C105" s="132" t="s">
        <v>292</v>
      </c>
      <c r="D105" s="130">
        <v>6</v>
      </c>
      <c r="E105" s="65"/>
      <c r="F105" s="71">
        <v>60.48</v>
      </c>
      <c r="G105" s="71">
        <f t="shared" si="0"/>
        <v>362.88</v>
      </c>
      <c r="L105" s="17"/>
      <c r="M105" s="17"/>
    </row>
    <row r="106" spans="1:13" ht="20.100000000000001" customHeight="1">
      <c r="A106" s="128" t="s">
        <v>293</v>
      </c>
      <c r="B106" s="128">
        <v>200112212</v>
      </c>
      <c r="C106" s="129" t="s">
        <v>294</v>
      </c>
      <c r="D106" s="130">
        <v>6</v>
      </c>
      <c r="E106" s="65"/>
      <c r="F106" s="71">
        <v>60.48</v>
      </c>
      <c r="G106" s="71">
        <f t="shared" si="0"/>
        <v>362.88</v>
      </c>
      <c r="L106" s="17"/>
      <c r="M106" s="17"/>
    </row>
    <row r="107" spans="1:13" ht="20.100000000000001" customHeight="1">
      <c r="A107" s="131" t="s">
        <v>295</v>
      </c>
      <c r="B107" s="131">
        <v>200112213</v>
      </c>
      <c r="C107" s="132" t="s">
        <v>296</v>
      </c>
      <c r="D107" s="130">
        <v>6</v>
      </c>
      <c r="E107" s="65"/>
      <c r="F107" s="71">
        <v>60.48</v>
      </c>
      <c r="G107" s="71">
        <f t="shared" si="0"/>
        <v>362.88</v>
      </c>
      <c r="L107" s="17"/>
      <c r="M107" s="17"/>
    </row>
    <row r="108" spans="1:13" ht="20.100000000000001" customHeight="1">
      <c r="A108" s="128" t="s">
        <v>297</v>
      </c>
      <c r="B108" s="128">
        <v>200112214</v>
      </c>
      <c r="C108" s="129" t="s">
        <v>298</v>
      </c>
      <c r="D108" s="130">
        <v>6</v>
      </c>
      <c r="E108" s="65"/>
      <c r="F108" s="71">
        <v>60.48</v>
      </c>
      <c r="G108" s="71">
        <f t="shared" si="0"/>
        <v>362.88</v>
      </c>
      <c r="L108" s="17"/>
      <c r="M108" s="17"/>
    </row>
    <row r="109" spans="1:13" ht="20.100000000000001" customHeight="1">
      <c r="A109" s="131" t="s">
        <v>299</v>
      </c>
      <c r="B109" s="131">
        <v>191211231</v>
      </c>
      <c r="C109" s="132" t="s">
        <v>300</v>
      </c>
      <c r="D109" s="130">
        <v>6</v>
      </c>
      <c r="E109" s="65"/>
      <c r="F109" s="71">
        <v>60.48</v>
      </c>
      <c r="G109" s="71">
        <f t="shared" si="0"/>
        <v>362.88</v>
      </c>
      <c r="L109" s="17"/>
      <c r="M109" s="17"/>
    </row>
    <row r="110" spans="1:13" ht="20.100000000000001" customHeight="1">
      <c r="A110" s="128" t="s">
        <v>301</v>
      </c>
      <c r="B110" s="128">
        <v>200112216</v>
      </c>
      <c r="C110" s="129" t="s">
        <v>302</v>
      </c>
      <c r="D110" s="130">
        <v>6</v>
      </c>
      <c r="E110" s="65"/>
      <c r="F110" s="71">
        <v>60.48</v>
      </c>
      <c r="G110" s="71">
        <f t="shared" si="0"/>
        <v>362.88</v>
      </c>
      <c r="L110" s="17"/>
      <c r="M110" s="17"/>
    </row>
    <row r="111" spans="1:13" ht="20.100000000000001" customHeight="1">
      <c r="A111" s="131" t="s">
        <v>303</v>
      </c>
      <c r="B111" s="131">
        <v>200112216</v>
      </c>
      <c r="C111" s="132" t="s">
        <v>304</v>
      </c>
      <c r="D111" s="130">
        <v>6</v>
      </c>
      <c r="E111" s="65"/>
      <c r="F111" s="71">
        <v>60.48</v>
      </c>
      <c r="G111" s="71">
        <f t="shared" si="0"/>
        <v>362.88</v>
      </c>
      <c r="L111" s="17"/>
      <c r="M111" s="17"/>
    </row>
    <row r="112" spans="1:13" ht="20.100000000000001" customHeight="1">
      <c r="A112" s="128" t="s">
        <v>305</v>
      </c>
      <c r="B112" s="128">
        <v>200112217</v>
      </c>
      <c r="C112" s="129" t="s">
        <v>306</v>
      </c>
      <c r="D112" s="130">
        <v>6</v>
      </c>
      <c r="E112" s="65"/>
      <c r="F112" s="71">
        <v>60.48</v>
      </c>
      <c r="G112" s="71">
        <f t="shared" si="0"/>
        <v>362.88</v>
      </c>
      <c r="L112" s="17"/>
      <c r="M112" s="17"/>
    </row>
    <row r="113" spans="1:13" ht="20.100000000000001" customHeight="1">
      <c r="A113" s="131" t="s">
        <v>307</v>
      </c>
      <c r="B113" s="131">
        <v>200112217</v>
      </c>
      <c r="C113" s="132" t="s">
        <v>308</v>
      </c>
      <c r="D113" s="130">
        <v>6</v>
      </c>
      <c r="E113" s="65"/>
      <c r="F113" s="71">
        <v>60.48</v>
      </c>
      <c r="G113" s="71">
        <f t="shared" si="0"/>
        <v>362.88</v>
      </c>
      <c r="L113" s="17"/>
      <c r="M113" s="17"/>
    </row>
    <row r="114" spans="1:13" ht="20.100000000000001" customHeight="1">
      <c r="A114" s="128" t="s">
        <v>309</v>
      </c>
      <c r="B114" s="128">
        <v>200112217</v>
      </c>
      <c r="C114" s="129" t="s">
        <v>310</v>
      </c>
      <c r="D114" s="130">
        <v>6</v>
      </c>
      <c r="E114" s="65"/>
      <c r="F114" s="71">
        <v>60.48</v>
      </c>
      <c r="G114" s="71">
        <f t="shared" si="0"/>
        <v>362.88</v>
      </c>
      <c r="L114" s="17"/>
      <c r="M114" s="17"/>
    </row>
    <row r="115" spans="1:13" ht="20.100000000000001" customHeight="1">
      <c r="A115" s="131" t="s">
        <v>311</v>
      </c>
      <c r="B115" s="131">
        <v>200112217</v>
      </c>
      <c r="C115" s="132" t="s">
        <v>312</v>
      </c>
      <c r="D115" s="130">
        <v>6</v>
      </c>
      <c r="E115" s="65"/>
      <c r="F115" s="71">
        <v>60.48</v>
      </c>
      <c r="G115" s="71">
        <f t="shared" si="0"/>
        <v>362.88</v>
      </c>
      <c r="L115" s="17"/>
      <c r="M115" s="17"/>
    </row>
    <row r="116" spans="1:13" ht="20.100000000000001" customHeight="1">
      <c r="A116" s="128" t="s">
        <v>313</v>
      </c>
      <c r="B116" s="128">
        <v>200112217</v>
      </c>
      <c r="C116" s="129" t="s">
        <v>314</v>
      </c>
      <c r="D116" s="130">
        <v>6</v>
      </c>
      <c r="E116" s="65"/>
      <c r="F116" s="71">
        <v>60.48</v>
      </c>
      <c r="G116" s="71">
        <f t="shared" si="0"/>
        <v>362.88</v>
      </c>
      <c r="L116" s="17"/>
      <c r="M116" s="17"/>
    </row>
    <row r="117" spans="1:13" ht="20.100000000000001" customHeight="1">
      <c r="A117" s="131" t="s">
        <v>315</v>
      </c>
      <c r="B117" s="131">
        <v>200112216</v>
      </c>
      <c r="C117" s="132" t="s">
        <v>316</v>
      </c>
      <c r="D117" s="130">
        <v>6</v>
      </c>
      <c r="E117" s="65"/>
      <c r="F117" s="71">
        <v>60.48</v>
      </c>
      <c r="G117" s="71">
        <f t="shared" si="0"/>
        <v>362.88</v>
      </c>
      <c r="L117" s="17"/>
      <c r="M117" s="17"/>
    </row>
    <row r="118" spans="1:13" ht="20.100000000000001" customHeight="1">
      <c r="A118" s="128" t="s">
        <v>317</v>
      </c>
      <c r="B118" s="128">
        <v>200112216</v>
      </c>
      <c r="C118" s="129" t="s">
        <v>318</v>
      </c>
      <c r="D118" s="130">
        <v>5</v>
      </c>
      <c r="E118" s="65"/>
      <c r="F118" s="71">
        <v>60.48</v>
      </c>
      <c r="G118" s="71">
        <f t="shared" si="0"/>
        <v>302.39999999999998</v>
      </c>
      <c r="L118" s="17"/>
      <c r="M118" s="17"/>
    </row>
    <row r="119" spans="1:13" ht="20.100000000000001" customHeight="1">
      <c r="A119" s="128" t="s">
        <v>317</v>
      </c>
      <c r="B119" s="128" t="s">
        <v>319</v>
      </c>
      <c r="C119" s="129" t="s">
        <v>318</v>
      </c>
      <c r="D119" s="136">
        <v>1</v>
      </c>
      <c r="E119" s="65"/>
      <c r="F119" s="71">
        <v>60.48</v>
      </c>
      <c r="G119" s="71">
        <f t="shared" si="0"/>
        <v>60.48</v>
      </c>
      <c r="L119" s="17"/>
      <c r="M119" s="17"/>
    </row>
    <row r="120" spans="1:13" ht="20.100000000000001" customHeight="1">
      <c r="A120" s="131" t="s">
        <v>320</v>
      </c>
      <c r="B120" s="131">
        <v>200112216</v>
      </c>
      <c r="C120" s="132" t="s">
        <v>321</v>
      </c>
      <c r="D120" s="130">
        <v>6</v>
      </c>
      <c r="E120" s="65"/>
      <c r="F120" s="71">
        <v>60.48</v>
      </c>
      <c r="G120" s="71">
        <f t="shared" si="0"/>
        <v>362.88</v>
      </c>
      <c r="L120" s="17"/>
      <c r="M120" s="17"/>
    </row>
    <row r="121" spans="1:13" ht="20.100000000000001" customHeight="1">
      <c r="A121" s="128" t="s">
        <v>322</v>
      </c>
      <c r="B121" s="128" t="s">
        <v>323</v>
      </c>
      <c r="C121" s="129" t="s">
        <v>324</v>
      </c>
      <c r="D121" s="130">
        <v>6</v>
      </c>
      <c r="E121" s="65"/>
      <c r="F121" s="71">
        <v>60.48</v>
      </c>
      <c r="G121" s="71">
        <f t="shared" si="0"/>
        <v>362.88</v>
      </c>
      <c r="L121" s="17"/>
      <c r="M121" s="17"/>
    </row>
    <row r="122" spans="1:13" ht="20.100000000000001" customHeight="1">
      <c r="A122" s="131" t="s">
        <v>325</v>
      </c>
      <c r="B122" s="131" t="s">
        <v>326</v>
      </c>
      <c r="C122" s="132" t="s">
        <v>327</v>
      </c>
      <c r="D122" s="130">
        <v>6</v>
      </c>
      <c r="E122" s="65"/>
      <c r="F122" s="71">
        <v>60.48</v>
      </c>
      <c r="G122" s="71">
        <f t="shared" si="0"/>
        <v>362.88</v>
      </c>
      <c r="L122" s="17"/>
      <c r="M122" s="17"/>
    </row>
    <row r="123" spans="1:13" s="127" customFormat="1" ht="20.100000000000001" customHeight="1">
      <c r="A123" s="141" t="s">
        <v>407</v>
      </c>
      <c r="B123" s="140" t="s">
        <v>408</v>
      </c>
      <c r="C123" s="142" t="s">
        <v>409</v>
      </c>
      <c r="D123" s="139">
        <v>4</v>
      </c>
      <c r="E123" s="124"/>
      <c r="F123" s="71">
        <v>60.48</v>
      </c>
      <c r="G123" s="71">
        <f t="shared" si="0"/>
        <v>241.92</v>
      </c>
      <c r="L123" s="104"/>
      <c r="M123" s="104"/>
    </row>
    <row r="124" spans="1:13" s="127" customFormat="1" ht="20.100000000000001" customHeight="1">
      <c r="A124" s="141" t="s">
        <v>410</v>
      </c>
      <c r="B124" s="140" t="s">
        <v>411</v>
      </c>
      <c r="C124" s="142" t="s">
        <v>412</v>
      </c>
      <c r="D124" s="139">
        <v>4</v>
      </c>
      <c r="E124" s="124"/>
      <c r="F124" s="71">
        <v>60.48</v>
      </c>
      <c r="G124" s="71">
        <f t="shared" si="0"/>
        <v>241.92</v>
      </c>
      <c r="L124" s="104"/>
      <c r="M124" s="104"/>
    </row>
    <row r="125" spans="1:13" s="127" customFormat="1" ht="20.100000000000001" customHeight="1">
      <c r="A125" s="141" t="s">
        <v>413</v>
      </c>
      <c r="B125" s="140" t="s">
        <v>414</v>
      </c>
      <c r="C125" s="142" t="s">
        <v>415</v>
      </c>
      <c r="D125" s="139">
        <v>4</v>
      </c>
      <c r="E125" s="124"/>
      <c r="F125" s="71">
        <v>60.48</v>
      </c>
      <c r="G125" s="71">
        <f t="shared" si="0"/>
        <v>241.92</v>
      </c>
      <c r="L125" s="104"/>
      <c r="M125" s="104"/>
    </row>
    <row r="126" spans="1:13" ht="20.100000000000001" customHeight="1">
      <c r="A126" s="131"/>
      <c r="B126" s="131"/>
      <c r="C126" s="132"/>
      <c r="D126" s="133">
        <v>120</v>
      </c>
      <c r="E126" s="65"/>
      <c r="F126" s="71"/>
      <c r="G126" s="71">
        <f t="shared" si="0"/>
        <v>0</v>
      </c>
      <c r="L126" s="17"/>
      <c r="M126" s="17"/>
    </row>
    <row r="127" spans="1:13" ht="20.100000000000001" customHeight="1">
      <c r="A127" s="131" t="s">
        <v>328</v>
      </c>
      <c r="B127" s="131">
        <v>2100004807</v>
      </c>
      <c r="C127" s="132" t="s">
        <v>329</v>
      </c>
      <c r="D127" s="130">
        <v>6</v>
      </c>
      <c r="E127" s="65"/>
      <c r="F127" s="71">
        <v>75.599999999999994</v>
      </c>
      <c r="G127" s="71">
        <f t="shared" si="0"/>
        <v>453.59999999999997</v>
      </c>
      <c r="L127" s="17"/>
      <c r="M127" s="17"/>
    </row>
    <row r="128" spans="1:13" ht="20.100000000000001" customHeight="1">
      <c r="A128" s="128" t="s">
        <v>330</v>
      </c>
      <c r="B128" s="128">
        <v>2100010641</v>
      </c>
      <c r="C128" s="129" t="s">
        <v>331</v>
      </c>
      <c r="D128" s="130">
        <v>6</v>
      </c>
      <c r="E128" s="65"/>
      <c r="F128" s="71">
        <v>75.599999999999994</v>
      </c>
      <c r="G128" s="71">
        <f t="shared" si="0"/>
        <v>453.59999999999997</v>
      </c>
      <c r="L128" s="17"/>
      <c r="M128" s="17"/>
    </row>
    <row r="129" spans="1:13" ht="20.100000000000001" customHeight="1">
      <c r="A129" s="131" t="s">
        <v>332</v>
      </c>
      <c r="B129" s="131">
        <v>2100017399</v>
      </c>
      <c r="C129" s="132" t="s">
        <v>333</v>
      </c>
      <c r="D129" s="130">
        <v>61</v>
      </c>
      <c r="E129" s="65"/>
      <c r="F129" s="71">
        <v>75.599999999999994</v>
      </c>
      <c r="G129" s="71">
        <f t="shared" si="0"/>
        <v>4611.5999999999995</v>
      </c>
      <c r="L129" s="17"/>
      <c r="M129" s="17"/>
    </row>
    <row r="130" spans="1:13" ht="20.100000000000001" customHeight="1">
      <c r="A130" s="128" t="s">
        <v>334</v>
      </c>
      <c r="B130" s="128">
        <v>2100009896</v>
      </c>
      <c r="C130" s="129" t="s">
        <v>335</v>
      </c>
      <c r="D130" s="130">
        <v>6</v>
      </c>
      <c r="E130" s="65"/>
      <c r="F130" s="71">
        <v>75.599999999999994</v>
      </c>
      <c r="G130" s="71">
        <f t="shared" si="0"/>
        <v>453.59999999999997</v>
      </c>
      <c r="L130" s="17"/>
      <c r="M130" s="17"/>
    </row>
    <row r="131" spans="1:13" ht="20.100000000000001" customHeight="1">
      <c r="A131" s="131" t="s">
        <v>336</v>
      </c>
      <c r="B131" s="131">
        <v>2100017484</v>
      </c>
      <c r="C131" s="132" t="s">
        <v>337</v>
      </c>
      <c r="D131" s="130">
        <v>6</v>
      </c>
      <c r="E131" s="65"/>
      <c r="F131" s="71">
        <v>75.599999999999994</v>
      </c>
      <c r="G131" s="71">
        <f t="shared" si="0"/>
        <v>453.59999999999997</v>
      </c>
      <c r="L131" s="17"/>
      <c r="M131" s="17"/>
    </row>
    <row r="132" spans="1:13" ht="20.100000000000001" customHeight="1">
      <c r="A132" s="128" t="s">
        <v>338</v>
      </c>
      <c r="B132" s="128" t="s">
        <v>339</v>
      </c>
      <c r="C132" s="129" t="s">
        <v>340</v>
      </c>
      <c r="D132" s="130">
        <v>6</v>
      </c>
      <c r="E132" s="65"/>
      <c r="F132" s="71">
        <v>75.599999999999994</v>
      </c>
      <c r="G132" s="71">
        <f t="shared" si="0"/>
        <v>453.59999999999997</v>
      </c>
      <c r="L132" s="17"/>
      <c r="M132" s="17"/>
    </row>
    <row r="133" spans="1:13" ht="20.100000000000001" customHeight="1">
      <c r="A133" s="131" t="s">
        <v>341</v>
      </c>
      <c r="B133" s="131" t="s">
        <v>339</v>
      </c>
      <c r="C133" s="132" t="s">
        <v>342</v>
      </c>
      <c r="D133" s="130">
        <v>6</v>
      </c>
      <c r="E133" s="65"/>
      <c r="F133" s="71">
        <v>75.599999999999994</v>
      </c>
      <c r="G133" s="71">
        <f t="shared" si="0"/>
        <v>453.59999999999997</v>
      </c>
      <c r="L133" s="17"/>
      <c r="M133" s="17"/>
    </row>
    <row r="134" spans="1:13" ht="20.100000000000001" customHeight="1">
      <c r="A134" s="128" t="s">
        <v>343</v>
      </c>
      <c r="B134" s="128" t="s">
        <v>344</v>
      </c>
      <c r="C134" s="129" t="s">
        <v>345</v>
      </c>
      <c r="D134" s="130">
        <v>6</v>
      </c>
      <c r="E134" s="65"/>
      <c r="F134" s="71">
        <v>75.599999999999994</v>
      </c>
      <c r="G134" s="71">
        <f t="shared" si="0"/>
        <v>453.59999999999997</v>
      </c>
      <c r="L134" s="17"/>
      <c r="M134" s="17"/>
    </row>
    <row r="135" spans="1:13" ht="20.100000000000001" customHeight="1">
      <c r="A135" s="131" t="s">
        <v>346</v>
      </c>
      <c r="B135" s="131" t="s">
        <v>347</v>
      </c>
      <c r="C135" s="132" t="s">
        <v>348</v>
      </c>
      <c r="D135" s="130">
        <v>6</v>
      </c>
      <c r="E135" s="65"/>
      <c r="F135" s="71">
        <v>75.599999999999994</v>
      </c>
      <c r="G135" s="71">
        <f t="shared" si="0"/>
        <v>453.59999999999997</v>
      </c>
      <c r="L135" s="17"/>
      <c r="M135" s="17"/>
    </row>
    <row r="136" spans="1:13" ht="20.100000000000001" customHeight="1">
      <c r="A136" s="128" t="s">
        <v>349</v>
      </c>
      <c r="B136" s="128" t="s">
        <v>350</v>
      </c>
      <c r="C136" s="129" t="s">
        <v>351</v>
      </c>
      <c r="D136" s="130">
        <v>6</v>
      </c>
      <c r="E136" s="65"/>
      <c r="F136" s="71">
        <v>75.599999999999994</v>
      </c>
      <c r="G136" s="71">
        <f t="shared" si="0"/>
        <v>453.59999999999997</v>
      </c>
      <c r="L136" s="17"/>
      <c r="M136" s="17"/>
    </row>
    <row r="137" spans="1:13" ht="20.100000000000001" customHeight="1">
      <c r="A137" s="131" t="s">
        <v>352</v>
      </c>
      <c r="B137" s="131" t="s">
        <v>353</v>
      </c>
      <c r="C137" s="132" t="s">
        <v>354</v>
      </c>
      <c r="D137" s="130">
        <v>6</v>
      </c>
      <c r="E137" s="65"/>
      <c r="F137" s="71">
        <v>75.599999999999994</v>
      </c>
      <c r="G137" s="71">
        <f t="shared" si="0"/>
        <v>453.59999999999997</v>
      </c>
      <c r="L137" s="17"/>
      <c r="M137" s="17"/>
    </row>
    <row r="138" spans="1:13" ht="20.100000000000001" customHeight="1">
      <c r="A138" s="128" t="s">
        <v>355</v>
      </c>
      <c r="B138" s="128" t="s">
        <v>356</v>
      </c>
      <c r="C138" s="129" t="s">
        <v>357</v>
      </c>
      <c r="D138" s="130">
        <v>6</v>
      </c>
      <c r="E138" s="65"/>
      <c r="F138" s="71">
        <v>75.599999999999994</v>
      </c>
      <c r="G138" s="71">
        <f t="shared" si="0"/>
        <v>453.59999999999997</v>
      </c>
      <c r="L138" s="17"/>
      <c r="M138" s="17"/>
    </row>
    <row r="139" spans="1:13" ht="20.100000000000001" customHeight="1">
      <c r="A139" s="131" t="s">
        <v>358</v>
      </c>
      <c r="B139" s="131" t="s">
        <v>359</v>
      </c>
      <c r="C139" s="132" t="s">
        <v>360</v>
      </c>
      <c r="D139" s="130">
        <v>6</v>
      </c>
      <c r="E139" s="65"/>
      <c r="F139" s="71">
        <v>75.599999999999994</v>
      </c>
      <c r="G139" s="71">
        <f t="shared" si="0"/>
        <v>453.59999999999997</v>
      </c>
      <c r="L139" s="17"/>
      <c r="M139" s="17"/>
    </row>
    <row r="140" spans="1:13" ht="20.100000000000001" customHeight="1">
      <c r="A140" s="128" t="s">
        <v>361</v>
      </c>
      <c r="B140" s="128" t="s">
        <v>362</v>
      </c>
      <c r="C140" s="129" t="s">
        <v>363</v>
      </c>
      <c r="D140" s="130">
        <v>6</v>
      </c>
      <c r="E140" s="65"/>
      <c r="F140" s="71">
        <v>75.599999999999994</v>
      </c>
      <c r="G140" s="71">
        <f t="shared" si="0"/>
        <v>453.59999999999997</v>
      </c>
      <c r="L140" s="17"/>
      <c r="M140" s="17"/>
    </row>
    <row r="141" spans="1:13" ht="20.100000000000001" customHeight="1">
      <c r="A141" s="131" t="s">
        <v>364</v>
      </c>
      <c r="B141" s="131" t="s">
        <v>365</v>
      </c>
      <c r="C141" s="132" t="s">
        <v>366</v>
      </c>
      <c r="D141" s="130">
        <v>6</v>
      </c>
      <c r="E141" s="65"/>
      <c r="F141" s="71">
        <v>75.599999999999994</v>
      </c>
      <c r="G141" s="71">
        <f t="shared" si="0"/>
        <v>453.59999999999997</v>
      </c>
      <c r="L141" s="17"/>
      <c r="M141" s="17"/>
    </row>
    <row r="142" spans="1:13" ht="20.100000000000001" customHeight="1">
      <c r="A142" s="128" t="s">
        <v>367</v>
      </c>
      <c r="B142" s="128" t="s">
        <v>368</v>
      </c>
      <c r="C142" s="129" t="s">
        <v>369</v>
      </c>
      <c r="D142" s="130">
        <v>6</v>
      </c>
      <c r="E142" s="65"/>
      <c r="F142" s="71">
        <v>75.599999999999994</v>
      </c>
      <c r="G142" s="71">
        <f t="shared" si="0"/>
        <v>453.59999999999997</v>
      </c>
      <c r="L142" s="17"/>
      <c r="M142" s="17"/>
    </row>
    <row r="143" spans="1:13" ht="20.100000000000001" customHeight="1">
      <c r="A143" s="131" t="s">
        <v>370</v>
      </c>
      <c r="B143" s="131" t="s">
        <v>371</v>
      </c>
      <c r="C143" s="132" t="s">
        <v>372</v>
      </c>
      <c r="D143" s="130">
        <v>2</v>
      </c>
      <c r="E143" s="65"/>
      <c r="F143" s="71">
        <v>75.599999999999994</v>
      </c>
      <c r="G143" s="71">
        <f t="shared" si="0"/>
        <v>151.19999999999999</v>
      </c>
      <c r="L143" s="17"/>
      <c r="M143" s="17"/>
    </row>
    <row r="144" spans="1:13" ht="20.100000000000001" customHeight="1">
      <c r="A144" s="128" t="s">
        <v>373</v>
      </c>
      <c r="B144" s="128" t="s">
        <v>374</v>
      </c>
      <c r="C144" s="129" t="s">
        <v>375</v>
      </c>
      <c r="D144" s="130">
        <v>3</v>
      </c>
      <c r="E144" s="65"/>
      <c r="F144" s="71">
        <v>75.599999999999994</v>
      </c>
      <c r="G144" s="71">
        <f t="shared" si="0"/>
        <v>226.79999999999998</v>
      </c>
      <c r="L144" s="17"/>
      <c r="M144" s="17"/>
    </row>
    <row r="145" spans="1:13" ht="20.100000000000001" customHeight="1">
      <c r="A145" s="131" t="s">
        <v>376</v>
      </c>
      <c r="B145" s="131" t="s">
        <v>377</v>
      </c>
      <c r="C145" s="132" t="s">
        <v>378</v>
      </c>
      <c r="D145" s="130">
        <v>2</v>
      </c>
      <c r="E145" s="65"/>
      <c r="F145" s="71">
        <v>75.599999999999994</v>
      </c>
      <c r="G145" s="71">
        <f t="shared" si="0"/>
        <v>151.19999999999999</v>
      </c>
      <c r="L145" s="17"/>
      <c r="M145" s="17"/>
    </row>
    <row r="146" spans="1:13" ht="20.100000000000001" customHeight="1">
      <c r="A146" s="128" t="s">
        <v>379</v>
      </c>
      <c r="B146" s="128">
        <v>2100028611</v>
      </c>
      <c r="C146" s="129" t="s">
        <v>380</v>
      </c>
      <c r="D146" s="130">
        <v>6</v>
      </c>
      <c r="E146" s="65"/>
      <c r="F146" s="71">
        <v>75.599999999999994</v>
      </c>
      <c r="G146" s="71">
        <f t="shared" si="0"/>
        <v>453.59999999999997</v>
      </c>
      <c r="L146" s="17"/>
      <c r="M146" s="17"/>
    </row>
    <row r="147" spans="1:13" ht="20.100000000000001" customHeight="1">
      <c r="A147" s="134" t="s">
        <v>381</v>
      </c>
      <c r="B147" s="134" t="s">
        <v>382</v>
      </c>
      <c r="C147" s="135" t="s">
        <v>383</v>
      </c>
      <c r="D147" s="130">
        <v>4</v>
      </c>
      <c r="E147" s="65"/>
      <c r="F147" s="71">
        <v>75.599999999999994</v>
      </c>
      <c r="G147" s="71">
        <f t="shared" si="0"/>
        <v>302.39999999999998</v>
      </c>
      <c r="L147" s="17"/>
      <c r="M147" s="17"/>
    </row>
    <row r="148" spans="1:13" ht="20.100000000000001" customHeight="1">
      <c r="A148" s="134" t="s">
        <v>384</v>
      </c>
      <c r="B148" s="134">
        <v>2100007516</v>
      </c>
      <c r="C148" s="135" t="s">
        <v>385</v>
      </c>
      <c r="D148" s="130">
        <v>4</v>
      </c>
      <c r="E148" s="65"/>
      <c r="F148" s="71">
        <v>75.599999999999994</v>
      </c>
      <c r="G148" s="71">
        <f t="shared" si="0"/>
        <v>302.39999999999998</v>
      </c>
      <c r="L148" s="17"/>
      <c r="M148" s="17"/>
    </row>
    <row r="149" spans="1:13" ht="20.100000000000001" customHeight="1">
      <c r="A149" s="134"/>
      <c r="B149" s="134"/>
      <c r="C149" s="135"/>
      <c r="D149" s="133">
        <v>172</v>
      </c>
      <c r="E149" s="65"/>
      <c r="F149" s="71"/>
      <c r="G149" s="71">
        <f t="shared" si="0"/>
        <v>0</v>
      </c>
      <c r="L149" s="17"/>
      <c r="M149" s="17"/>
    </row>
    <row r="150" spans="1:13" ht="20.100000000000001" customHeight="1">
      <c r="A150" s="131" t="s">
        <v>386</v>
      </c>
      <c r="B150" s="131" t="s">
        <v>387</v>
      </c>
      <c r="C150" s="132" t="s">
        <v>388</v>
      </c>
      <c r="D150" s="130">
        <v>2</v>
      </c>
      <c r="E150" s="65"/>
      <c r="F150" s="71">
        <v>60.48</v>
      </c>
      <c r="G150" s="71">
        <f t="shared" si="0"/>
        <v>120.96</v>
      </c>
      <c r="L150" s="17"/>
      <c r="M150" s="17"/>
    </row>
    <row r="151" spans="1:13" ht="20.100000000000001" customHeight="1">
      <c r="A151" s="128" t="s">
        <v>389</v>
      </c>
      <c r="B151" s="128" t="s">
        <v>390</v>
      </c>
      <c r="C151" s="129" t="s">
        <v>391</v>
      </c>
      <c r="D151" s="130">
        <v>5</v>
      </c>
      <c r="E151" s="65"/>
      <c r="F151" s="71">
        <v>60.48</v>
      </c>
      <c r="G151" s="71">
        <f t="shared" si="0"/>
        <v>302.39999999999998</v>
      </c>
      <c r="L151" s="17"/>
      <c r="M151" s="17"/>
    </row>
    <row r="152" spans="1:13" ht="20.100000000000001" customHeight="1">
      <c r="A152" s="131" t="s">
        <v>392</v>
      </c>
      <c r="B152" s="131" t="s">
        <v>393</v>
      </c>
      <c r="C152" s="132" t="s">
        <v>394</v>
      </c>
      <c r="D152" s="130">
        <v>2</v>
      </c>
      <c r="E152" s="65"/>
      <c r="F152" s="71">
        <v>60.48</v>
      </c>
      <c r="G152" s="71">
        <f t="shared" si="0"/>
        <v>120.96</v>
      </c>
      <c r="L152" s="17"/>
      <c r="M152" s="17"/>
    </row>
    <row r="153" spans="1:13" ht="20.100000000000001" customHeight="1">
      <c r="A153" s="128" t="s">
        <v>395</v>
      </c>
      <c r="B153" s="128" t="s">
        <v>396</v>
      </c>
      <c r="C153" s="129" t="s">
        <v>397</v>
      </c>
      <c r="D153" s="130">
        <v>2</v>
      </c>
      <c r="E153" s="65"/>
      <c r="F153" s="71">
        <v>60.48</v>
      </c>
      <c r="G153" s="71">
        <f t="shared" si="0"/>
        <v>120.96</v>
      </c>
      <c r="L153" s="17"/>
      <c r="M153" s="17"/>
    </row>
    <row r="154" spans="1:13" ht="20.100000000000001" customHeight="1">
      <c r="A154" s="128" t="s">
        <v>398</v>
      </c>
      <c r="B154" s="128" t="s">
        <v>399</v>
      </c>
      <c r="C154" s="129" t="s">
        <v>400</v>
      </c>
      <c r="D154" s="130">
        <v>2</v>
      </c>
      <c r="E154" s="65"/>
      <c r="F154" s="71">
        <v>60.48</v>
      </c>
      <c r="G154" s="71">
        <f t="shared" si="0"/>
        <v>120.96</v>
      </c>
      <c r="L154" s="17"/>
      <c r="M154" s="17"/>
    </row>
    <row r="155" spans="1:13" ht="20.100000000000001" customHeight="1">
      <c r="A155" s="134" t="s">
        <v>401</v>
      </c>
      <c r="B155" s="134" t="s">
        <v>402</v>
      </c>
      <c r="C155" s="135" t="s">
        <v>403</v>
      </c>
      <c r="D155" s="130">
        <v>2</v>
      </c>
      <c r="E155" s="65"/>
      <c r="F155" s="71">
        <v>60.48</v>
      </c>
      <c r="G155" s="71">
        <f t="shared" si="0"/>
        <v>120.96</v>
      </c>
      <c r="L155" s="17"/>
      <c r="M155" s="17"/>
    </row>
    <row r="156" spans="1:13" ht="20.100000000000001" customHeight="1">
      <c r="A156" s="134"/>
      <c r="B156" s="134"/>
      <c r="C156" s="135"/>
      <c r="D156" s="133">
        <v>15</v>
      </c>
      <c r="E156" s="65"/>
      <c r="F156" s="71"/>
      <c r="G156" s="71">
        <f t="shared" si="0"/>
        <v>0</v>
      </c>
      <c r="L156" s="17"/>
      <c r="M156" s="17"/>
    </row>
    <row r="157" spans="1:13" ht="20.100000000000001" customHeight="1">
      <c r="A157" s="134" t="s">
        <v>404</v>
      </c>
      <c r="B157" s="134">
        <v>210228152</v>
      </c>
      <c r="C157" s="135" t="s">
        <v>405</v>
      </c>
      <c r="D157" s="130">
        <v>4</v>
      </c>
      <c r="E157" s="65"/>
      <c r="F157" s="71">
        <v>60.48</v>
      </c>
      <c r="G157" s="71">
        <f t="shared" si="0"/>
        <v>241.92</v>
      </c>
      <c r="L157" s="17"/>
      <c r="M157" s="17"/>
    </row>
    <row r="158" spans="1:13" ht="20.100000000000001" customHeight="1">
      <c r="A158" s="67"/>
      <c r="B158" s="67"/>
      <c r="C158" s="66"/>
      <c r="D158" s="53"/>
      <c r="E158" s="65"/>
      <c r="F158" s="71"/>
      <c r="G158" s="71"/>
      <c r="L158" s="17"/>
      <c r="M158" s="17"/>
    </row>
    <row r="159" spans="1:13" ht="20.100000000000001" customHeight="1">
      <c r="A159" s="77"/>
      <c r="B159" s="77"/>
      <c r="C159" s="25"/>
      <c r="D159" s="78"/>
      <c r="E159" s="20"/>
      <c r="F159" s="72" t="s">
        <v>37</v>
      </c>
      <c r="G159" s="73">
        <f>SUM(G24:G158)</f>
        <v>72258.480000000025</v>
      </c>
    </row>
    <row r="160" spans="1:13" ht="20.100000000000001" customHeight="1">
      <c r="A160" s="77"/>
      <c r="B160" s="77"/>
      <c r="C160" s="25"/>
      <c r="D160" s="78"/>
      <c r="E160" s="20"/>
      <c r="F160" s="74" t="s">
        <v>38</v>
      </c>
      <c r="G160" s="73">
        <f>+G159*0.12</f>
        <v>8671.0176000000029</v>
      </c>
    </row>
    <row r="161" spans="1:7" ht="20.100000000000001" customHeight="1">
      <c r="A161" s="77"/>
      <c r="B161" s="77"/>
      <c r="C161" s="25"/>
      <c r="D161" s="78"/>
      <c r="E161" s="20"/>
      <c r="F161" s="72" t="s">
        <v>39</v>
      </c>
      <c r="G161" s="73">
        <f>+G159+G160</f>
        <v>80929.497600000032</v>
      </c>
    </row>
    <row r="162" spans="1:7" ht="20.100000000000001" customHeight="1">
      <c r="A162" s="77"/>
      <c r="B162" s="77"/>
      <c r="C162" s="25"/>
      <c r="D162" s="78"/>
      <c r="E162" s="20"/>
      <c r="F162" s="75"/>
      <c r="G162" s="76"/>
    </row>
    <row r="163" spans="1:7" ht="20.100000000000001" customHeight="1">
      <c r="A163" s="77"/>
      <c r="B163" s="126"/>
      <c r="C163" s="126" t="s">
        <v>228</v>
      </c>
      <c r="D163" s="126"/>
      <c r="E163" s="20"/>
      <c r="F163" s="75"/>
      <c r="G163" s="76"/>
    </row>
    <row r="164" spans="1:7" ht="20.100000000000001" customHeight="1">
      <c r="A164" s="77"/>
      <c r="B164" s="123" t="s">
        <v>229</v>
      </c>
      <c r="C164" s="123" t="s">
        <v>230</v>
      </c>
      <c r="D164" s="123" t="s">
        <v>40</v>
      </c>
      <c r="E164" s="20"/>
      <c r="F164" s="75"/>
      <c r="G164" s="76"/>
    </row>
    <row r="165" spans="1:7" ht="20.100000000000001" customHeight="1">
      <c r="A165" s="77"/>
      <c r="B165" s="122" t="s">
        <v>231</v>
      </c>
      <c r="C165" s="122" t="s">
        <v>232</v>
      </c>
      <c r="D165" s="122">
        <v>2</v>
      </c>
      <c r="E165" s="20"/>
      <c r="F165" s="75"/>
      <c r="G165" s="76"/>
    </row>
    <row r="166" spans="1:7" ht="20.100000000000001" customHeight="1">
      <c r="A166" s="77"/>
      <c r="B166" s="122" t="s">
        <v>233</v>
      </c>
      <c r="C166" s="122" t="s">
        <v>234</v>
      </c>
      <c r="D166" s="122">
        <v>1</v>
      </c>
      <c r="E166" s="20"/>
      <c r="F166" s="75"/>
      <c r="G166" s="76"/>
    </row>
    <row r="167" spans="1:7" ht="20.100000000000001" customHeight="1">
      <c r="A167" s="79"/>
      <c r="B167" s="122" t="s">
        <v>235</v>
      </c>
      <c r="C167" s="122" t="s">
        <v>236</v>
      </c>
      <c r="D167" s="122">
        <v>1</v>
      </c>
      <c r="E167" s="20"/>
      <c r="F167" s="80"/>
      <c r="G167" s="81"/>
    </row>
    <row r="168" spans="1:7" ht="20.100000000000001" customHeight="1">
      <c r="A168" s="69"/>
      <c r="B168" s="122" t="s">
        <v>237</v>
      </c>
      <c r="C168" s="122" t="s">
        <v>238</v>
      </c>
      <c r="D168" s="122">
        <v>1</v>
      </c>
      <c r="E168" s="69"/>
      <c r="F168" s="69"/>
      <c r="G168" s="69"/>
    </row>
    <row r="169" spans="1:7" ht="20.100000000000001" customHeight="1">
      <c r="A169" s="69"/>
      <c r="B169" s="122" t="s">
        <v>239</v>
      </c>
      <c r="C169" s="122" t="s">
        <v>240</v>
      </c>
      <c r="D169" s="122">
        <v>1</v>
      </c>
      <c r="E169" s="69"/>
      <c r="F169" s="69"/>
      <c r="G169" s="69"/>
    </row>
    <row r="170" spans="1:7" ht="20.100000000000001" customHeight="1">
      <c r="A170" s="69"/>
      <c r="B170" s="122" t="s">
        <v>237</v>
      </c>
      <c r="C170" s="122" t="s">
        <v>241</v>
      </c>
      <c r="D170" s="122">
        <v>1</v>
      </c>
      <c r="E170" s="69"/>
      <c r="F170" s="69"/>
      <c r="G170" s="69"/>
    </row>
    <row r="171" spans="1:7" ht="20.100000000000001" customHeight="1">
      <c r="A171" s="69"/>
      <c r="B171" s="122" t="s">
        <v>242</v>
      </c>
      <c r="C171" s="122" t="s">
        <v>243</v>
      </c>
      <c r="D171" s="122">
        <v>1</v>
      </c>
      <c r="E171" s="69"/>
      <c r="F171" s="69"/>
      <c r="G171" s="69"/>
    </row>
    <row r="172" spans="1:7" ht="20.100000000000001" customHeight="1">
      <c r="A172" s="69"/>
      <c r="B172" s="122" t="s">
        <v>244</v>
      </c>
      <c r="C172" s="122" t="s">
        <v>245</v>
      </c>
      <c r="D172" s="122">
        <v>1</v>
      </c>
      <c r="E172" s="69"/>
      <c r="F172" s="69"/>
      <c r="G172" s="69"/>
    </row>
    <row r="173" spans="1:7" ht="20.100000000000001" customHeight="1">
      <c r="A173" s="69"/>
      <c r="B173" s="122" t="s">
        <v>246</v>
      </c>
      <c r="C173" s="122" t="s">
        <v>247</v>
      </c>
      <c r="D173" s="122">
        <v>1</v>
      </c>
      <c r="E173" s="69"/>
      <c r="F173" s="69"/>
      <c r="G173" s="69"/>
    </row>
    <row r="174" spans="1:7" ht="20.100000000000001" customHeight="1">
      <c r="A174"/>
      <c r="B174" s="122" t="s">
        <v>248</v>
      </c>
      <c r="C174" s="122" t="s">
        <v>249</v>
      </c>
      <c r="D174" s="122">
        <v>1</v>
      </c>
      <c r="E174"/>
      <c r="F174"/>
      <c r="G174"/>
    </row>
    <row r="175" spans="1:7" ht="20.100000000000001" customHeight="1">
      <c r="A175"/>
      <c r="B175" s="122" t="s">
        <v>250</v>
      </c>
      <c r="C175" s="122" t="s">
        <v>251</v>
      </c>
      <c r="D175" s="122">
        <v>1</v>
      </c>
      <c r="E175"/>
      <c r="F175"/>
      <c r="G175"/>
    </row>
    <row r="176" spans="1:7" ht="20.100000000000001" customHeight="1">
      <c r="A176" s="69"/>
      <c r="B176" s="122" t="s">
        <v>252</v>
      </c>
      <c r="C176" s="122" t="s">
        <v>253</v>
      </c>
      <c r="D176" s="122">
        <v>2</v>
      </c>
      <c r="E176" s="69"/>
      <c r="F176" s="69"/>
      <c r="G176" s="69"/>
    </row>
    <row r="177" spans="1:7" ht="20.100000000000001" customHeight="1">
      <c r="A177" s="69"/>
      <c r="B177" s="122" t="s">
        <v>254</v>
      </c>
      <c r="C177" s="122" t="s">
        <v>255</v>
      </c>
      <c r="D177" s="122">
        <v>1</v>
      </c>
      <c r="E177" s="69"/>
      <c r="F177" s="69"/>
      <c r="G177" s="69"/>
    </row>
    <row r="178" spans="1:7" ht="20.100000000000001" customHeight="1">
      <c r="A178" s="70"/>
      <c r="B178" s="122" t="s">
        <v>256</v>
      </c>
      <c r="C178" s="122" t="s">
        <v>257</v>
      </c>
      <c r="D178" s="122">
        <v>2</v>
      </c>
      <c r="E178" s="84"/>
      <c r="F178" s="84"/>
      <c r="G178" s="84"/>
    </row>
    <row r="179" spans="1:7" ht="20.100000000000001" customHeight="1">
      <c r="A179" s="69"/>
      <c r="B179" s="122" t="s">
        <v>258</v>
      </c>
      <c r="C179" s="122" t="s">
        <v>259</v>
      </c>
      <c r="D179" s="122">
        <v>2</v>
      </c>
      <c r="E179" s="84"/>
      <c r="F179" s="84"/>
      <c r="G179" s="84"/>
    </row>
    <row r="180" spans="1:7" ht="20.100000000000001" customHeight="1">
      <c r="A180" s="20"/>
      <c r="B180" s="122" t="s">
        <v>260</v>
      </c>
      <c r="C180" s="122" t="s">
        <v>261</v>
      </c>
      <c r="D180" s="122">
        <v>1</v>
      </c>
      <c r="E180" s="20"/>
      <c r="F180" s="20"/>
      <c r="G180" s="20"/>
    </row>
    <row r="181" spans="1:7" ht="20.100000000000001" customHeight="1">
      <c r="A181" s="20"/>
      <c r="B181" s="122" t="s">
        <v>262</v>
      </c>
      <c r="C181" s="122" t="s">
        <v>263</v>
      </c>
      <c r="D181" s="122">
        <v>1</v>
      </c>
      <c r="E181" s="20"/>
      <c r="F181" s="20"/>
      <c r="G181" s="20"/>
    </row>
    <row r="182" spans="1:7" ht="20.100000000000001" customHeight="1">
      <c r="A182" s="20"/>
      <c r="B182" s="122" t="s">
        <v>264</v>
      </c>
      <c r="C182" s="122" t="s">
        <v>265</v>
      </c>
      <c r="D182" s="122">
        <v>2</v>
      </c>
      <c r="E182" s="20"/>
      <c r="F182" s="20"/>
      <c r="G182" s="20"/>
    </row>
    <row r="183" spans="1:7" ht="20.100000000000001" customHeight="1">
      <c r="A183" s="20"/>
      <c r="B183" s="122"/>
      <c r="C183" s="122"/>
      <c r="D183" s="125">
        <v>23</v>
      </c>
      <c r="E183" s="20"/>
      <c r="F183" s="20"/>
      <c r="G183" s="20"/>
    </row>
    <row r="184" spans="1:7" ht="20.100000000000001" customHeight="1">
      <c r="A184" s="20"/>
      <c r="B184" s="144"/>
      <c r="C184" s="149" t="s">
        <v>422</v>
      </c>
      <c r="D184" s="83"/>
      <c r="E184" s="20"/>
      <c r="F184" s="20"/>
      <c r="G184" s="20"/>
    </row>
    <row r="185" spans="1:7" s="138" customFormat="1" ht="20.100000000000001" customHeight="1">
      <c r="A185" s="137"/>
      <c r="B185" s="145" t="s">
        <v>40</v>
      </c>
      <c r="C185" s="146" t="s">
        <v>42</v>
      </c>
      <c r="D185" s="83"/>
      <c r="E185" s="137"/>
      <c r="F185" s="137"/>
      <c r="G185" s="137"/>
    </row>
    <row r="186" spans="1:7" s="138" customFormat="1" ht="20.100000000000001" customHeight="1">
      <c r="A186" s="137"/>
      <c r="B186" s="144"/>
      <c r="C186" s="149" t="s">
        <v>45</v>
      </c>
      <c r="D186" s="83"/>
      <c r="E186" s="137"/>
      <c r="F186" s="137"/>
      <c r="G186" s="137"/>
    </row>
    <row r="187" spans="1:7" s="138" customFormat="1" ht="20.100000000000001" customHeight="1">
      <c r="A187" s="137"/>
      <c r="B187" s="143">
        <v>1</v>
      </c>
      <c r="C187" s="150" t="s">
        <v>423</v>
      </c>
      <c r="D187" s="83"/>
      <c r="E187" s="137"/>
      <c r="F187" s="137"/>
      <c r="G187" s="137"/>
    </row>
    <row r="188" spans="1:7" s="138" customFormat="1" ht="20.100000000000001" customHeight="1">
      <c r="A188" s="137"/>
      <c r="B188" s="143">
        <v>1</v>
      </c>
      <c r="C188" s="150" t="s">
        <v>424</v>
      </c>
      <c r="D188" s="83"/>
      <c r="E188" s="137"/>
      <c r="F188" s="137"/>
      <c r="G188" s="137"/>
    </row>
    <row r="189" spans="1:7" s="138" customFormat="1" ht="20.100000000000001" customHeight="1">
      <c r="A189" s="137"/>
      <c r="B189" s="143">
        <v>1</v>
      </c>
      <c r="C189" s="150" t="s">
        <v>425</v>
      </c>
      <c r="D189" s="83"/>
      <c r="E189" s="137"/>
      <c r="F189" s="137"/>
      <c r="G189" s="137"/>
    </row>
    <row r="190" spans="1:7" s="138" customFormat="1" ht="20.100000000000001" customHeight="1">
      <c r="A190" s="137"/>
      <c r="B190" s="143">
        <v>1</v>
      </c>
      <c r="C190" s="150" t="s">
        <v>426</v>
      </c>
      <c r="D190" s="83"/>
      <c r="E190" s="137"/>
      <c r="F190" s="137"/>
      <c r="G190" s="137"/>
    </row>
    <row r="191" spans="1:7" s="138" customFormat="1" ht="20.100000000000001" customHeight="1">
      <c r="A191" s="137"/>
      <c r="B191" s="143">
        <v>1</v>
      </c>
      <c r="C191" s="150" t="s">
        <v>427</v>
      </c>
      <c r="D191" s="83"/>
      <c r="E191" s="137"/>
      <c r="F191" s="137"/>
      <c r="G191" s="137"/>
    </row>
    <row r="192" spans="1:7" s="138" customFormat="1" ht="20.100000000000001" customHeight="1">
      <c r="A192" s="137"/>
      <c r="B192" s="143">
        <v>1</v>
      </c>
      <c r="C192" s="150" t="s">
        <v>428</v>
      </c>
      <c r="D192" s="83"/>
      <c r="E192" s="137"/>
      <c r="F192" s="137"/>
      <c r="G192" s="137"/>
    </row>
    <row r="193" spans="1:7" s="138" customFormat="1" ht="20.100000000000001" customHeight="1">
      <c r="A193" s="137"/>
      <c r="B193" s="143">
        <v>1</v>
      </c>
      <c r="C193" s="151" t="s">
        <v>429</v>
      </c>
      <c r="D193" s="83"/>
      <c r="E193" s="137"/>
      <c r="F193" s="137"/>
      <c r="G193" s="137"/>
    </row>
    <row r="194" spans="1:7" s="138" customFormat="1" ht="20.100000000000001" customHeight="1">
      <c r="A194" s="137"/>
      <c r="B194" s="143">
        <v>1</v>
      </c>
      <c r="C194" s="152" t="s">
        <v>430</v>
      </c>
      <c r="D194" s="83"/>
      <c r="E194" s="137"/>
      <c r="F194" s="137"/>
      <c r="G194" s="137"/>
    </row>
    <row r="195" spans="1:7" s="138" customFormat="1" ht="20.100000000000001" customHeight="1">
      <c r="A195" s="137"/>
      <c r="B195" s="143">
        <v>1</v>
      </c>
      <c r="C195" s="150" t="s">
        <v>431</v>
      </c>
      <c r="D195" s="83"/>
      <c r="E195" s="137"/>
      <c r="F195" s="137"/>
      <c r="G195" s="137"/>
    </row>
    <row r="196" spans="1:7" s="138" customFormat="1" ht="20.100000000000001" customHeight="1">
      <c r="A196" s="137"/>
      <c r="B196" s="143">
        <v>1</v>
      </c>
      <c r="C196" s="150" t="s">
        <v>432</v>
      </c>
      <c r="D196" s="83"/>
      <c r="E196" s="137"/>
      <c r="F196" s="137"/>
      <c r="G196" s="137"/>
    </row>
    <row r="197" spans="1:7" s="138" customFormat="1" ht="20.100000000000001" customHeight="1">
      <c r="A197" s="137"/>
      <c r="B197" s="143">
        <v>2</v>
      </c>
      <c r="C197" s="150" t="s">
        <v>257</v>
      </c>
      <c r="D197" s="83"/>
      <c r="E197" s="137"/>
      <c r="F197" s="137"/>
      <c r="G197" s="137"/>
    </row>
    <row r="198" spans="1:7" s="138" customFormat="1" ht="20.100000000000001" customHeight="1">
      <c r="A198" s="137"/>
      <c r="B198" s="143">
        <v>1</v>
      </c>
      <c r="C198" s="150" t="s">
        <v>433</v>
      </c>
      <c r="D198" s="83"/>
      <c r="E198" s="137"/>
      <c r="F198" s="137"/>
      <c r="G198" s="137"/>
    </row>
    <row r="199" spans="1:7" s="138" customFormat="1" ht="20.100000000000001" customHeight="1">
      <c r="A199" s="137"/>
      <c r="B199" s="143">
        <v>3</v>
      </c>
      <c r="C199" s="150" t="s">
        <v>418</v>
      </c>
      <c r="D199" s="83"/>
      <c r="E199" s="137"/>
      <c r="F199" s="137"/>
      <c r="G199" s="137"/>
    </row>
    <row r="200" spans="1:7" s="138" customFormat="1" ht="20.100000000000001" customHeight="1">
      <c r="A200" s="137"/>
      <c r="B200" s="143">
        <v>1</v>
      </c>
      <c r="C200" s="150" t="s">
        <v>434</v>
      </c>
      <c r="D200" s="83"/>
      <c r="E200" s="137"/>
      <c r="F200" s="137"/>
      <c r="G200" s="137"/>
    </row>
    <row r="201" spans="1:7" s="138" customFormat="1" ht="20.100000000000001" customHeight="1">
      <c r="A201" s="137"/>
      <c r="B201" s="143">
        <v>2</v>
      </c>
      <c r="C201" s="150" t="s">
        <v>435</v>
      </c>
      <c r="D201" s="83"/>
      <c r="E201" s="137"/>
      <c r="F201" s="137"/>
      <c r="G201" s="137"/>
    </row>
    <row r="202" spans="1:7" s="138" customFormat="1" ht="20.100000000000001" customHeight="1">
      <c r="A202" s="137"/>
      <c r="B202" s="143">
        <v>2</v>
      </c>
      <c r="C202" s="150" t="s">
        <v>436</v>
      </c>
      <c r="D202" s="83"/>
      <c r="E202" s="137"/>
      <c r="F202" s="137"/>
      <c r="G202" s="137"/>
    </row>
    <row r="203" spans="1:7" s="138" customFormat="1" ht="20.100000000000001" customHeight="1">
      <c r="A203" s="137"/>
      <c r="B203" s="143"/>
      <c r="C203" s="150" t="s">
        <v>416</v>
      </c>
      <c r="D203" s="83"/>
      <c r="E203" s="137"/>
      <c r="F203" s="137"/>
      <c r="G203" s="137"/>
    </row>
    <row r="204" spans="1:7" s="138" customFormat="1" ht="20.100000000000001" customHeight="1">
      <c r="A204" s="137"/>
      <c r="B204" s="147">
        <v>21</v>
      </c>
      <c r="C204" s="150"/>
      <c r="D204" s="83"/>
      <c r="E204" s="137"/>
      <c r="F204" s="137"/>
      <c r="G204" s="137"/>
    </row>
    <row r="205" spans="1:7" s="138" customFormat="1" ht="20.100000000000001" customHeight="1">
      <c r="A205" s="137"/>
      <c r="B205" s="143"/>
      <c r="C205" s="149" t="s">
        <v>417</v>
      </c>
      <c r="D205" s="83"/>
      <c r="E205" s="137"/>
      <c r="F205" s="137"/>
      <c r="G205" s="137"/>
    </row>
    <row r="206" spans="1:7" s="138" customFormat="1" ht="20.100000000000001" customHeight="1">
      <c r="A206" s="137"/>
      <c r="B206" s="143">
        <v>1</v>
      </c>
      <c r="C206" s="150" t="s">
        <v>437</v>
      </c>
      <c r="D206" s="83"/>
      <c r="E206" s="137"/>
      <c r="F206" s="137"/>
      <c r="G206" s="137"/>
    </row>
    <row r="207" spans="1:7" s="138" customFormat="1" ht="20.100000000000001" customHeight="1">
      <c r="A207" s="137"/>
      <c r="B207" s="143">
        <v>1</v>
      </c>
      <c r="C207" s="150" t="s">
        <v>263</v>
      </c>
      <c r="D207" s="83"/>
      <c r="E207" s="137"/>
      <c r="F207" s="137"/>
      <c r="G207" s="137"/>
    </row>
    <row r="208" spans="1:7" s="138" customFormat="1" ht="20.100000000000001" customHeight="1">
      <c r="A208" s="137"/>
      <c r="B208" s="143">
        <v>1</v>
      </c>
      <c r="C208" s="150" t="s">
        <v>438</v>
      </c>
      <c r="D208" s="83"/>
      <c r="E208" s="137"/>
      <c r="F208" s="137"/>
      <c r="G208" s="137"/>
    </row>
    <row r="209" spans="1:7" s="138" customFormat="1" ht="20.100000000000001" customHeight="1">
      <c r="A209" s="137"/>
      <c r="B209" s="143">
        <v>1</v>
      </c>
      <c r="C209" s="150" t="s">
        <v>439</v>
      </c>
      <c r="D209" s="83"/>
      <c r="E209" s="137"/>
      <c r="F209" s="137"/>
      <c r="G209" s="137"/>
    </row>
    <row r="210" spans="1:7" s="138" customFormat="1" ht="20.100000000000001" customHeight="1">
      <c r="A210" s="137"/>
      <c r="B210" s="143">
        <v>2</v>
      </c>
      <c r="C210" s="150" t="s">
        <v>440</v>
      </c>
      <c r="D210" s="83"/>
      <c r="E210" s="137"/>
      <c r="F210" s="137"/>
      <c r="G210" s="137"/>
    </row>
    <row r="211" spans="1:7" s="138" customFormat="1" ht="20.100000000000001" customHeight="1">
      <c r="A211" s="137"/>
      <c r="B211" s="143">
        <v>1</v>
      </c>
      <c r="C211" s="150" t="s">
        <v>441</v>
      </c>
      <c r="D211" s="83"/>
      <c r="E211" s="137"/>
      <c r="F211" s="137"/>
      <c r="G211" s="137"/>
    </row>
    <row r="212" spans="1:7" s="138" customFormat="1" ht="20.100000000000001" customHeight="1">
      <c r="A212" s="137"/>
      <c r="B212" s="147">
        <v>6</v>
      </c>
      <c r="C212" s="150"/>
      <c r="D212" s="83"/>
      <c r="E212" s="137"/>
      <c r="F212" s="137"/>
      <c r="G212" s="137"/>
    </row>
    <row r="213" spans="1:7" s="138" customFormat="1" ht="20.100000000000001" customHeight="1">
      <c r="A213" s="137"/>
      <c r="B213" s="143"/>
      <c r="C213" s="149" t="s">
        <v>46</v>
      </c>
      <c r="D213" s="83"/>
      <c r="E213" s="137"/>
      <c r="F213" s="137"/>
      <c r="G213" s="137"/>
    </row>
    <row r="214" spans="1:7" s="138" customFormat="1" ht="20.100000000000001" customHeight="1">
      <c r="A214" s="137"/>
      <c r="B214" s="143">
        <v>2</v>
      </c>
      <c r="C214" s="150" t="s">
        <v>442</v>
      </c>
      <c r="D214" s="83"/>
      <c r="E214" s="137"/>
      <c r="F214" s="137"/>
      <c r="G214" s="137"/>
    </row>
    <row r="215" spans="1:7" s="138" customFormat="1" ht="20.100000000000001" customHeight="1">
      <c r="A215" s="137"/>
      <c r="B215" s="143">
        <v>2</v>
      </c>
      <c r="C215" s="150" t="s">
        <v>443</v>
      </c>
      <c r="D215" s="83"/>
      <c r="E215" s="137"/>
      <c r="F215" s="137"/>
      <c r="G215" s="137"/>
    </row>
    <row r="216" spans="1:7" s="138" customFormat="1" ht="20.100000000000001" customHeight="1">
      <c r="A216" s="137"/>
      <c r="B216" s="143">
        <v>1</v>
      </c>
      <c r="C216" s="150" t="s">
        <v>421</v>
      </c>
      <c r="D216" s="83"/>
      <c r="E216" s="137"/>
      <c r="F216" s="137"/>
      <c r="G216" s="137"/>
    </row>
    <row r="217" spans="1:7" s="138" customFormat="1" ht="20.100000000000001" customHeight="1">
      <c r="A217" s="137"/>
      <c r="B217" s="143">
        <v>1</v>
      </c>
      <c r="C217" s="150" t="s">
        <v>420</v>
      </c>
      <c r="D217" s="83"/>
      <c r="E217" s="137"/>
      <c r="F217" s="137"/>
      <c r="G217" s="137"/>
    </row>
    <row r="218" spans="1:7" s="138" customFormat="1" ht="20.100000000000001" customHeight="1">
      <c r="A218" s="137"/>
      <c r="B218" s="143">
        <v>2</v>
      </c>
      <c r="C218" s="150" t="s">
        <v>265</v>
      </c>
      <c r="D218" s="83"/>
      <c r="E218" s="137"/>
      <c r="F218" s="137"/>
      <c r="G218" s="137"/>
    </row>
    <row r="219" spans="1:7" s="138" customFormat="1" ht="20.100000000000001" customHeight="1">
      <c r="A219" s="137"/>
      <c r="B219" s="143">
        <v>1</v>
      </c>
      <c r="C219" s="150" t="s">
        <v>444</v>
      </c>
      <c r="D219" s="83"/>
      <c r="E219" s="137"/>
      <c r="F219" s="137"/>
      <c r="G219" s="137"/>
    </row>
    <row r="220" spans="1:7" s="138" customFormat="1" ht="20.100000000000001" customHeight="1">
      <c r="A220" s="137"/>
      <c r="B220" s="143">
        <v>1</v>
      </c>
      <c r="C220" s="150" t="s">
        <v>445</v>
      </c>
      <c r="D220" s="83"/>
      <c r="E220" s="137"/>
      <c r="F220" s="137"/>
      <c r="G220" s="137"/>
    </row>
    <row r="221" spans="1:7" s="138" customFormat="1" ht="20.100000000000001" customHeight="1">
      <c r="A221" s="137"/>
      <c r="B221" s="143">
        <v>2</v>
      </c>
      <c r="C221" s="150" t="s">
        <v>446</v>
      </c>
      <c r="D221" s="83"/>
      <c r="E221" s="137"/>
      <c r="F221" s="137"/>
      <c r="G221" s="137"/>
    </row>
    <row r="222" spans="1:7" s="138" customFormat="1" ht="20.100000000000001" customHeight="1">
      <c r="A222" s="137"/>
      <c r="B222" s="143">
        <v>2</v>
      </c>
      <c r="C222" s="150" t="s">
        <v>419</v>
      </c>
      <c r="D222" s="83"/>
      <c r="E222" s="137"/>
      <c r="F222" s="137"/>
      <c r="G222" s="137"/>
    </row>
    <row r="223" spans="1:7" s="138" customFormat="1" ht="20.100000000000001" customHeight="1">
      <c r="A223" s="137"/>
      <c r="B223" s="143">
        <v>1</v>
      </c>
      <c r="C223" s="150" t="s">
        <v>447</v>
      </c>
      <c r="D223" s="83"/>
      <c r="E223" s="137"/>
      <c r="F223" s="137"/>
      <c r="G223" s="137"/>
    </row>
    <row r="224" spans="1:7" s="138" customFormat="1" ht="20.100000000000001" customHeight="1">
      <c r="A224" s="137"/>
      <c r="B224" s="143">
        <v>1</v>
      </c>
      <c r="C224" s="150" t="s">
        <v>448</v>
      </c>
      <c r="D224" s="83"/>
      <c r="E224" s="137"/>
      <c r="F224" s="137"/>
      <c r="G224" s="137"/>
    </row>
    <row r="225" spans="1:7" s="138" customFormat="1" ht="20.100000000000001" customHeight="1">
      <c r="A225" s="137"/>
      <c r="B225" s="148">
        <v>1</v>
      </c>
      <c r="C225" s="150" t="s">
        <v>449</v>
      </c>
      <c r="D225" s="83"/>
      <c r="E225" s="137"/>
      <c r="F225" s="137"/>
      <c r="G225" s="137"/>
    </row>
    <row r="226" spans="1:7" s="138" customFormat="1" ht="20.100000000000001" customHeight="1">
      <c r="A226" s="137"/>
      <c r="B226" s="147">
        <v>17</v>
      </c>
      <c r="C226" s="150"/>
      <c r="D226" s="83"/>
      <c r="E226" s="137"/>
      <c r="F226" s="137"/>
      <c r="G226" s="137"/>
    </row>
    <row r="227" spans="1:7" ht="20.100000000000001" customHeight="1">
      <c r="A227" s="20"/>
      <c r="B227" s="102" t="s">
        <v>266</v>
      </c>
      <c r="C227" s="103"/>
      <c r="D227" s="105"/>
      <c r="E227" s="20"/>
      <c r="F227" s="20"/>
      <c r="G227" s="20"/>
    </row>
    <row r="228" spans="1:7" ht="20.100000000000001" customHeight="1">
      <c r="A228" s="20"/>
      <c r="B228" s="122">
        <v>1</v>
      </c>
      <c r="C228" s="124" t="s">
        <v>267</v>
      </c>
      <c r="D228" s="124" t="s">
        <v>268</v>
      </c>
      <c r="E228" s="20"/>
      <c r="F228" s="20"/>
      <c r="G228" s="20"/>
    </row>
    <row r="229" spans="1:7" ht="20.100000000000001" customHeight="1">
      <c r="A229" s="20"/>
      <c r="B229" s="122">
        <v>1</v>
      </c>
      <c r="C229" s="124" t="s">
        <v>269</v>
      </c>
      <c r="D229" s="124" t="s">
        <v>270</v>
      </c>
      <c r="E229" s="20"/>
      <c r="F229" s="20"/>
      <c r="G229" s="20"/>
    </row>
    <row r="230" spans="1:7" ht="20.100000000000001" customHeight="1">
      <c r="A230" s="20"/>
      <c r="B230" s="122">
        <v>1</v>
      </c>
      <c r="C230" s="124" t="s">
        <v>271</v>
      </c>
      <c r="D230" s="124" t="s">
        <v>272</v>
      </c>
      <c r="E230" s="20"/>
      <c r="F230" s="20"/>
      <c r="G230" s="20"/>
    </row>
    <row r="231" spans="1:7" ht="20.100000000000001" customHeight="1">
      <c r="A231" s="20"/>
      <c r="B231" s="122">
        <v>1</v>
      </c>
      <c r="C231" s="124" t="s">
        <v>273</v>
      </c>
      <c r="D231" s="124" t="s">
        <v>274</v>
      </c>
      <c r="E231" s="20"/>
      <c r="F231" s="20"/>
      <c r="G231" s="20"/>
    </row>
    <row r="232" spans="1:7" ht="20.100000000000001" customHeight="1">
      <c r="A232" s="20"/>
      <c r="B232" s="122">
        <v>1</v>
      </c>
      <c r="C232" s="124" t="s">
        <v>275</v>
      </c>
      <c r="D232" s="124" t="s">
        <v>276</v>
      </c>
      <c r="E232" s="20"/>
      <c r="F232" s="20"/>
      <c r="G232" s="20"/>
    </row>
    <row r="233" spans="1:7" ht="20.100000000000001" customHeight="1">
      <c r="A233" s="20"/>
      <c r="B233" s="122">
        <v>1</v>
      </c>
      <c r="C233" s="124" t="s">
        <v>53</v>
      </c>
      <c r="D233" s="124"/>
      <c r="E233" s="20"/>
      <c r="F233" s="20"/>
      <c r="G233" s="20"/>
    </row>
    <row r="234" spans="1:7" ht="20.100000000000001" customHeight="1">
      <c r="A234" s="20"/>
      <c r="B234" s="122">
        <v>1</v>
      </c>
      <c r="C234" s="124" t="s">
        <v>277</v>
      </c>
      <c r="D234" s="124"/>
      <c r="E234" s="20"/>
      <c r="F234" s="20"/>
      <c r="G234" s="20"/>
    </row>
    <row r="235" spans="1:7" ht="20.100000000000001" customHeight="1">
      <c r="A235" s="20"/>
      <c r="B235" s="122">
        <v>1</v>
      </c>
      <c r="C235" s="124" t="s">
        <v>278</v>
      </c>
      <c r="D235" s="124"/>
      <c r="E235" s="20"/>
      <c r="F235" s="20"/>
      <c r="G235" s="20"/>
    </row>
    <row r="236" spans="1:7" ht="20.100000000000001" customHeight="1">
      <c r="A236" s="20"/>
      <c r="B236" s="122">
        <v>4</v>
      </c>
      <c r="C236" s="124" t="s">
        <v>279</v>
      </c>
      <c r="D236" s="124"/>
      <c r="E236" s="20"/>
      <c r="F236" s="20"/>
      <c r="G236" s="20"/>
    </row>
    <row r="237" spans="1:7" ht="20.100000000000001" customHeight="1">
      <c r="A237" s="20"/>
      <c r="B237" s="122">
        <v>1</v>
      </c>
      <c r="C237" s="124" t="s">
        <v>280</v>
      </c>
      <c r="D237" s="124"/>
      <c r="E237" s="20"/>
      <c r="F237" s="20"/>
      <c r="G237" s="20"/>
    </row>
    <row r="238" spans="1:7" ht="20.100000000000001" customHeight="1">
      <c r="A238" s="20"/>
      <c r="B238" s="125">
        <v>13</v>
      </c>
      <c r="C238" s="124"/>
      <c r="D238" s="124"/>
      <c r="E238" s="20"/>
      <c r="F238" s="20"/>
      <c r="G238" s="20"/>
    </row>
    <row r="239" spans="1:7" ht="20.100000000000001" customHeight="1">
      <c r="A239" s="20"/>
      <c r="B239" s="82"/>
      <c r="C239" s="68"/>
      <c r="D239" s="20"/>
      <c r="E239" s="20"/>
      <c r="F239" s="20"/>
      <c r="G239" s="20"/>
    </row>
    <row r="240" spans="1:7" ht="20.100000000000001" customHeight="1">
      <c r="A240" s="20"/>
      <c r="B240" s="82"/>
      <c r="C240" s="68"/>
      <c r="D240" s="20"/>
      <c r="E240" s="20"/>
      <c r="F240" s="20"/>
      <c r="G240" s="20"/>
    </row>
    <row r="241" spans="1:7" ht="20.100000000000001" customHeight="1">
      <c r="A241" s="20"/>
      <c r="B241" s="85"/>
      <c r="C241" s="20"/>
      <c r="D241" s="20"/>
      <c r="E241" s="20"/>
      <c r="F241" s="20"/>
      <c r="G241" s="20"/>
    </row>
    <row r="242" spans="1:7" ht="20.100000000000001" customHeight="1">
      <c r="A242" s="20"/>
      <c r="B242" s="85"/>
      <c r="C242" s="20"/>
      <c r="D242" s="20"/>
      <c r="E242" s="20"/>
      <c r="F242" s="20"/>
      <c r="G242" s="20"/>
    </row>
    <row r="243" spans="1:7" ht="20.100000000000001" customHeight="1" thickBot="1">
      <c r="A243" s="20"/>
      <c r="B243" s="20" t="s">
        <v>47</v>
      </c>
      <c r="C243" s="86"/>
      <c r="D243" s="20"/>
      <c r="E243" s="20"/>
      <c r="F243" s="20"/>
      <c r="G243" s="20"/>
    </row>
    <row r="244" spans="1:7" ht="20.100000000000001" customHeight="1">
      <c r="A244" s="20"/>
      <c r="B244" s="20"/>
      <c r="C244" s="20"/>
      <c r="D244" s="20"/>
      <c r="E244" s="20"/>
      <c r="F244" s="20"/>
      <c r="G244" s="20"/>
    </row>
    <row r="245" spans="1:7" ht="20.100000000000001" customHeight="1">
      <c r="A245" s="20"/>
      <c r="B245" s="20"/>
      <c r="C245" s="20"/>
      <c r="D245" s="20"/>
      <c r="E245" s="20"/>
      <c r="F245" s="20"/>
      <c r="G245" s="20"/>
    </row>
    <row r="246" spans="1:7" ht="20.100000000000001" customHeight="1" thickBot="1">
      <c r="A246" s="20"/>
      <c r="B246" s="20" t="s">
        <v>48</v>
      </c>
      <c r="C246" s="86"/>
      <c r="D246" s="20"/>
      <c r="E246" s="20"/>
      <c r="F246" s="20"/>
      <c r="G246" s="20"/>
    </row>
    <row r="247" spans="1:7" ht="20.100000000000001" customHeight="1">
      <c r="A247" s="20"/>
      <c r="B247" s="20"/>
      <c r="C247" s="20"/>
      <c r="D247" s="20"/>
      <c r="E247" s="20"/>
      <c r="F247" s="20"/>
      <c r="G247" s="20"/>
    </row>
    <row r="248" spans="1:7" ht="20.100000000000001" customHeight="1">
      <c r="A248" s="20"/>
      <c r="B248" s="20"/>
      <c r="C248" s="20"/>
      <c r="D248" s="20"/>
      <c r="E248" s="20"/>
      <c r="F248" s="20"/>
      <c r="G248" s="20"/>
    </row>
    <row r="249" spans="1:7" ht="20.100000000000001" customHeight="1" thickBot="1">
      <c r="A249" s="20"/>
      <c r="B249" s="20" t="s">
        <v>17</v>
      </c>
      <c r="C249" s="86"/>
      <c r="D249" s="20"/>
      <c r="E249" s="20"/>
      <c r="F249" s="20"/>
      <c r="G249" s="20"/>
    </row>
    <row r="250" spans="1:7" ht="20.100000000000001" customHeight="1">
      <c r="A250" s="20"/>
      <c r="B250" s="20"/>
      <c r="C250" s="20"/>
      <c r="D250" s="20"/>
      <c r="E250" s="20"/>
      <c r="F250" s="20"/>
      <c r="G250" s="20"/>
    </row>
    <row r="251" spans="1:7" ht="20.100000000000001" customHeight="1">
      <c r="A251" s="20"/>
      <c r="B251" s="20"/>
      <c r="C251" s="20"/>
      <c r="D251" s="20"/>
      <c r="E251" s="20"/>
      <c r="F251" s="20"/>
      <c r="G251" s="20"/>
    </row>
    <row r="252" spans="1:7" ht="20.100000000000001" customHeight="1" thickBot="1">
      <c r="A252" s="20"/>
      <c r="B252" s="20" t="s">
        <v>49</v>
      </c>
      <c r="C252" s="86"/>
      <c r="D252" s="20"/>
      <c r="E252" s="20"/>
      <c r="F252" s="20"/>
      <c r="G252" s="20"/>
    </row>
    <row r="253" spans="1:7" ht="20.100000000000001" customHeight="1">
      <c r="A253" s="20"/>
      <c r="B253" s="20"/>
      <c r="C253" s="20"/>
      <c r="D253" s="20"/>
      <c r="E253" s="20"/>
      <c r="F253" s="20"/>
      <c r="G253" s="20"/>
    </row>
    <row r="254" spans="1:7" ht="20.100000000000001" customHeight="1">
      <c r="A254" s="20"/>
      <c r="B254" s="20"/>
      <c r="C254" s="20"/>
      <c r="D254" s="20"/>
      <c r="E254" s="20"/>
      <c r="F254" s="20"/>
      <c r="G254" s="20"/>
    </row>
    <row r="255" spans="1:7" ht="20.100000000000001" customHeight="1" thickBot="1">
      <c r="A255" s="20"/>
      <c r="B255" s="20" t="s">
        <v>19</v>
      </c>
      <c r="C255" s="86"/>
      <c r="D255" s="20"/>
      <c r="E255" s="20"/>
      <c r="F255" s="20"/>
      <c r="G255" s="20"/>
    </row>
    <row r="256" spans="1:7" ht="20.100000000000001" customHeight="1">
      <c r="A256" s="20"/>
      <c r="B256" s="85"/>
      <c r="C256" s="20"/>
      <c r="D256" s="20"/>
      <c r="E256" s="20"/>
      <c r="F256" s="20"/>
      <c r="G256" s="20"/>
    </row>
    <row r="257" spans="1:7" ht="20.100000000000001" customHeight="1">
      <c r="A257" s="20"/>
      <c r="B257" s="85"/>
      <c r="C257" s="20"/>
      <c r="D257" s="20"/>
      <c r="E257" s="20"/>
      <c r="F257" s="20"/>
      <c r="G257" s="20"/>
    </row>
    <row r="258" spans="1:7" ht="20.100000000000001" customHeight="1">
      <c r="A258" s="20"/>
      <c r="B258" s="85"/>
      <c r="C258" s="20"/>
      <c r="D258" s="20"/>
      <c r="E258" s="20"/>
      <c r="F258" s="20"/>
      <c r="G258" s="20"/>
    </row>
  </sheetData>
  <mergeCells count="8">
    <mergeCell ref="B227:D227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96" t="s">
        <v>25</v>
      </c>
      <c r="D2" s="92" t="s">
        <v>24</v>
      </c>
      <c r="E2" s="93"/>
      <c r="F2" s="56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97"/>
      <c r="D3" s="38" t="s">
        <v>27</v>
      </c>
      <c r="E3" s="39"/>
      <c r="F3" s="55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94" t="s">
        <v>26</v>
      </c>
      <c r="D4" s="98" t="s">
        <v>28</v>
      </c>
      <c r="E4" s="99"/>
      <c r="F4" s="54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95"/>
      <c r="D5" s="100" t="s">
        <v>29</v>
      </c>
      <c r="E5" s="101"/>
      <c r="F5" s="54"/>
      <c r="G5" s="4"/>
      <c r="H5" s="4"/>
      <c r="I5" s="4"/>
      <c r="J5" s="4"/>
      <c r="K5" s="4"/>
      <c r="L5" s="4"/>
      <c r="M5" s="91"/>
      <c r="N5" s="91"/>
      <c r="O5" s="6"/>
    </row>
    <row r="6" spans="1:15" ht="20.100000000000001" customHeight="1">
      <c r="A6" s="7"/>
      <c r="B6" s="7"/>
      <c r="C6" s="7"/>
      <c r="D6" s="7"/>
      <c r="E6" s="7"/>
      <c r="F6" s="7"/>
      <c r="M6" s="91"/>
      <c r="N6" s="91"/>
    </row>
    <row r="7" spans="1:15" ht="20.100000000000001" customHeight="1">
      <c r="A7" s="8" t="s">
        <v>0</v>
      </c>
      <c r="B7" s="8"/>
      <c r="C7" s="40">
        <f ca="1">NOW()</f>
        <v>45230.783227893517</v>
      </c>
      <c r="D7" s="8" t="s">
        <v>1</v>
      </c>
      <c r="E7" s="64">
        <v>20230901464</v>
      </c>
      <c r="F7" s="57"/>
      <c r="M7" s="5"/>
      <c r="N7" s="5"/>
    </row>
    <row r="8" spans="1:15" ht="20.100000000000001" customHeight="1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F9" s="58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>
      <c r="A11" s="89" t="s">
        <v>22</v>
      </c>
      <c r="B11" s="90"/>
      <c r="C11" s="11" t="s">
        <v>32</v>
      </c>
      <c r="D11" s="12" t="s">
        <v>23</v>
      </c>
      <c r="E11" s="35" t="s">
        <v>31</v>
      </c>
      <c r="F11" s="59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5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>
      <c r="A15" s="8" t="s">
        <v>6</v>
      </c>
      <c r="B15" s="8"/>
      <c r="C15" s="9">
        <v>45210</v>
      </c>
      <c r="D15" s="12" t="s">
        <v>7</v>
      </c>
      <c r="E15" s="14" t="s">
        <v>44</v>
      </c>
      <c r="F15" s="60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>
      <c r="A17" s="8" t="s">
        <v>8</v>
      </c>
      <c r="B17" s="8"/>
      <c r="C17" s="11" t="s">
        <v>43</v>
      </c>
      <c r="D17" s="15"/>
      <c r="E17" s="16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60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1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88" t="s">
        <v>50</v>
      </c>
      <c r="B24" s="49" t="s">
        <v>51</v>
      </c>
      <c r="C24" s="87" t="s">
        <v>52</v>
      </c>
      <c r="D24" s="49">
        <v>1</v>
      </c>
      <c r="E24" s="62"/>
      <c r="F24" s="62">
        <v>46230</v>
      </c>
      <c r="G24" s="42">
        <v>1875</v>
      </c>
      <c r="H24" s="43">
        <f t="shared" ref="H24" si="0">D24*G24</f>
        <v>1875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1875</v>
      </c>
    </row>
    <row r="26" spans="1:14" ht="20.100000000000001" customHeight="1">
      <c r="B26" s="24"/>
      <c r="C26" s="24"/>
      <c r="G26" s="46" t="s">
        <v>38</v>
      </c>
      <c r="H26" s="48">
        <f>+H25*0.12</f>
        <v>225</v>
      </c>
    </row>
    <row r="27" spans="1:14" ht="20.100000000000001" customHeight="1">
      <c r="B27" s="24"/>
      <c r="C27" s="24"/>
      <c r="G27" s="46" t="s">
        <v>39</v>
      </c>
      <c r="H27" s="48">
        <f>+H25+H26</f>
        <v>2100</v>
      </c>
    </row>
    <row r="28" spans="1:14" ht="20.100000000000001" customHeight="1">
      <c r="B28" s="51"/>
      <c r="C28" s="52"/>
      <c r="G28" s="44"/>
      <c r="H28" s="45"/>
    </row>
    <row r="29" spans="1:14" ht="20.100000000000001" customHeight="1">
      <c r="B29" s="20"/>
      <c r="C29" s="50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2023-11-01T00:11:17Z</cp:lastPrinted>
  <dcterms:created xsi:type="dcterms:W3CDTF">2023-01-26T13:28:36Z</dcterms:created>
  <dcterms:modified xsi:type="dcterms:W3CDTF">2023-11-01T00:11:39Z</dcterms:modified>
</cp:coreProperties>
</file>