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1FB04232-8863-4868-A7D4-AA06D10E8676}" xr6:coauthVersionLast="47" xr6:coauthVersionMax="47" xr10:uidLastSave="{00000000-0000-0000-0000-000000000000}"/>
  <bookViews>
    <workbookView xWindow="-120" yWindow="-120" windowWidth="24240" windowHeight="13140" xr2:uid="{3057D773-8AA5-4C45-BB1B-8A1720E1DD01}"/>
  </bookViews>
  <sheets>
    <sheet name="Hoja1" sheetId="1" r:id="rId1"/>
  </sheets>
  <definedNames>
    <definedName name="_xlnm.Print_Area" localSheetId="0">Hoja1!$A$1:$G$86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25" i="1"/>
  <c r="G26" i="1"/>
  <c r="G27" i="1"/>
  <c r="G28" i="1"/>
  <c r="G29" i="1"/>
  <c r="G30" i="1"/>
  <c r="G31" i="1"/>
  <c r="G33" i="1"/>
  <c r="B56" i="1" l="1"/>
  <c r="G24" i="1"/>
  <c r="G39" i="1" s="1"/>
  <c r="C7" i="1"/>
  <c r="G40" i="1" l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3429147-CCBB-4784-97F2-FFD7948BD32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79D96E-8E72-4C33-9BFA-6F13F7EB19B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<sst xmlns="http://schemas.openxmlformats.org/spreadsheetml/2006/main" count="96" uniqueCount="94">
  <si>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</si>
  <si>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</si>
  <si>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</si>
  <si>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</si>
  <si>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</si>
  <si>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</si>
  <si>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</si>
  <si>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</si>
  <si>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</si>
  <si>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</si>
  <si>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</si>
  <si>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</si>
  <si>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</si>
  <si>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</si>
  <si>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 xml:space="preserve"> 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</si>
  <si>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</si>
  <si>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</si>
  <si>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</si>
  <si>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</si>
  <si>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</si>
  <si>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</si>
  <si>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</si>
  <si>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</si>
  <si>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</si>
  <si>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</si>
  <si>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</si>
  <si>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</si>
  <si>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</si>
  <si>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</si>
  <si>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</si>
  <si>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</si>
  <si>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</si>
  <si>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CLAVIJA KIRSCHNER 1.6*250mm ACERO</t>
  </si>
  <si>
    <t>185.770</t>
  </si>
  <si>
    <t>CLAVIJA KIRSCHNER 2.0*250mm ACERO</t>
  </si>
  <si>
    <t xml:space="preserve">SUBTOTAL </t>
  </si>
  <si>
    <t>IVA 12%</t>
  </si>
  <si>
    <t>TOTAL</t>
  </si>
  <si>
    <t>CORTADOR</t>
  </si>
  <si>
    <t>ADAPTADORES ANCLAJE RAPIDO</t>
  </si>
  <si>
    <t>PORTA BATERIA</t>
  </si>
  <si>
    <t>BATERIAS ROJAS # 1 # 2</t>
  </si>
  <si>
    <t xml:space="preserve">CUALQUIER DAÑO PRESENTADO </t>
  </si>
  <si>
    <t xml:space="preserve">LAS BATERIAS NO SE ESTERILIZAN </t>
  </si>
  <si>
    <t>INSTRUMENTADOR</t>
  </si>
  <si>
    <t>OBSERVACIONES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</si>
  <si>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</si>
  <si>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</si>
  <si>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</si>
  <si>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</si>
  <si>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</si>
  <si>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</si>
  <si>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</si>
  <si>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</si>
  <si>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</si>
  <si>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185.148</t>
  </si>
  <si>
    <t>CLAVIJA KIRSCHNER 1.6*225mm ACERO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</si>
  <si>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</si>
  <si>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</si>
  <si>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</si>
  <si>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</si>
  <si>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</si>
  <si>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</si>
  <si>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</si>
  <si>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</si>
  <si>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</si>
  <si>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</si>
  <si>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</si>
  <si>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</si>
  <si>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</si>
  <si>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</si>
  <si>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</si>
  <si>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</si>
  <si>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</si>
  <si>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</si>
  <si>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CANTIDAD</t>
  </si>
  <si>
    <t>DESCRIPCION</t>
  </si>
  <si>
    <t>PASADOR DE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</si>
  <si>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</si>
  <si>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</si>
  <si>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</si>
  <si>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</si>
  <si>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</si>
  <si>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</si>
  <si>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</si>
  <si>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</si>
  <si>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</si>
  <si>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</si>
  <si>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</si>
  <si>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PLAYO CURVO</t>
  </si>
  <si>
    <t>PLAYOS RECTOS</t>
  </si>
  <si>
    <t>4:00PM</t>
  </si>
  <si>
    <t>DR. LUZURIAGA</t>
  </si>
  <si>
    <t>MOTOR NEGRO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</si>
</sst>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5" formatCode="[$-F800]dddd\,\ mmmm\ dd\,\ yyyy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4" fontId="17" fillId="0" borderId="12" xfId="0" applyNumberFormat="1" applyFont="1" applyBorder="1"/>
    <xf numFmtId="167" fontId="2" fillId="0" borderId="12" xfId="3" applyNumberFormat="1" applyFont="1" applyFill="1" applyBorder="1" applyAlignment="1"/>
    <xf numFmtId="0" fontId="19" fillId="0" borderId="0" xfId="0" applyFont="1"/>
    <xf numFmtId="168" fontId="3" fillId="0" borderId="0" xfId="2" applyNumberFormat="1" applyFont="1" applyAlignment="1">
      <alignment wrapText="1"/>
    </xf>
    <xf numFmtId="168" fontId="3" fillId="0" borderId="14" xfId="1" applyNumberFormat="1" applyFont="1" applyBorder="1" applyAlignment="1">
      <alignment horizontal="right"/>
    </xf>
    <xf numFmtId="168" fontId="3" fillId="0" borderId="12" xfId="1" applyNumberFormat="1" applyFont="1" applyBorder="1" applyAlignment="1">
      <alignment horizontal="right"/>
    </xf>
    <xf numFmtId="0" fontId="3" fillId="0" borderId="12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7" fillId="0" borderId="12" xfId="2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7" fillId="6" borderId="0" xfId="0" applyFont="1" applyFill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1" fontId="17" fillId="6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2" fillId="0" borderId="12" xfId="0" applyFont="1" applyBorder="1"/>
    <xf numFmtId="1" fontId="12" fillId="0" borderId="12" xfId="0" applyNumberFormat="1" applyFont="1" applyBorder="1" applyAlignment="1">
      <alignment horizontal="center"/>
    </xf>
    <xf numFmtId="0" fontId="20" fillId="0" borderId="0" xfId="0" applyFont="1"/>
    <xf numFmtId="0" fontId="17" fillId="0" borderId="15" xfId="0" applyFont="1" applyBorder="1"/>
    <xf numFmtId="0" fontId="3" fillId="0" borderId="0" xfId="2" applyFont="1" applyBorder="1" applyAlignment="1">
      <alignment horizontal="center"/>
    </xf>
    <xf numFmtId="0" fontId="17" fillId="0" borderId="0" xfId="2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0" fillId="0" borderId="0" xfId="0" applyFont="1" applyAlignment="1">
      <alignment horizontal="center"/>
    </xf>
    <xf numFmtId="168" fontId="3" fillId="0" borderId="0" xfId="1" applyNumberFormat="1" applyFont="1" applyBorder="1" applyAlignment="1">
      <alignment horizontal="right"/>
    </xf>
    <xf numFmtId="168" fontId="3" fillId="0" borderId="12" xfId="2" applyNumberFormat="1" applyFont="1" applyBorder="1" applyAlignment="1">
      <alignment wrapText="1"/>
    </xf>
  </cellXfs>
  <cellStyles count="4">
    <cellStyle name="Moneda" xfId="1" builtinId="4"/>
    <cellStyle name="Moneda [0] 2" xfId="3" xr:uid="{A0D4E4EC-6D66-48E4-9CB4-FB13ED777C55}"/>
    <cellStyle name="Normal" xfId="0" builtinId="0"/>
    <cellStyle name="Normal 2" xfId="2" xr:uid="{958EEB01-EE2F-4270-B330-893C90CB682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DC39B50-6209-4F84-BC94-9A0815D67B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920C-2F7C-4700-AC9E-09A1A1F33A1F}">
  <dimension ref="A1:N86"/>
  <sheetViews>
    <sheetView tabSelected="1" view="pageBreakPreview" zoomScale="60" zoomScaleNormal="100" workbookViewId="0">
      <selection activeCell="F7" sqref="F6:F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71.85546875" style="3" customWidth="1"/>
    <col min="4" max="4" width="23.140625" style="3" customWidth="1"/>
    <col min="5" max="5" width="26.85546875" style="3" customWidth="1"/>
    <col min="6" max="6" width="18" style="1" customWidth="1"/>
    <col min="7" max="7" width="18.855468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39">
        <f ca="1">NOW()</f>
        <v>45248.51626585648</v>
      </c>
      <c r="D7" s="28" t="s">
        <v>7</v>
      </c>
      <c r="E7" s="29">
        <v>20231101695</v>
      </c>
      <c r="L7" s="30"/>
      <c r="M7" s="30"/>
    </row>
    <row r="8" spans="1:14" ht="20.100000000000001" customHeight="1" x14ac:dyDescent="0.25">
      <c r="A8" s="31"/>
      <c r="B8" s="31"/>
      <c r="C8" s="31"/>
      <c r="D8" s="31"/>
      <c r="E8" s="31"/>
      <c r="L8" s="30"/>
      <c r="M8" s="30"/>
    </row>
    <row r="9" spans="1:14" ht="20.100000000000001" customHeight="1" x14ac:dyDescent="0.2">
      <c r="A9" s="28" t="s">
        <v>8</v>
      </c>
      <c r="B9" s="28"/>
      <c r="C9" s="32" t="s">
        <v>9</v>
      </c>
      <c r="D9" s="33" t="s">
        <v>10</v>
      </c>
      <c r="E9" s="34" t="s">
        <v>11</v>
      </c>
      <c r="L9" s="30"/>
      <c r="M9" s="30"/>
    </row>
    <row r="10" spans="1:14" ht="20.100000000000001" customHeight="1" x14ac:dyDescent="0.25">
      <c r="A10" s="31"/>
      <c r="B10" s="31"/>
      <c r="C10" s="31"/>
      <c r="D10" s="31"/>
      <c r="E10" s="31"/>
      <c r="L10" s="30"/>
      <c r="M10" s="30"/>
    </row>
    <row r="11" spans="1:14" ht="20.100000000000001" customHeight="1" x14ac:dyDescent="0.2">
      <c r="A11" s="35" t="s">
        <v>12</v>
      </c>
      <c r="B11" s="36"/>
      <c r="C11" s="32" t="s">
        <v>9</v>
      </c>
      <c r="D11" s="33" t="s">
        <v>13</v>
      </c>
      <c r="E11" s="37" t="s">
        <v>14</v>
      </c>
      <c r="L11" s="30"/>
      <c r="M11" s="30"/>
    </row>
    <row r="12" spans="1:14" ht="20.100000000000001" customHeight="1" x14ac:dyDescent="0.25">
      <c r="A12" s="31"/>
      <c r="B12" s="31"/>
      <c r="C12" s="31"/>
      <c r="D12" s="31"/>
      <c r="E12" s="31"/>
      <c r="L12" s="30"/>
      <c r="M12" s="30"/>
    </row>
    <row r="13" spans="1:14" ht="28.5" customHeight="1" x14ac:dyDescent="0.2">
      <c r="A13" s="28" t="s">
        <v>15</v>
      </c>
      <c r="B13" s="28"/>
      <c r="C13" s="38" t="s">
        <v>16</v>
      </c>
      <c r="D13" s="33" t="s">
        <v>17</v>
      </c>
      <c r="E13" s="32" t="s">
        <v>18</v>
      </c>
      <c r="L13" s="30"/>
      <c r="M13" s="30"/>
    </row>
    <row r="14" spans="1:14" ht="20.100000000000001" customHeight="1" x14ac:dyDescent="0.25">
      <c r="A14" s="31"/>
      <c r="B14" s="31"/>
      <c r="C14" s="31"/>
      <c r="D14" s="31"/>
      <c r="E14" s="31"/>
      <c r="L14" s="30"/>
      <c r="M14" s="30"/>
    </row>
    <row r="15" spans="1:14" ht="20.100000000000001" customHeight="1" x14ac:dyDescent="0.2">
      <c r="A15" s="28" t="s">
        <v>19</v>
      </c>
      <c r="B15" s="28"/>
      <c r="C15" s="39">
        <v>45248</v>
      </c>
      <c r="D15" s="33" t="s">
        <v>20</v>
      </c>
      <c r="E15" s="40" t="s">
        <v>91</v>
      </c>
      <c r="L15" s="30"/>
      <c r="M15" s="30"/>
    </row>
    <row r="16" spans="1:14" ht="20.100000000000001" customHeight="1" x14ac:dyDescent="0.25">
      <c r="A16" s="31"/>
      <c r="B16" s="31"/>
      <c r="C16" s="31"/>
      <c r="D16" s="31"/>
      <c r="E16" s="31"/>
      <c r="L16" s="30"/>
      <c r="M16" s="30"/>
    </row>
    <row r="17" spans="1:13" ht="20.100000000000001" customHeight="1" x14ac:dyDescent="0.2">
      <c r="A17" s="28" t="s">
        <v>21</v>
      </c>
      <c r="B17" s="28"/>
      <c r="C17" s="32" t="s">
        <v>92</v>
      </c>
      <c r="D17" s="41"/>
      <c r="E17" s="42"/>
      <c r="L17" s="30"/>
      <c r="M17" s="30"/>
    </row>
    <row r="18" spans="1:13" ht="20.100000000000001" customHeight="1" x14ac:dyDescent="0.25">
      <c r="A18" s="31"/>
      <c r="B18" s="31"/>
      <c r="C18" s="31"/>
      <c r="D18" s="31"/>
      <c r="E18" s="31"/>
      <c r="L18" s="30"/>
      <c r="M18" s="30"/>
    </row>
    <row r="19" spans="1:13" ht="20.100000000000001" customHeight="1" x14ac:dyDescent="0.2">
      <c r="A19" s="28" t="s">
        <v>22</v>
      </c>
      <c r="B19" s="28"/>
      <c r="C19" s="32"/>
      <c r="D19" s="33" t="s">
        <v>23</v>
      </c>
      <c r="E19" s="40"/>
      <c r="L19" s="30"/>
      <c r="M19" s="30"/>
    </row>
    <row r="20" spans="1:13" ht="20.100000000000001" customHeight="1" x14ac:dyDescent="0.25">
      <c r="A20" s="31"/>
      <c r="B20" s="31"/>
      <c r="C20" s="31"/>
      <c r="D20" s="31"/>
      <c r="E20" s="31"/>
      <c r="L20" s="30"/>
      <c r="M20" s="30"/>
    </row>
    <row r="21" spans="1:13" ht="20.100000000000001" customHeight="1" x14ac:dyDescent="0.2">
      <c r="A21" s="28" t="s">
        <v>24</v>
      </c>
      <c r="B21" s="28"/>
      <c r="C21" s="43"/>
      <c r="D21" s="44"/>
      <c r="E21" s="45"/>
      <c r="L21" s="30"/>
      <c r="M21" s="30"/>
    </row>
    <row r="22" spans="1:13" ht="20.100000000000001" customHeight="1" x14ac:dyDescent="0.2">
      <c r="A22" s="46"/>
      <c r="B22" s="47"/>
      <c r="C22" s="46"/>
      <c r="D22" s="46"/>
      <c r="E22" s="46"/>
      <c r="L22" s="48"/>
      <c r="M22" s="48"/>
    </row>
    <row r="23" spans="1:13" ht="20.100000000000001" customHeight="1" x14ac:dyDescent="0.25">
      <c r="A23" s="49" t="s">
        <v>25</v>
      </c>
      <c r="B23" s="49" t="s">
        <v>26</v>
      </c>
      <c r="C23" s="49" t="s">
        <v>27</v>
      </c>
      <c r="D23" s="49" t="s">
        <v>28</v>
      </c>
      <c r="E23" s="49" t="s">
        <v>29</v>
      </c>
      <c r="F23" s="50" t="s">
        <v>30</v>
      </c>
      <c r="G23" s="50" t="s">
        <v>31</v>
      </c>
      <c r="L23" s="48"/>
      <c r="M23" s="48"/>
    </row>
    <row r="24" spans="1:13" ht="20.100000000000001" customHeight="1" x14ac:dyDescent="0.2">
      <c r="A24" s="66" t="s">
        <v>46</v>
      </c>
      <c r="B24" s="51">
        <v>210127379</v>
      </c>
      <c r="C24" s="52" t="s">
        <v>47</v>
      </c>
      <c r="D24" s="53">
        <v>5</v>
      </c>
      <c r="E24" s="67"/>
      <c r="F24" s="54">
        <v>25</v>
      </c>
      <c r="G24" s="55">
        <f t="shared" ref="G24:G31" si="0">D24*F24</f>
        <v>125</v>
      </c>
      <c r="L24" s="48"/>
      <c r="M24" s="48"/>
    </row>
    <row r="25" spans="1:13" ht="20.100000000000001" customHeight="1" x14ac:dyDescent="0.2">
      <c r="A25" s="66" t="s">
        <v>48</v>
      </c>
      <c r="B25" s="51">
        <v>211037382</v>
      </c>
      <c r="C25" s="52" t="s">
        <v>49</v>
      </c>
      <c r="D25" s="53">
        <v>5</v>
      </c>
      <c r="E25" s="67"/>
      <c r="F25" s="54">
        <v>25</v>
      </c>
      <c r="G25" s="55">
        <f t="shared" si="0"/>
        <v>125</v>
      </c>
      <c r="L25" s="48"/>
      <c r="M25" s="48"/>
    </row>
    <row r="26" spans="1:13" ht="20.100000000000001" customHeight="1" x14ac:dyDescent="0.2">
      <c r="A26" s="66" t="s">
        <v>50</v>
      </c>
      <c r="B26" s="51">
        <v>2306000619</v>
      </c>
      <c r="C26" s="52" t="s">
        <v>51</v>
      </c>
      <c r="D26" s="53">
        <v>5</v>
      </c>
      <c r="E26" s="67"/>
      <c r="F26" s="54">
        <v>25</v>
      </c>
      <c r="G26" s="55">
        <f t="shared" si="0"/>
        <v>125</v>
      </c>
      <c r="L26" s="48"/>
      <c r="M26" s="48"/>
    </row>
    <row r="27" spans="1:13" ht="20.100000000000001" customHeight="1" x14ac:dyDescent="0.2">
      <c r="A27" s="66" t="s">
        <v>52</v>
      </c>
      <c r="B27" s="51">
        <v>2306000620</v>
      </c>
      <c r="C27" s="52" t="s">
        <v>53</v>
      </c>
      <c r="D27" s="53">
        <v>5</v>
      </c>
      <c r="E27" s="67"/>
      <c r="F27" s="54">
        <v>25</v>
      </c>
      <c r="G27" s="55">
        <f t="shared" si="0"/>
        <v>125</v>
      </c>
      <c r="L27" s="48"/>
      <c r="M27" s="48"/>
    </row>
    <row r="28" spans="1:13" ht="20.100000000000001" customHeight="1" x14ac:dyDescent="0.2">
      <c r="A28" s="66" t="s">
        <v>54</v>
      </c>
      <c r="B28" s="51">
        <v>201022788</v>
      </c>
      <c r="C28" s="52" t="s">
        <v>32</v>
      </c>
      <c r="D28" s="53">
        <v>2</v>
      </c>
      <c r="E28" s="67"/>
      <c r="F28" s="54">
        <v>25</v>
      </c>
      <c r="G28" s="55">
        <f t="shared" si="0"/>
        <v>50</v>
      </c>
      <c r="L28" s="48"/>
      <c r="M28" s="48"/>
    </row>
    <row r="29" spans="1:13" ht="20.100000000000001" customHeight="1" x14ac:dyDescent="0.2">
      <c r="A29" s="66" t="s">
        <v>55</v>
      </c>
      <c r="B29" s="51">
        <v>2306000621</v>
      </c>
      <c r="C29" s="52" t="s">
        <v>56</v>
      </c>
      <c r="D29" s="53">
        <v>3</v>
      </c>
      <c r="E29" s="67"/>
      <c r="F29" s="54">
        <v>25</v>
      </c>
      <c r="G29" s="55">
        <f t="shared" si="0"/>
        <v>75</v>
      </c>
      <c r="L29" s="48"/>
      <c r="M29" s="48"/>
    </row>
    <row r="30" spans="1:13" ht="20.100000000000001" customHeight="1" x14ac:dyDescent="0.2">
      <c r="A30" s="66" t="s">
        <v>57</v>
      </c>
      <c r="B30" s="51">
        <v>2306000622</v>
      </c>
      <c r="C30" s="52" t="s">
        <v>58</v>
      </c>
      <c r="D30" s="53">
        <v>5</v>
      </c>
      <c r="E30" s="67"/>
      <c r="F30" s="54">
        <v>25</v>
      </c>
      <c r="G30" s="55">
        <f t="shared" si="0"/>
        <v>125</v>
      </c>
    </row>
    <row r="31" spans="1:13" ht="20.100000000000001" customHeight="1" x14ac:dyDescent="0.2">
      <c r="A31" s="66" t="s">
        <v>33</v>
      </c>
      <c r="B31" s="51">
        <v>210127384</v>
      </c>
      <c r="C31" s="52" t="s">
        <v>34</v>
      </c>
      <c r="D31" s="53">
        <v>5</v>
      </c>
      <c r="E31" s="67"/>
      <c r="F31" s="54">
        <v>25</v>
      </c>
      <c r="G31" s="55">
        <f t="shared" si="0"/>
        <v>125</v>
      </c>
    </row>
    <row r="32" spans="1:13" ht="20.100000000000001" customHeight="1" x14ac:dyDescent="0.25">
      <c r="A32" s="66"/>
      <c r="B32" s="51"/>
      <c r="C32" s="52"/>
      <c r="D32" s="68">
        <v>35</v>
      </c>
      <c r="E32" s="67"/>
      <c r="F32" s="76"/>
      <c r="G32" s="76"/>
    </row>
    <row r="33" spans="1:7" ht="20.100000000000001" customHeight="1" x14ac:dyDescent="0.2">
      <c r="A33" s="69" t="s">
        <v>59</v>
      </c>
      <c r="B33" s="70" t="s">
        <v>60</v>
      </c>
      <c r="C33" s="71" t="s">
        <v>61</v>
      </c>
      <c r="D33" s="72">
        <v>1</v>
      </c>
      <c r="E33" s="67"/>
      <c r="F33" s="54">
        <v>60.48</v>
      </c>
      <c r="G33" s="55">
        <f t="shared" ref="G33:G37" si="1">D33*F33</f>
        <v>60.48</v>
      </c>
    </row>
    <row r="34" spans="1:7" ht="20.100000000000001" customHeight="1" x14ac:dyDescent="0.2">
      <c r="A34" s="69" t="s">
        <v>62</v>
      </c>
      <c r="B34" s="73" t="s">
        <v>63</v>
      </c>
      <c r="C34" s="74" t="s">
        <v>64</v>
      </c>
      <c r="D34" s="75">
        <v>1</v>
      </c>
      <c r="E34" s="67"/>
      <c r="F34" s="54">
        <v>60.48</v>
      </c>
      <c r="G34" s="55">
        <f t="shared" si="1"/>
        <v>60.48</v>
      </c>
    </row>
    <row r="35" spans="1:7" ht="20.100000000000001" customHeight="1" x14ac:dyDescent="0.2">
      <c r="A35" s="69" t="s">
        <v>65</v>
      </c>
      <c r="B35" s="70" t="s">
        <v>66</v>
      </c>
      <c r="C35" s="71" t="s">
        <v>67</v>
      </c>
      <c r="D35" s="75">
        <v>1</v>
      </c>
      <c r="E35" s="67"/>
      <c r="F35" s="54">
        <v>60.48</v>
      </c>
      <c r="G35" s="55">
        <f t="shared" si="1"/>
        <v>60.48</v>
      </c>
    </row>
    <row r="36" spans="1:7" ht="20.100000000000001" customHeight="1" x14ac:dyDescent="0.2">
      <c r="A36" s="69" t="s">
        <v>68</v>
      </c>
      <c r="B36" s="73" t="s">
        <v>69</v>
      </c>
      <c r="C36" s="74" t="s">
        <v>70</v>
      </c>
      <c r="D36" s="75">
        <v>1</v>
      </c>
      <c r="E36" s="67"/>
      <c r="F36" s="54">
        <v>60.48</v>
      </c>
      <c r="G36" s="55">
        <f t="shared" si="1"/>
        <v>60.48</v>
      </c>
    </row>
    <row r="37" spans="1:7" ht="20.100000000000001" customHeight="1" x14ac:dyDescent="0.2">
      <c r="A37" s="69" t="s">
        <v>71</v>
      </c>
      <c r="B37" s="70" t="s">
        <v>72</v>
      </c>
      <c r="C37" s="71" t="s">
        <v>73</v>
      </c>
      <c r="D37" s="75">
        <v>1</v>
      </c>
      <c r="E37" s="67"/>
      <c r="F37" s="54">
        <v>60.48</v>
      </c>
      <c r="G37" s="55">
        <f t="shared" si="1"/>
        <v>60.48</v>
      </c>
    </row>
    <row r="38" spans="1:7" ht="20.100000000000001" customHeight="1" x14ac:dyDescent="0.25">
      <c r="A38" s="76"/>
      <c r="B38" s="76"/>
      <c r="C38" s="76"/>
      <c r="D38" s="77">
        <v>5</v>
      </c>
      <c r="E38" s="67"/>
      <c r="F38" s="54"/>
      <c r="G38" s="55"/>
    </row>
    <row r="39" spans="1:7" ht="20.100000000000001" customHeight="1" x14ac:dyDescent="0.25">
      <c r="B39" s="63"/>
      <c r="C39" s="64"/>
      <c r="F39" s="88" t="s">
        <v>35</v>
      </c>
      <c r="G39" s="58">
        <f>SUM(G24:G37)</f>
        <v>1177.4000000000001</v>
      </c>
    </row>
    <row r="40" spans="1:7" ht="20.100000000000001" customHeight="1" x14ac:dyDescent="0.25">
      <c r="B40" s="46"/>
      <c r="C40" s="65"/>
      <c r="F40" s="88" t="s">
        <v>36</v>
      </c>
      <c r="G40" s="59">
        <f>+G39*0.12</f>
        <v>141.28800000000001</v>
      </c>
    </row>
    <row r="41" spans="1:7" ht="20.100000000000001" customHeight="1" x14ac:dyDescent="0.25">
      <c r="F41" s="88" t="s">
        <v>37</v>
      </c>
      <c r="G41" s="59">
        <f>+G39+G40</f>
        <v>1318.6880000000001</v>
      </c>
    </row>
    <row r="42" spans="1:7" ht="20.100000000000001" customHeight="1" x14ac:dyDescent="0.25">
      <c r="F42" s="57"/>
      <c r="G42" s="87"/>
    </row>
    <row r="43" spans="1:7" ht="20.100000000000001" customHeight="1" x14ac:dyDescent="0.25">
      <c r="B43" s="61"/>
      <c r="C43" s="60" t="s">
        <v>74</v>
      </c>
    </row>
    <row r="44" spans="1:7" ht="20.100000000000001" customHeight="1" x14ac:dyDescent="0.25">
      <c r="B44" s="60" t="s">
        <v>75</v>
      </c>
      <c r="C44" s="60" t="s">
        <v>76</v>
      </c>
    </row>
    <row r="45" spans="1:7" ht="20.100000000000001" customHeight="1" x14ac:dyDescent="0.2">
      <c r="B45" s="61">
        <v>1</v>
      </c>
      <c r="C45" s="62" t="s">
        <v>38</v>
      </c>
    </row>
    <row r="46" spans="1:7" ht="20.100000000000001" customHeight="1" x14ac:dyDescent="0.2">
      <c r="B46" s="61">
        <v>2</v>
      </c>
      <c r="C46" s="62" t="s">
        <v>89</v>
      </c>
    </row>
    <row r="47" spans="1:7" ht="20.100000000000001" customHeight="1" x14ac:dyDescent="0.2">
      <c r="B47" s="61">
        <v>2</v>
      </c>
      <c r="C47" s="62" t="s">
        <v>90</v>
      </c>
    </row>
    <row r="48" spans="1:7" ht="20.100000000000001" customHeight="1" x14ac:dyDescent="0.2">
      <c r="B48" s="61">
        <v>1</v>
      </c>
      <c r="C48" s="62" t="s">
        <v>77</v>
      </c>
    </row>
    <row r="49" spans="2:3" ht="20.100000000000001" customHeight="1" x14ac:dyDescent="0.2">
      <c r="B49" s="61">
        <v>3</v>
      </c>
      <c r="C49" s="62" t="s">
        <v>78</v>
      </c>
    </row>
    <row r="50" spans="2:3" ht="20.100000000000001" customHeight="1" x14ac:dyDescent="0.25">
      <c r="B50" s="60">
        <v>7</v>
      </c>
      <c r="C50" s="62"/>
    </row>
    <row r="51" spans="2:3" ht="20.100000000000001" customHeight="1" x14ac:dyDescent="0.25">
      <c r="B51" s="80"/>
      <c r="C51" s="81"/>
    </row>
    <row r="52" spans="2:3" ht="20.100000000000001" customHeight="1" x14ac:dyDescent="0.2">
      <c r="B52" s="61">
        <v>1</v>
      </c>
      <c r="C52" s="62" t="s">
        <v>93</v>
      </c>
    </row>
    <row r="53" spans="2:3" ht="20.100000000000001" customHeight="1" x14ac:dyDescent="0.2">
      <c r="B53" s="61">
        <v>4</v>
      </c>
      <c r="C53" s="62" t="s">
        <v>39</v>
      </c>
    </row>
    <row r="54" spans="2:3" ht="20.100000000000001" customHeight="1" x14ac:dyDescent="0.2">
      <c r="B54" s="61">
        <v>1</v>
      </c>
      <c r="C54" s="62" t="s">
        <v>40</v>
      </c>
    </row>
    <row r="55" spans="2:3" ht="20.100000000000001" customHeight="1" x14ac:dyDescent="0.2">
      <c r="B55" s="61">
        <v>2</v>
      </c>
      <c r="C55" s="62" t="s">
        <v>41</v>
      </c>
    </row>
    <row r="56" spans="2:3" ht="20.100000000000001" customHeight="1" x14ac:dyDescent="0.25">
      <c r="B56" s="60">
        <f>SUM(B52:B55)</f>
        <v>8</v>
      </c>
      <c r="C56" s="62"/>
    </row>
    <row r="57" spans="2:3" ht="20.100000000000001" customHeight="1" x14ac:dyDescent="0.25">
      <c r="B57" s="80"/>
      <c r="C57" s="81"/>
    </row>
    <row r="58" spans="2:3" ht="20.100000000000001" customHeight="1" x14ac:dyDescent="0.25">
      <c r="B58" s="80"/>
      <c r="C58" s="81"/>
    </row>
    <row r="59" spans="2:3" ht="20.100000000000001" customHeight="1" x14ac:dyDescent="0.25">
      <c r="B59" s="86" t="s">
        <v>79</v>
      </c>
      <c r="C59" s="83" t="s">
        <v>80</v>
      </c>
    </row>
    <row r="60" spans="2:3" ht="20.100000000000001" customHeight="1" x14ac:dyDescent="0.25">
      <c r="B60" s="82"/>
      <c r="C60" s="83" t="s">
        <v>81</v>
      </c>
    </row>
    <row r="61" spans="2:3" ht="20.100000000000001" customHeight="1" x14ac:dyDescent="0.25">
      <c r="B61" s="82"/>
      <c r="C61" s="83" t="s">
        <v>82</v>
      </c>
    </row>
    <row r="62" spans="2:3" ht="20.100000000000001" customHeight="1" x14ac:dyDescent="0.25">
      <c r="B62" s="82"/>
      <c r="C62" s="83" t="s">
        <v>42</v>
      </c>
    </row>
    <row r="63" spans="2:3" ht="20.100000000000001" customHeight="1" x14ac:dyDescent="0.25">
      <c r="B63" s="82"/>
      <c r="C63" s="83" t="s">
        <v>43</v>
      </c>
    </row>
    <row r="64" spans="2:3" ht="20.100000000000001" customHeight="1" x14ac:dyDescent="0.25">
      <c r="B64" s="82"/>
      <c r="C64" s="83"/>
    </row>
    <row r="65" spans="2:3" ht="20.100000000000001" customHeight="1" x14ac:dyDescent="0.25">
      <c r="B65" s="84" t="s">
        <v>13</v>
      </c>
      <c r="C65" s="85" t="s">
        <v>83</v>
      </c>
    </row>
    <row r="66" spans="2:3" ht="20.100000000000001" customHeight="1" x14ac:dyDescent="0.25">
      <c r="B66" s="84"/>
      <c r="C66" s="85" t="s">
        <v>84</v>
      </c>
    </row>
    <row r="67" spans="2:3" ht="20.100000000000001" customHeight="1" x14ac:dyDescent="0.25">
      <c r="B67" s="84"/>
      <c r="C67" s="85" t="s">
        <v>85</v>
      </c>
    </row>
    <row r="68" spans="2:3" ht="20.100000000000001" customHeight="1" x14ac:dyDescent="0.25">
      <c r="B68" s="56"/>
      <c r="C68" s="78"/>
    </row>
    <row r="69" spans="2:3" ht="20.100000000000001" customHeight="1" x14ac:dyDescent="0.25">
      <c r="B69" s="56"/>
      <c r="C69" s="78"/>
    </row>
    <row r="70" spans="2:3" ht="20.100000000000001" customHeight="1" x14ac:dyDescent="0.25">
      <c r="B70"/>
      <c r="C70" s="47"/>
    </row>
    <row r="71" spans="2:3" ht="20.100000000000001" customHeight="1" x14ac:dyDescent="0.2">
      <c r="B71" s="47"/>
      <c r="C71" s="47"/>
    </row>
    <row r="72" spans="2:3" ht="20.100000000000001" customHeight="1" x14ac:dyDescent="0.2">
      <c r="B72" s="47"/>
      <c r="C72" s="47"/>
    </row>
    <row r="73" spans="2:3" ht="20.100000000000001" customHeight="1" thickBot="1" x14ac:dyDescent="0.25">
      <c r="B73" s="46" t="s">
        <v>86</v>
      </c>
      <c r="C73" s="79"/>
    </row>
    <row r="74" spans="2:3" ht="20.100000000000001" customHeight="1" x14ac:dyDescent="0.25">
      <c r="B74"/>
      <c r="C74"/>
    </row>
    <row r="75" spans="2:3" ht="20.100000000000001" customHeight="1" x14ac:dyDescent="0.25">
      <c r="B75"/>
      <c r="C75"/>
    </row>
    <row r="76" spans="2:3" ht="20.100000000000001" customHeight="1" thickBot="1" x14ac:dyDescent="0.25">
      <c r="B76" s="46" t="s">
        <v>87</v>
      </c>
      <c r="C76" s="79"/>
    </row>
    <row r="77" spans="2:3" ht="20.100000000000001" customHeight="1" x14ac:dyDescent="0.25">
      <c r="B77"/>
      <c r="C77"/>
    </row>
    <row r="78" spans="2:3" ht="20.100000000000001" customHeight="1" x14ac:dyDescent="0.25">
      <c r="B78"/>
      <c r="C78"/>
    </row>
    <row r="79" spans="2:3" ht="20.100000000000001" customHeight="1" x14ac:dyDescent="0.25">
      <c r="B79"/>
      <c r="C79"/>
    </row>
    <row r="80" spans="2:3" ht="20.100000000000001" customHeight="1" thickBot="1" x14ac:dyDescent="0.25">
      <c r="B80" s="46" t="s">
        <v>44</v>
      </c>
      <c r="C80" s="79"/>
    </row>
    <row r="81" spans="2:3" ht="20.100000000000001" customHeight="1" x14ac:dyDescent="0.25">
      <c r="B81"/>
      <c r="C81"/>
    </row>
    <row r="82" spans="2:3" ht="20.100000000000001" customHeight="1" x14ac:dyDescent="0.25">
      <c r="B82"/>
      <c r="C82"/>
    </row>
    <row r="83" spans="2:3" ht="20.100000000000001" customHeight="1" thickBot="1" x14ac:dyDescent="0.25">
      <c r="B83" s="46" t="s">
        <v>88</v>
      </c>
      <c r="C83" s="79"/>
    </row>
    <row r="84" spans="2:3" ht="20.100000000000001" customHeight="1" x14ac:dyDescent="0.25">
      <c r="B84"/>
      <c r="C84"/>
    </row>
    <row r="85" spans="2:3" ht="20.100000000000001" customHeight="1" x14ac:dyDescent="0.25">
      <c r="B85"/>
      <c r="C85"/>
    </row>
    <row r="86" spans="2:3" ht="20.100000000000001" customHeight="1" thickBot="1" x14ac:dyDescent="0.25">
      <c r="B86" s="46" t="s">
        <v>45</v>
      </c>
      <c r="C86" s="7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0">
    <cfRule type="duplicateValues" dxfId="1" priority="1"/>
  </conditionalFormatting>
  <conditionalFormatting sqref="C39:C40">
    <cfRule type="duplicateValues" dxfId="0" priority="4"/>
  </conditionalFormatting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2023-11-18T17:23:51Z</cp:lastPrinted>
  <dcterms:created xsi:type="dcterms:W3CDTF">2023-11-18T17:12:52Z</dcterms:created>
  <dcterms:modified xsi:type="dcterms:W3CDTF">2023-11-18T17:37:12Z</dcterms:modified>
</cp:coreProperties>
</file>