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FC020A5-ACEE-41AF-ADE4-AA70E6C13A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Hoja1!$A$2:$G$517</definedName>
    <definedName name="_xlnm.Print_Area" localSheetId="1">Hoja2!$A$1:$H$44</definedName>
    <definedName name="_xlnm.Print_Area" localSheetId="2">Hoja3!$A$1:$G$89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B404" i="1" l="1"/>
  <c r="G179" i="1" l="1"/>
  <c r="G180" i="1"/>
  <c r="G164" i="1"/>
  <c r="G165" i="1"/>
  <c r="G166" i="1"/>
  <c r="G144" i="1"/>
  <c r="G145" i="1"/>
  <c r="G30" i="3"/>
  <c r="G37" i="3"/>
  <c r="G42" i="3" l="1"/>
  <c r="G41" i="3"/>
  <c r="G40" i="3"/>
  <c r="G39" i="3"/>
  <c r="G38" i="3"/>
  <c r="G36" i="3"/>
  <c r="G35" i="3"/>
  <c r="G34" i="3"/>
  <c r="G33" i="3"/>
  <c r="G32" i="3"/>
  <c r="G31" i="3"/>
  <c r="G29" i="3"/>
  <c r="G28" i="3"/>
  <c r="G27" i="3"/>
  <c r="G26" i="3"/>
  <c r="G25" i="3"/>
  <c r="G24" i="3"/>
  <c r="C7" i="3"/>
  <c r="H27" i="2"/>
  <c r="G43" i="3" l="1"/>
  <c r="H28" i="2"/>
  <c r="G313" i="1"/>
  <c r="G314" i="1"/>
  <c r="G315" i="1"/>
  <c r="G316" i="1"/>
  <c r="G153" i="1"/>
  <c r="G154" i="1"/>
  <c r="G155" i="1"/>
  <c r="G156" i="1"/>
  <c r="G157" i="1"/>
  <c r="G158" i="1"/>
  <c r="G159" i="1"/>
  <c r="G160" i="1"/>
  <c r="G161" i="1"/>
  <c r="G16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6" i="1"/>
  <c r="G147" i="1"/>
  <c r="G148" i="1"/>
  <c r="G149" i="1"/>
  <c r="G150" i="1"/>
  <c r="G151" i="1"/>
  <c r="G152" i="1"/>
  <c r="G167" i="1"/>
  <c r="G168" i="1"/>
  <c r="G169" i="1"/>
  <c r="G170" i="1"/>
  <c r="G171" i="1"/>
  <c r="G172" i="1"/>
  <c r="G173" i="1"/>
  <c r="G174" i="1"/>
  <c r="G175" i="1"/>
  <c r="G176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6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7" i="1"/>
  <c r="G28" i="1"/>
  <c r="G29" i="1"/>
  <c r="G31" i="1"/>
  <c r="G32" i="1"/>
  <c r="G33" i="1"/>
  <c r="G34" i="1"/>
  <c r="G35" i="1"/>
  <c r="G36" i="1"/>
  <c r="G38" i="1"/>
  <c r="G39" i="1"/>
  <c r="G40" i="1"/>
  <c r="G42" i="1"/>
  <c r="G45" i="1"/>
  <c r="C7" i="1"/>
  <c r="G44" i="3" l="1"/>
  <c r="G45" i="3" s="1"/>
  <c r="H29" i="2"/>
  <c r="G25" i="1"/>
  <c r="G26" i="1"/>
  <c r="G84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24" i="1" l="1"/>
  <c r="G318" i="1" l="1"/>
  <c r="G319" i="1" l="1"/>
  <c r="G3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57C4A-BFDB-438E-84AB-23AE21A68C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8DF7A-C545-4093-B2E5-8E5157DA1E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6330FF-827D-47F2-B50F-821216F3E23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B8A8FF0-FF10-4ED7-811E-C07D5267CA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351F98-9DF7-4226-9AE3-63CF18F14A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C7E7BA3-2D80-48C2-B80C-52CEB3892CA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<sst xmlns="http://schemas.openxmlformats.org/spreadsheetml/2006/main" count="1046" uniqueCount="875">
  <si>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</si>
  <si>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</si>
  <si>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</si>
  <si>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</si>
  <si>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</si>
  <si>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</si>
  <si>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</si>
  <si>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</si>
  <si>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</si>
  <si>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</si>
  <si>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</si>
  <si>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</si>
  <si>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</si>
  <si>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</si>
  <si>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</si>
  <si>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</si>
  <si>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</si>
  <si>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</si>
  <si>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</si>
  <si>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</si>
  <si>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</si>
  <si>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</si>
  <si>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</si>
  <si>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</si>
  <si>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</si>
  <si>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</si>
  <si>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</si>
  <si>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</si>
  <si>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</si>
  <si>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</si>
  <si>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</si>
  <si>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</si>
  <si>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</si>
  <si>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</si>
  <si>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</si>
  <si>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</si>
  <si>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</si>
  <si>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</si>
  <si>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</si>
  <si>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</si>
  <si>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</si>
  <si>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</si>
  <si>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</si>
  <si>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</si>
  <si>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</si>
  <si>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</si>
  <si>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</si>
  <si>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</si>
  <si>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CODIGO</t>
  </si>
  <si>
    <t>DESCRIPCIÓN</t>
  </si>
  <si>
    <t>MEDIDOR DE PROFUNDIDAD</t>
  </si>
  <si>
    <t>BANDEJA MEDIA</t>
  </si>
  <si>
    <t>PINZAS REDUCTORAS CANGREJO ARANDELA</t>
  </si>
  <si>
    <t>CURETA</t>
  </si>
  <si>
    <t>GUBIA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</si>
  <si>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</si>
  <si>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</si>
  <si>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</si>
  <si>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</si>
  <si>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</si>
  <si>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</si>
  <si>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</si>
  <si>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J220809-L047</t>
  </si>
  <si>
    <t>J210204-L052</t>
  </si>
  <si>
    <t>J220714-L005</t>
  </si>
  <si>
    <t>J230803-L098</t>
  </si>
  <si>
    <t>J210929-L073</t>
  </si>
  <si>
    <t>J211025-L043</t>
  </si>
  <si>
    <t>J211015-L044</t>
  </si>
  <si>
    <t>J210929-L076</t>
  </si>
  <si>
    <t>J210610-L086</t>
  </si>
  <si>
    <t>J220112-L089</t>
  </si>
  <si>
    <t>J210907-L067</t>
  </si>
  <si>
    <t>111-096</t>
  </si>
  <si>
    <t>111-157</t>
  </si>
  <si>
    <t>J221226-L055</t>
  </si>
  <si>
    <t xml:space="preserve">DOBLADORAS DE PLACA </t>
  </si>
  <si>
    <t>DR.LUZURIAGA</t>
  </si>
  <si>
    <t>7:00AM</t>
  </si>
  <si>
    <t xml:space="preserve">TREFINA ( ESCAREADOR PARA  HUESO) ANCLAJE RAPIDO </t>
  </si>
  <si>
    <t xml:space="preserve">PINZA DE REDUCCION VERBRUGGE 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</si>
  <si>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</si>
  <si>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</si>
  <si>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</si>
  <si>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</si>
  <si>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</si>
  <si>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</si>
  <si>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</si>
  <si>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</si>
  <si>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</si>
  <si>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</si>
  <si>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</si>
  <si>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</si>
  <si>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</si>
  <si>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</si>
  <si>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</si>
  <si>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</si>
  <si>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</si>
  <si>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</si>
  <si>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</si>
  <si>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</si>
  <si>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</si>
  <si>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</si>
  <si>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</si>
  <si>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</si>
  <si>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</si>
  <si>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</si>
  <si>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</si>
  <si>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</si>
  <si>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</si>
  <si>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</si>
  <si>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</si>
  <si>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</si>
  <si>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</si>
  <si>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</si>
  <si>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</si>
  <si>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</si>
  <si>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</si>
  <si>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</si>
  <si>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</si>
  <si>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</si>
  <si>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</si>
  <si>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</si>
  <si>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</si>
  <si>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</si>
  <si>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</si>
  <si>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</si>
  <si>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</si>
  <si>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</si>
  <si>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</si>
  <si>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</si>
  <si>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</si>
  <si>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</si>
  <si>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</si>
  <si>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</si>
  <si>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</si>
  <si>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</si>
  <si>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</si>
  <si>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</si>
  <si>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</si>
  <si>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</si>
  <si>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</si>
  <si>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</si>
  <si>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</si>
  <si>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</si>
  <si>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</si>
  <si>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</si>
  <si>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</si>
  <si>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</si>
  <si>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</si>
  <si>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</si>
  <si>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</si>
  <si>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</si>
  <si>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</si>
  <si>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</si>
  <si>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</si>
  <si>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</si>
  <si>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</si>
  <si>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</si>
  <si>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</si>
  <si>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</si>
  <si>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</si>
  <si>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</si>
  <si>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</si>
  <si>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</si>
  <si>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</si>
  <si>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</si>
  <si>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</si>
  <si>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</si>
  <si>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</si>
  <si>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</si>
  <si>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</si>
  <si>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</si>
  <si>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</si>
  <si>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</si>
  <si>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</si>
  <si>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</si>
  <si>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</si>
  <si>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</si>
  <si>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</si>
  <si>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</si>
  <si>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</si>
  <si>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</si>
  <si>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</si>
  <si>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</si>
  <si>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</si>
  <si>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</si>
  <si>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</si>
  <si>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</si>
  <si>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</si>
  <si>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</si>
  <si>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</si>
  <si>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</si>
  <si>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</si>
  <si>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</si>
  <si>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</si>
  <si>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</si>
  <si>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</si>
  <si>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</si>
  <si>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</si>
  <si>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</si>
  <si>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</si>
  <si>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</si>
  <si>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</si>
  <si>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</si>
  <si>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</si>
  <si>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</si>
  <si>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</si>
  <si>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</si>
  <si>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</si>
  <si>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</si>
  <si>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</si>
  <si>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</si>
  <si>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</si>
  <si>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</si>
  <si>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</si>
  <si>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</si>
  <si>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</si>
  <si>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</si>
  <si>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</si>
  <si>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</si>
  <si>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</si>
  <si>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</si>
  <si>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</si>
  <si>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</si>
  <si>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</si>
  <si>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</si>
  <si>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</si>
  <si>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</si>
  <si>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</si>
  <si>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</si>
  <si>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</si>
  <si>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</si>
  <si>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</si>
  <si>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</si>
  <si>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</si>
  <si>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</si>
  <si>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</si>
  <si>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</si>
  <si>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</si>
  <si>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</si>
  <si>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</si>
  <si>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</si>
  <si>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</si>
  <si>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</si>
  <si>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</si>
  <si>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</si>
  <si>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</si>
  <si>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</si>
  <si>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</si>
  <si>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</si>
  <si>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</si>
  <si>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</si>
  <si>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</si>
  <si>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</si>
  <si>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</si>
  <si>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</si>
  <si>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</si>
  <si>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</si>
  <si>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</si>
  <si>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</si>
  <si>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</si>
  <si>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</si>
  <si>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</si>
  <si>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</si>
  <si>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</si>
  <si>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</si>
  <si>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</si>
  <si>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</si>
  <si>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</si>
  <si>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</si>
  <si>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</si>
  <si>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</si>
  <si>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</si>
  <si>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</si>
  <si>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6:00AM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</si>
  <si>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</si>
  <si>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</si>
  <si>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</si>
  <si>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</si>
  <si>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</si>
  <si>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</si>
  <si>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</si>
  <si>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</si>
  <si>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</si>
  <si>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</si>
  <si>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</si>
  <si>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</si>
  <si>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</si>
  <si>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</si>
  <si>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</si>
  <si>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</si>
  <si>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</si>
  <si>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</si>
  <si>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</si>
  <si>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</si>
  <si>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</si>
  <si>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</si>
  <si>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</si>
  <si>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</si>
  <si>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</si>
  <si>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</si>
  <si>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</si>
  <si>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</si>
  <si>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TC69870597YN</t>
  </si>
  <si>
    <t>2100002814</t>
  </si>
  <si>
    <t>TC69880597YN</t>
  </si>
  <si>
    <t>2100002815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</si>
  <si>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</si>
  <si>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</si>
  <si>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</si>
  <si>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</si>
  <si>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</si>
  <si>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</si>
  <si>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</si>
  <si>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</si>
  <si>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</si>
  <si>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</si>
  <si>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</si>
  <si>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</si>
  <si>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</si>
  <si>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</si>
  <si>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</si>
  <si>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</si>
  <si>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</si>
  <si>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</si>
  <si>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</si>
  <si>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</si>
  <si>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</si>
  <si>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</si>
  <si>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</si>
  <si>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</si>
  <si>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</si>
  <si>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</si>
  <si>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</si>
  <si>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</si>
  <si>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</si>
  <si>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</si>
  <si>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</si>
  <si>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</si>
  <si>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</si>
  <si>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</si>
  <si>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</si>
  <si>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</si>
  <si>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</si>
  <si>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</si>
  <si>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</si>
  <si>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</si>
  <si>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</si>
  <si>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</si>
  <si>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</si>
  <si>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</si>
  <si>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</si>
  <si>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</si>
  <si>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</si>
  <si>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</si>
  <si>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</si>
  <si>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</si>
  <si>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</si>
  <si>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</si>
  <si>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</si>
  <si>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</si>
  <si>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</si>
  <si>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</si>
  <si>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</si>
  <si>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</si>
  <si>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</si>
  <si>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</si>
  <si>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</si>
  <si>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</si>
  <si>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</si>
  <si>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</si>
  <si>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</si>
  <si>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</si>
  <si>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</si>
  <si>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</si>
  <si>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</si>
  <si>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</si>
  <si>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</si>
  <si>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</si>
  <si>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</si>
  <si>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</si>
  <si>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</si>
  <si>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</si>
  <si>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</si>
  <si>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</si>
  <si>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</si>
  <si>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</si>
  <si>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</si>
  <si>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</si>
  <si>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</si>
  <si>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</si>
  <si>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</si>
  <si>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</si>
  <si>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</si>
  <si>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</si>
  <si>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</si>
  <si>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</si>
  <si>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</si>
  <si>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</si>
  <si>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</si>
  <si>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</si>
  <si>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</si>
  <si>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</si>
  <si>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</si>
  <si>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</si>
  <si>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</si>
  <si>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</si>
  <si>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</si>
  <si>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</si>
  <si>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</si>
  <si>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</si>
  <si>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</si>
  <si>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</si>
  <si>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</si>
  <si>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</si>
  <si>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</si>
  <si>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</si>
  <si>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</si>
  <si>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</si>
  <si>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</si>
  <si>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</si>
  <si>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</si>
  <si>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</si>
  <si>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</si>
  <si>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</si>
  <si>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</si>
  <si>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TI-106.218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</si>
  <si>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</si>
  <si>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</si>
  <si>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</si>
  <si>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</si>
  <si>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</si>
  <si>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</si>
  <si>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</si>
  <si>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</si>
  <si>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</si>
  <si>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</si>
  <si>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</si>
  <si>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</si>
  <si>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</si>
  <si>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</si>
  <si>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</si>
  <si>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</si>
  <si>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</si>
  <si>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</si>
  <si>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</si>
  <si>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</si>
  <si>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</si>
  <si>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</si>
  <si>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</si>
  <si>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</si>
  <si>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</si>
  <si>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</si>
  <si>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</si>
  <si>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</si>
  <si>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</si>
  <si>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</si>
  <si>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</si>
  <si>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</si>
  <si>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</si>
  <si>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</si>
  <si>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</si>
  <si>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</si>
  <si>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</si>
  <si>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</si>
  <si>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</si>
  <si>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</si>
  <si>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</si>
  <si>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</si>
  <si>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</si>
  <si>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</si>
  <si>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</si>
  <si>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</si>
  <si>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</si>
  <si>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</si>
  <si>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</si>
  <si>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</si>
  <si>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</si>
  <si>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</si>
  <si>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</si>
  <si>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</si>
  <si>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</si>
  <si>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</si>
  <si>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</si>
  <si>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</si>
  <si>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</si>
  <si>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</si>
  <si>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</si>
  <si>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</si>
  <si>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</si>
  <si>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</si>
  <si>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</si>
  <si>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</si>
  <si>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</si>
  <si>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</si>
  <si>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</si>
  <si>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</si>
  <si>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</si>
  <si>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</si>
  <si>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</si>
  <si>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</si>
  <si>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</si>
  <si>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</si>
  <si>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</si>
  <si>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</si>
  <si>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</si>
  <si>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</si>
  <si>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</si>
  <si>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</si>
  <si>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</si>
  <si>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</si>
  <si>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</si>
  <si>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</si>
  <si>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</si>
  <si>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</si>
  <si>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</si>
  <si>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</si>
  <si>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</si>
  <si>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</si>
  <si>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</si>
  <si>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</si>
  <si>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</si>
  <si>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</si>
  <si>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</si>
  <si>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</si>
  <si>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</si>
  <si>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</si>
  <si>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</si>
  <si>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</si>
  <si>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</si>
  <si>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</si>
  <si>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</si>
  <si>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</si>
  <si>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</si>
  <si>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</si>
  <si>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</si>
  <si>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</si>
  <si>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</si>
  <si>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</si>
  <si>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</si>
  <si>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</si>
  <si>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</si>
  <si>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</si>
  <si>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</si>
  <si>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</si>
  <si>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</si>
  <si>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</si>
  <si>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</si>
  <si>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</si>
  <si>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</si>
  <si>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</si>
  <si>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</si>
  <si>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</si>
  <si>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</si>
  <si>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</si>
  <si>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</si>
  <si>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</si>
  <si>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</si>
  <si>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</si>
  <si>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</si>
  <si>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</si>
  <si>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</si>
  <si>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</si>
  <si>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</si>
  <si>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</si>
  <si>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</si>
  <si>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</si>
  <si>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</si>
  <si>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</si>
  <si>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</si>
  <si>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</si>
  <si>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</si>
  <si>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</si>
  <si>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</si>
  <si>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</si>
  <si>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</si>
  <si>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</si>
  <si>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</si>
  <si>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</si>
  <si>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</si>
  <si>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</si>
  <si>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</si>
  <si>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</si>
  <si>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</si>
  <si>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</si>
  <si>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</si>
  <si>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</si>
  <si>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</si>
  <si>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</si>
  <si>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</si>
  <si>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</si>
  <si>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</si>
  <si>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</si>
  <si>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</si>
  <si>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</si>
  <si>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</si>
  <si>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</si>
  <si>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</si>
  <si>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</si>
  <si>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</si>
  <si>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</si>
  <si>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</si>
  <si>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</si>
  <si>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</si>
  <si>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</si>
  <si>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</si>
  <si>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</si>
  <si>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</si>
  <si>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</si>
  <si>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</si>
  <si>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</si>
  <si>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</si>
  <si>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</si>
  <si>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</si>
  <si>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</si>
  <si>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</si>
  <si>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</si>
  <si>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</si>
  <si>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</si>
  <si>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</si>
  <si>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</si>
  <si>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</si>
  <si>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</si>
  <si>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</si>
  <si>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</si>
  <si>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</si>
  <si>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</si>
  <si>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</si>
  <si>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</si>
  <si>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</si>
  <si>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</si>
  <si>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</si>
  <si>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</si>
  <si>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</si>
  <si>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</si>
  <si>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</si>
  <si>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</si>
  <si>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</si>
  <si>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</si>
  <si>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</si>
  <si>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</si>
  <si>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ARANDELA 4.5 mm TITANIO</t>
  </si>
  <si>
    <t>211037394</t>
  </si>
  <si>
    <t>PIN DE STEIMAN 2.5 MM</t>
  </si>
  <si>
    <t>PIN DE STEIMAN 3.0 MM</t>
  </si>
  <si>
    <t>PIN DE STEIMAN 3.5 MM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</si>
  <si>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</si>
  <si>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</si>
  <si>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</si>
  <si>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</si>
  <si>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</si>
  <si>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</si>
  <si>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</si>
  <si>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</si>
  <si>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</si>
  <si>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</si>
  <si>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</si>
  <si>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</si>
  <si>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</si>
  <si>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</si>
  <si>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</si>
  <si>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</si>
  <si>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SIERRA</t>
  </si>
  <si>
    <t xml:space="preserve">HOJAS DE SIERRA </t>
  </si>
  <si>
    <t xml:space="preserve">BATERIA GRIS 9 Y 10 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</si>
  <si>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</si>
  <si>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</si>
  <si>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</si>
  <si>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</si>
  <si>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</si>
  <si>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</si>
  <si>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</si>
  <si>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</si>
  <si>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</si>
  <si>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</si>
  <si>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</si>
  <si>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</si>
  <si>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</si>
  <si>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</si>
  <si>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</si>
  <si>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</si>
  <si>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</si>
  <si>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</si>
  <si>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</si>
  <si>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</si>
  <si>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</si>
  <si>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</si>
  <si>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>SEPARADORES DE HOMAN ANGOSTO</t>
  </si>
  <si>
    <t>MANGO AZUL ANCLAJE RAPIDO</t>
  </si>
  <si>
    <t>05A101</t>
  </si>
  <si>
    <t>0344230022</t>
  </si>
  <si>
    <t>INJERTO OSEO CORTICO ESPONJOSO 5CC (1-4MM)</t>
  </si>
  <si>
    <t>AT680FD</t>
  </si>
  <si>
    <t>ATSFWI3180085-45</t>
  </si>
  <si>
    <t>INJERTO OSEO PUTTY 10.0CC BILOGICS ALAMO</t>
  </si>
  <si>
    <t>AT402FD</t>
  </si>
  <si>
    <t>MSTF1217211-003</t>
  </si>
  <si>
    <t>INJERTO OSEO CORTICO ESPONJOSO 15CC (0.7X0.7CM)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</si>
  <si>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</si>
  <si>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</si>
  <si>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</si>
  <si>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</si>
  <si>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</si>
  <si>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</si>
  <si>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</si>
  <si>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</si>
  <si>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</si>
  <si>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</si>
  <si>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</si>
  <si>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</si>
  <si>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</si>
  <si>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</si>
  <si>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</si>
  <si>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</si>
  <si>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210127383</t>
  </si>
  <si>
    <t>CLAVIJA KIRSCHNER 1.8*250 MM ACERO</t>
  </si>
  <si>
    <t>185.771</t>
  </si>
  <si>
    <t>201124688</t>
  </si>
  <si>
    <t>CLAVIJA KIRSCHNER 2.0*250 MM ACERO</t>
  </si>
  <si>
    <t xml:space="preserve">3-17-35 </t>
  </si>
  <si>
    <t>FIJADOR LINEFIX 35CM CUADRADO</t>
  </si>
  <si>
    <t>NTEX-30CM</t>
  </si>
  <si>
    <t>31735/345</t>
  </si>
  <si>
    <t>TUTOR EXTERNO LINEAL 30CM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</si>
  <si>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</si>
  <si>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</si>
  <si>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</si>
  <si>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</si>
  <si>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</si>
  <si>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</si>
  <si>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</si>
  <si>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</si>
  <si>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</si>
  <si>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3.2MM </t>
  </si>
  <si>
    <t xml:space="preserve">LLAVES EN T </t>
  </si>
  <si>
    <t>CLN00126/0855</t>
  </si>
  <si>
    <t>FD69071331</t>
  </si>
  <si>
    <t>PLACA BLOQ. FEMUR DISTAL AV  5.0mm*13 ORIF. IZQ. TIT</t>
  </si>
  <si>
    <t>DESTORNILLADOR HEXAGONAL CANULADO DE PUNTA</t>
  </si>
  <si>
    <t>DESTORNILLADOR HEXAGONAL CANULADO CON CAMISA</t>
  </si>
  <si>
    <t>TORNILLO CORTICAL 4.5 *16mm TITANIO</t>
  </si>
  <si>
    <t>2300038359</t>
  </si>
  <si>
    <t xml:space="preserve"> INSTRUMENTAL  SMALL FRAGMENT 2.8 </t>
  </si>
  <si>
    <t xml:space="preserve">OSTEOTOMOS </t>
  </si>
  <si>
    <t xml:space="preserve">PIEZAS RMO TUTOR AO </t>
  </si>
  <si>
    <t xml:space="preserve">LLAVE JACOBS </t>
  </si>
  <si>
    <t xml:space="preserve">LLAVES DOBLE BOCA </t>
  </si>
  <si>
    <t>185.147</t>
  </si>
  <si>
    <t>INSTRUMENTAL SET 4.5/6.5 # 2</t>
  </si>
  <si>
    <t xml:space="preserve">BROCAS DE 4.5MM </t>
  </si>
  <si>
    <t xml:space="preserve">SEPARADORES DE HOMAN ANCHO </t>
  </si>
  <si>
    <t xml:space="preserve">PINZA DE PUNTAS </t>
  </si>
  <si>
    <t>ATORNILLADOR ANCLAJE RAPIDO STARDRIVE</t>
  </si>
  <si>
    <t>BATERIAS ROJAS # 1 # 2</t>
  </si>
  <si>
    <t>PLACA BLOQ.  FEMUR DISTAL CONDILAR 5,0mm*5 ORIF. IZQ. TIT</t>
  </si>
  <si>
    <t>PLACA BLOQ.  FEMUR DISTAL  CONDILAR 5.0mm*5 ORIF. DER. TIT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</si>
  <si>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</si>
  <si>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</si>
  <si>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</si>
  <si>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</si>
  <si>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</si>
  <si>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</si>
  <si>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</si>
  <si>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</si>
  <si>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</si>
  <si>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</si>
  <si>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</si>
  <si>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</si>
  <si>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</si>
  <si>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</si>
  <si>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</si>
  <si>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</si>
  <si>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</si>
  <si>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</si>
  <si>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</si>
  <si>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</si>
  <si>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</si>
  <si>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</si>
  <si>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</si>
  <si>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</si>
  <si>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</si>
  <si>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</si>
  <si>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</si>
  <si>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</si>
  <si>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</si>
  <si>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</si>
  <si>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</si>
  <si>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A190211502</t>
  </si>
  <si>
    <t>TORNILLO CANULADO 4.0*48mm TITANIO</t>
  </si>
  <si>
    <t>190703837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</si>
  <si>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</si>
  <si>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</si>
  <si>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</si>
  <si>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</si>
  <si>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</si>
  <si>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</si>
  <si>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</si>
  <si>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</si>
  <si>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</si>
  <si>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</si>
  <si>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</si>
  <si>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</si>
  <si>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</si>
  <si>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</si>
  <si>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</si>
  <si>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</si>
  <si>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</si>
  <si>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</si>
  <si>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</si>
  <si>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</si>
  <si>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</si>
  <si>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</si>
  <si>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</si>
  <si>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</si>
  <si>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</si>
  <si>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</si>
  <si>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</si>
  <si>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</si>
  <si>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</si>
  <si>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</si>
  <si>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</si>
  <si>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</si>
  <si>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</si>
  <si>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</si>
  <si>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</si>
  <si>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</si>
  <si>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</si>
  <si>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</si>
  <si>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</si>
  <si>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</si>
  <si>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</si>
  <si>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</si>
  <si>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</si>
  <si>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</si>
  <si>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</si>
  <si>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</si>
  <si>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</si>
  <si>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</si>
  <si>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</si>
  <si>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</si>
  <si>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</si>
  <si>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</si>
  <si>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TI-115.030</t>
  </si>
  <si>
    <t xml:space="preserve">ARANDELA 3.5mm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</si>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</sst>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;&quot;$&quot;\-#,##0.00"/>
    <numFmt numFmtId="170" formatCode="_-&quot;$&quot;\ * #,##0.00_-;\-&quot;$&quot;\ * #,##0.00_-;_-&quot;$&quot;\ * &quot;-&quot;??_-;_-@_-"/>
    <numFmt numFmtId="171" formatCode="_ * #,##0.00_ ;_ * \-#,##0.00_ ;_ * &quot;-&quot;??_ ;_ @_ "/>
    <numFmt numFmtId="172" formatCode="0.000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0" fontId="24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70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27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0" xfId="0" applyNumberFormat="1" applyFont="1"/>
    <xf numFmtId="168" fontId="7" fillId="0" borderId="0" xfId="4" applyNumberFormat="1" applyFont="1" applyFill="1" applyBorder="1" applyAlignment="1"/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69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69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172" fontId="7" fillId="0" borderId="1" xfId="1" applyNumberFormat="1" applyFont="1" applyBorder="1" applyAlignment="1">
      <alignment horizontal="left" shrinkToFit="1"/>
    </xf>
    <xf numFmtId="172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49" fontId="12" fillId="2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9" fillId="0" borderId="1" xfId="0" applyFont="1" applyBorder="1"/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168" fontId="28" fillId="3" borderId="18" xfId="101" applyNumberFormat="1" applyFont="1" applyFill="1" applyBorder="1" applyAlignment="1">
      <alignment horizontal="center"/>
    </xf>
    <xf numFmtId="168" fontId="28" fillId="3" borderId="19" xfId="101" applyNumberFormat="1" applyFont="1" applyFill="1" applyBorder="1" applyAlignment="1">
      <alignment horizontal="center"/>
    </xf>
    <xf numFmtId="0" fontId="34" fillId="0" borderId="1" xfId="0" applyFont="1" applyBorder="1" applyAlignment="1" applyProtection="1">
      <alignment wrapText="1" readingOrder="1"/>
      <protection locked="0"/>
    </xf>
    <xf numFmtId="0" fontId="34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>
      <alignment horizontal="center" wrapText="1"/>
    </xf>
    <xf numFmtId="0" fontId="12" fillId="0" borderId="22" xfId="5" applyFont="1" applyBorder="1" applyAlignment="1" applyProtection="1">
      <alignment horizontal="center" readingOrder="1"/>
      <protection locked="0"/>
    </xf>
    <xf numFmtId="0" fontId="12" fillId="0" borderId="22" xfId="5" applyFont="1" applyBorder="1" applyAlignment="1" applyProtection="1">
      <alignment horizontal="left" wrapText="1" readingOrder="1"/>
      <protection locked="0"/>
    </xf>
    <xf numFmtId="3" fontId="12" fillId="0" borderId="1" xfId="0" applyNumberFormat="1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" fontId="7" fillId="2" borderId="15" xfId="0" applyNumberFormat="1" applyFont="1" applyFill="1" applyBorder="1" applyAlignment="1">
      <alignment horizontal="center"/>
    </xf>
    <xf numFmtId="0" fontId="7" fillId="0" borderId="0" xfId="0" applyFont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2" fontId="7" fillId="0" borderId="1" xfId="1" applyNumberFormat="1" applyFont="1" applyBorder="1" applyAlignment="1">
      <alignment horizontal="left" shrinkToFit="1"/>
    </xf>
    <xf numFmtId="172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31" fillId="9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9" borderId="15" xfId="0" applyFont="1" applyFill="1" applyBorder="1" applyAlignment="1">
      <alignment horizontal="center"/>
    </xf>
    <xf numFmtId="0" fontId="28" fillId="9" borderId="23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10" borderId="1" xfId="0" applyFont="1" applyFill="1" applyBorder="1" applyAlignment="1" applyProtection="1">
      <alignment horizontal="center" wrapText="1" readingOrder="1"/>
      <protection locked="0"/>
    </xf>
    <xf numFmtId="0" fontId="6" fillId="10" borderId="1" xfId="0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6" borderId="1" xfId="0" applyFont="1" applyFill="1" applyBorder="1"/>
    <xf numFmtId="3" fontId="12" fillId="0" borderId="1" xfId="14" applyNumberFormat="1" applyFont="1" applyBorder="1" applyAlignment="1" applyProtection="1">
      <alignment horizontal="center"/>
      <protection locked="0"/>
    </xf>
    <xf numFmtId="0" fontId="12" fillId="0" borderId="1" xfId="5" applyFont="1" applyBorder="1" applyAlignment="1" applyProtection="1">
      <alignment horizontal="left"/>
      <protection locked="0"/>
    </xf>
    <xf numFmtId="0" fontId="12" fillId="0" borderId="1" xfId="5" applyFont="1" applyBorder="1" applyAlignment="1" applyProtection="1">
      <alignment horizontal="center"/>
      <protection locked="0"/>
    </xf>
    <xf numFmtId="3" fontId="12" fillId="0" borderId="1" xfId="5" applyNumberFormat="1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0" applyFont="1" applyBorder="1"/>
    <xf numFmtId="0" fontId="7" fillId="0" borderId="20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7" fillId="0" borderId="21" xfId="5" applyFont="1" applyBorder="1" applyAlignment="1">
      <alignment horizontal="left" wrapText="1"/>
    </xf>
    <xf numFmtId="0" fontId="12" fillId="0" borderId="17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2" fillId="0" borderId="0" xfId="0" applyFont="1"/>
    <xf numFmtId="0" fontId="7" fillId="0" borderId="0" xfId="0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5" fillId="0" borderId="0" xfId="0" applyFont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7" fillId="0" borderId="15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6" fillId="0" borderId="15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1" xfId="0" quotePrefix="1" applyFont="1" applyBorder="1" applyAlignment="1">
      <alignment horizontal="center" wrapText="1"/>
    </xf>
    <xf numFmtId="49" fontId="12" fillId="0" borderId="23" xfId="1" quotePrefix="1" applyNumberFormat="1" applyFont="1" applyBorder="1" applyAlignment="1" applyProtection="1">
      <alignment horizontal="center" readingOrder="1"/>
      <protection locked="0"/>
    </xf>
    <xf numFmtId="49" fontId="12" fillId="0" borderId="25" xfId="1" quotePrefix="1" applyNumberFormat="1" applyFont="1" applyBorder="1" applyAlignment="1" applyProtection="1">
      <alignment horizontal="center" readingOrder="1"/>
      <protection locked="0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0" borderId="23" xfId="1" quotePrefix="1" applyNumberFormat="1" applyFont="1" applyBorder="1" applyAlignment="1" applyProtection="1">
      <alignment horizontal="center" readingOrder="1"/>
      <protection locked="0"/>
    </xf>
    <xf numFmtId="49" fontId="12" fillId="0" borderId="25" xfId="1" quotePrefix="1" applyNumberFormat="1" applyFont="1" applyBorder="1" applyAlignment="1" applyProtection="1">
      <alignment horizontal="center" readingOrder="1"/>
      <protection locked="0"/>
    </xf>
    <xf numFmtId="49" fontId="12" fillId="0" borderId="15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49" fontId="12" fillId="0" borderId="23" xfId="0" applyNumberFormat="1" applyFont="1" applyBorder="1" applyAlignment="1">
      <alignment horizontal="center" wrapText="1"/>
    </xf>
    <xf numFmtId="49" fontId="12" fillId="0" borderId="25" xfId="0" applyNumberFormat="1" applyFont="1" applyBorder="1" applyAlignment="1">
      <alignment horizontal="center"/>
    </xf>
    <xf numFmtId="0" fontId="12" fillId="0" borderId="15" xfId="1" applyFont="1" applyBorder="1" applyAlignment="1" applyProtection="1">
      <alignment readingOrder="1"/>
      <protection locked="0"/>
    </xf>
    <xf numFmtId="0" fontId="31" fillId="3" borderId="24" xfId="0" applyFont="1" applyFill="1" applyBorder="1" applyAlignment="1">
      <alignment horizontal="center"/>
    </xf>
  </cellXfs>
  <cellStyles count="166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2 4 2 2" xfId="162" xr:uid="{AEAEED98-A882-42A1-A16A-22CA638036F7}"/>
    <cellStyle name="Moneda [0] 2 4 3" xfId="133" xr:uid="{967FF049-C64F-46BC-8BB6-FE68DE57E20B}"/>
    <cellStyle name="Moneda [0] 2 5" xfId="103" xr:uid="{EABE68E4-DECE-457F-98F3-AE6DCD24FAB8}"/>
    <cellStyle name="Moneda [0] 2 6" xfId="163" xr:uid="{C7BAB590-0442-4B0A-AC8F-9AC82FA61083}"/>
    <cellStyle name="Moneda [0] 2 7" xfId="164" xr:uid="{728BB922-5913-4145-8AA7-9350ACE5EF8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2 2 2" xfId="135" xr:uid="{A979DCEE-E534-4CE7-9C80-3B22D4E57D63}"/>
    <cellStyle name="Moneda [0] 4 2 2 2 3" xfId="119" xr:uid="{B17C11E0-9E52-45AE-8630-B00676C202DA}"/>
    <cellStyle name="Moneda [0] 4 2 2 3" xfId="77" xr:uid="{C2B65457-D306-46C9-B277-8A30959271DC}"/>
    <cellStyle name="Moneda [0] 4 2 2 3 2" xfId="128" xr:uid="{B5EA3480-C683-4B1C-852B-F8D264B8EF5F}"/>
    <cellStyle name="Moneda [0] 4 2 2 4" xfId="157" xr:uid="{15B12704-02BE-45BA-9DD5-0093B3DFE283}"/>
    <cellStyle name="Moneda [0] 4 2 2 5" xfId="113" xr:uid="{946027B3-0383-427C-BA8A-AA2C2904CE4E}"/>
    <cellStyle name="Moneda [0] 4 2 3" xfId="63" xr:uid="{5B8DCF65-7F8B-4DC1-B7F9-46D436CF5E4E}"/>
    <cellStyle name="Moneda [0] 4 2 3 2" xfId="83" xr:uid="{1BB1661B-46C9-43E8-8D8E-6D5E6F7DAB70}"/>
    <cellStyle name="Moneda [0] 4 2 3 2 2" xfId="134" xr:uid="{D7147C37-A3E7-4486-B0C6-5EDE2537B9E9}"/>
    <cellStyle name="Moneda [0] 4 2 3 3" xfId="118" xr:uid="{8E3AA0A3-C928-4647-BD96-A0E9361528E1}"/>
    <cellStyle name="Moneda [0] 4 2 4" xfId="76" xr:uid="{3F2010A8-B4C6-4B2B-BAC8-0D96289014F5}"/>
    <cellStyle name="Moneda [0] 4 2 4 2" xfId="127" xr:uid="{4F0607A7-10F1-40E4-9694-2699644772D2}"/>
    <cellStyle name="Moneda [0] 4 2 5" xfId="156" xr:uid="{4B9E382C-F133-477A-9562-B8F2AD40552C}"/>
    <cellStyle name="Moneda [0] 4 2 6" xfId="112" xr:uid="{D0256EBD-40EB-4467-ACBB-90A1C9E08276}"/>
    <cellStyle name="Moneda [0] 5" xfId="16" xr:uid="{49DA3C26-3DEA-4C0C-B22E-FC47103A4A31}"/>
    <cellStyle name="Moneda [0] 6" xfId="101" xr:uid="{B63B54C7-ED89-4189-8BDC-A07D28DE35D7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2 2 2" xfId="140" xr:uid="{FB1E62CE-82BE-4EBA-8E11-808D54E82708}"/>
    <cellStyle name="Moneda 19 2 3" xfId="124" xr:uid="{F100C8CC-C0A1-4B61-BC0F-737C8852C542}"/>
    <cellStyle name="Moneda 19 3" xfId="73" xr:uid="{92AA9DF9-6886-4FEE-9D7F-68EACB199E85}"/>
    <cellStyle name="Moneda 19 3 2" xfId="126" xr:uid="{C355E068-6059-40AD-8722-7CFEA54F2D8F}"/>
    <cellStyle name="Moneda 19 4" xfId="93" xr:uid="{27CFCA83-DA9E-4F5D-BFBA-D4C299D3CF0C}"/>
    <cellStyle name="Moneda 19 5" xfId="105" xr:uid="{9A25938A-01AB-4086-B6A0-3513DE431D94}"/>
    <cellStyle name="Moneda 19 6" xfId="165" xr:uid="{CB5B05E1-AC31-4662-902D-2C023E5DD260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3" xfId="102" xr:uid="{4C8C930B-F892-400F-B45B-148D60751B9C}"/>
    <cellStyle name="Moneda 2 3 2" xfId="142" xr:uid="{ACF74520-9BA9-4F1A-A0CC-769AD00772BB}"/>
    <cellStyle name="Moneda 2 3 3" xfId="151" xr:uid="{6D2E1BCB-275D-4A09-A071-294C333DF963}"/>
    <cellStyle name="Moneda 2 3 4" xfId="145" xr:uid="{AF393AA7-5CBA-4D6A-8695-B5E1CB8614CB}"/>
    <cellStyle name="Moneda 2 4" xfId="144" xr:uid="{220F45F5-61C6-4B09-85D4-B60DC66275D7}"/>
    <cellStyle name="Moneda 2 4 2" xfId="152" xr:uid="{AA7CFA26-DC6B-4C55-A0F6-9F62AD2A31E2}"/>
    <cellStyle name="Moneda 2 5" xfId="141" xr:uid="{097135E8-44B1-41F7-B0B1-9165E1DC49D9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 2 4" xfId="146" xr:uid="{CADB41B3-5A23-4059-8333-6693C1DB4A87}"/>
    <cellStyle name="Moneda 3 3" xfId="111" xr:uid="{5AA5C950-9F41-45BF-84C8-E2F19B794C45}"/>
    <cellStyle name="Moneda 3 3 2" xfId="153" xr:uid="{4A65D38F-696A-4B89-873F-AD5F911E1B5B}"/>
    <cellStyle name="Moneda 3 3 3" xfId="147" xr:uid="{6AA60DED-0D68-4C8B-ADE3-CDAA15B0217F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2 2 2" xfId="136" xr:uid="{0309BC2F-920F-4DE6-9619-A0DB17E8CE44}"/>
    <cellStyle name="Moneda 30 2 3" xfId="120" xr:uid="{D2149BF1-8D7A-4E9D-8F4A-FB6D3C7A1FE0}"/>
    <cellStyle name="Moneda 30 3" xfId="78" xr:uid="{1E4AFA5C-A99A-427A-A570-94A27EDF043B}"/>
    <cellStyle name="Moneda 30 3 2" xfId="129" xr:uid="{5F935D54-7656-4950-A103-4B9C043E5F21}"/>
    <cellStyle name="Moneda 30 4" xfId="158" xr:uid="{7B781F03-236D-4723-B6ED-54ED29238A36}"/>
    <cellStyle name="Moneda 30 5" xfId="114" xr:uid="{632461E0-0082-404A-A0DD-7C9797717256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2 2 2" xfId="137" xr:uid="{1A80D49A-DE56-4090-A43A-8B01B6A0BB35}"/>
    <cellStyle name="Moneda 31 2 3" xfId="121" xr:uid="{E2B09316-CE27-4847-8191-7152D780B4E0}"/>
    <cellStyle name="Moneda 31 3" xfId="79" xr:uid="{EFC66433-673F-4939-ABB0-9A0A3F42060B}"/>
    <cellStyle name="Moneda 31 3 2" xfId="130" xr:uid="{A0A582CC-1FF6-4A7E-A230-74B602B0A0B1}"/>
    <cellStyle name="Moneda 31 4" xfId="159" xr:uid="{90DCC4DF-4940-4B03-A884-395EF848BC6F}"/>
    <cellStyle name="Moneda 31 5" xfId="115" xr:uid="{BD536340-2240-4641-A7F0-7767335AE265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2 2 2" xfId="138" xr:uid="{AC946888-BE06-4739-B545-1925AF8B0918}"/>
    <cellStyle name="Moneda 32 2 3" xfId="122" xr:uid="{D2532719-32D3-4C8F-8FD6-2B558625876D}"/>
    <cellStyle name="Moneda 32 3" xfId="80" xr:uid="{CFD1C904-5BFE-4DE8-8074-626053810332}"/>
    <cellStyle name="Moneda 32 3 2" xfId="131" xr:uid="{1AE3D8DC-B568-4E7A-B216-33D7055F2B34}"/>
    <cellStyle name="Moneda 32 4" xfId="160" xr:uid="{8A7486E2-3D0B-40EF-A048-AE260C12F129}"/>
    <cellStyle name="Moneda 32 5" xfId="116" xr:uid="{758291DC-338C-4E97-ADC4-D9F144C3D460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2 2 2" xfId="139" xr:uid="{33F9B9BB-622D-4892-B3BF-F032E068D3D4}"/>
    <cellStyle name="Moneda 33 2 3" xfId="123" xr:uid="{3CE4D9B6-3EFB-4D0D-A7E3-D5255606768E}"/>
    <cellStyle name="Moneda 33 3" xfId="81" xr:uid="{14585722-338E-46D1-96F0-AAF2E675E347}"/>
    <cellStyle name="Moneda 33 3 2" xfId="132" xr:uid="{181E651C-A820-4FBE-A126-D33FE3FA6632}"/>
    <cellStyle name="Moneda 33 4" xfId="161" xr:uid="{3BF055BD-7AB0-4D01-AEA0-49BE958F588E}"/>
    <cellStyle name="Moneda 33 5" xfId="117" xr:uid="{0FE42596-DBBC-4B71-81B0-0DF598CF1271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2 2" xfId="125" xr:uid="{8C623EEC-70CD-4711-80E2-833E27A8F2FE}"/>
    <cellStyle name="Moneda 4 3" xfId="96" xr:uid="{8D032B83-07CB-4ADA-BFCA-DCDFC7DD12E1}"/>
    <cellStyle name="Moneda 40" xfId="70" xr:uid="{7D7A7CC7-0A85-4FC4-84E5-D30B30A57A9E}"/>
    <cellStyle name="Moneda 41" xfId="92" xr:uid="{3589F0EB-D50F-4307-BCE8-B66805BC96EB}"/>
    <cellStyle name="Moneda 41 2" xfId="150" xr:uid="{FF29A3C8-7563-4BA8-89F4-51FFB6C7CF55}"/>
    <cellStyle name="Moneda 42" xfId="91" xr:uid="{3DC7B1BD-BD7B-4D86-BBFC-F28F6A7BE098}"/>
    <cellStyle name="Moneda 42 2" xfId="149" xr:uid="{A35E0553-03D8-4BF4-8C88-F590129FC028}"/>
    <cellStyle name="Moneda 43" xfId="94" xr:uid="{4A421D17-97BB-4691-8670-E9A65232F849}"/>
    <cellStyle name="Moneda 44" xfId="95" xr:uid="{E0D6B2FF-73AD-46A5-A673-15BD3E3045ED}"/>
    <cellStyle name="Moneda 45" xfId="97" xr:uid="{D5D0266A-CA96-4BE3-B32B-3BF84266149F}"/>
    <cellStyle name="Moneda 46" xfId="98" xr:uid="{82E1BC72-048C-4F73-A8A8-7886C0A503CC}"/>
    <cellStyle name="Moneda 47" xfId="99" xr:uid="{220F7CA1-FF7B-43B6-9A1D-6169738B5ACE}"/>
    <cellStyle name="Moneda 48" xfId="100" xr:uid="{6263D41F-D07A-4788-816D-3B599476A595}"/>
    <cellStyle name="Moneda 5" xfId="10" xr:uid="{09AD62DA-40B3-46C3-AC59-04C1FA7CA5D7}"/>
    <cellStyle name="Moneda 6" xfId="22" xr:uid="{0AE61919-7D6F-4143-A323-1B0087B84277}"/>
    <cellStyle name="Moneda 6 2" xfId="143" xr:uid="{271C191E-14CD-453F-A190-8AA82E9A3D0C}"/>
    <cellStyle name="Moneda 6 2 2" xfId="155" xr:uid="{03E5D9F3-2F6D-4F39-8230-FA05B580E28B}"/>
    <cellStyle name="Moneda 7" xfId="23" xr:uid="{5C18F64E-31B5-44DE-A0E9-FE355FB053FF}"/>
    <cellStyle name="Moneda 7 2" xfId="148" xr:uid="{A9E04EE0-D3DA-444B-86BE-5751746303A3}"/>
    <cellStyle name="Moneda 7 2 2" xfId="154" xr:uid="{675F3EBC-538C-47E4-BDFF-750DD16894CA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2 2" xfId="108" xr:uid="{69D1A726-34BD-4314-8F63-00CF6C8B2929}"/>
    <cellStyle name="Normal 2 3" xfId="104" xr:uid="{B5C54C84-13BF-40C0-8A24-2EF21E82DB3C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Porcentaje 2 2" xfId="109" xr:uid="{FC2FE40A-4768-42C7-8FCD-B5318C59654E}"/>
    <cellStyle name="常规 3" xfId="106" xr:uid="{62A63C98-EAAF-4254-B015-3FC7E08D2126}"/>
    <cellStyle name="常规 4" xfId="12" xr:uid="{9AFBA0C4-B989-411F-B191-9F98ABEF72E9}"/>
    <cellStyle name="常规 5" xfId="107" xr:uid="{314F7EDD-BA0D-4528-8692-560162F9D567}"/>
    <cellStyle name="常规_PI2012BMC03" xfId="110" xr:uid="{7EC67456-C11A-4C79-91EE-D66192AFDD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A390FDD-5104-4B4B-8686-E81F7016E1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0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2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39">
        <f ca="1">NOW()</f>
        <v>45253.533088425924</v>
      </c>
      <c r="D7" s="8" t="s">
        <v>1</v>
      </c>
      <c r="E7" s="55">
        <v>20231101720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24" t="s">
        <v>22</v>
      </c>
      <c r="B11" s="125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45254</v>
      </c>
      <c r="D15" s="11" t="s">
        <v>7</v>
      </c>
      <c r="E15" s="13" t="s">
        <v>78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77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4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39" t="s">
        <v>276</v>
      </c>
      <c r="B24" s="139">
        <v>2200060312</v>
      </c>
      <c r="C24" s="140" t="s">
        <v>277</v>
      </c>
      <c r="D24" s="143">
        <v>1</v>
      </c>
      <c r="E24" s="68"/>
      <c r="F24" s="57">
        <v>1360.8</v>
      </c>
      <c r="G24" s="57">
        <f t="shared" ref="G24:G273" si="0">D24*F24</f>
        <v>1360.8</v>
      </c>
      <c r="L24" s="16"/>
      <c r="M24" s="16"/>
    </row>
    <row r="25" spans="1:13" ht="20.100000000000001" customHeight="1">
      <c r="A25" s="145" t="s">
        <v>278</v>
      </c>
      <c r="B25" s="145">
        <v>2000086381</v>
      </c>
      <c r="C25" s="146" t="s">
        <v>279</v>
      </c>
      <c r="D25" s="143">
        <v>1</v>
      </c>
      <c r="E25" s="68"/>
      <c r="F25" s="57">
        <v>1360.8</v>
      </c>
      <c r="G25" s="57">
        <f t="shared" si="0"/>
        <v>1360.8</v>
      </c>
      <c r="L25" s="16"/>
      <c r="M25" s="16"/>
    </row>
    <row r="26" spans="1:13" ht="20.100000000000001" customHeight="1">
      <c r="A26" s="145" t="s">
        <v>280</v>
      </c>
      <c r="B26" s="145">
        <v>2200060315</v>
      </c>
      <c r="C26" s="146" t="s">
        <v>281</v>
      </c>
      <c r="D26" s="143">
        <v>1</v>
      </c>
      <c r="E26" s="68"/>
      <c r="F26" s="57">
        <v>1360.8</v>
      </c>
      <c r="G26" s="57">
        <f t="shared" si="0"/>
        <v>1360.8</v>
      </c>
      <c r="L26" s="16"/>
      <c r="M26" s="16"/>
    </row>
    <row r="27" spans="1:13" ht="20.100000000000001" customHeight="1">
      <c r="A27" s="145" t="s">
        <v>282</v>
      </c>
      <c r="B27" s="145">
        <v>2200017397</v>
      </c>
      <c r="C27" s="146" t="s">
        <v>283</v>
      </c>
      <c r="D27" s="143">
        <v>1</v>
      </c>
      <c r="E27" s="68"/>
      <c r="F27" s="57">
        <v>1360.8</v>
      </c>
      <c r="G27" s="57">
        <f t="shared" si="0"/>
        <v>1360.8</v>
      </c>
      <c r="L27" s="16"/>
      <c r="M27" s="16"/>
    </row>
    <row r="28" spans="1:13" ht="20.100000000000001" customHeight="1">
      <c r="A28" s="139" t="s">
        <v>284</v>
      </c>
      <c r="B28" s="139">
        <v>21310</v>
      </c>
      <c r="C28" s="140" t="s">
        <v>285</v>
      </c>
      <c r="D28" s="143">
        <v>1</v>
      </c>
      <c r="E28" s="68"/>
      <c r="F28" s="57">
        <v>1360.8</v>
      </c>
      <c r="G28" s="57">
        <f t="shared" si="0"/>
        <v>1360.8</v>
      </c>
      <c r="L28" s="16"/>
      <c r="M28" s="16"/>
    </row>
    <row r="29" spans="1:13" ht="20.100000000000001" customHeight="1">
      <c r="A29" s="139" t="s">
        <v>286</v>
      </c>
      <c r="B29" s="139">
        <v>21310</v>
      </c>
      <c r="C29" s="140" t="s">
        <v>287</v>
      </c>
      <c r="D29" s="143">
        <v>1</v>
      </c>
      <c r="E29" s="68"/>
      <c r="F29" s="57">
        <v>1360.8</v>
      </c>
      <c r="G29" s="57">
        <f t="shared" si="0"/>
        <v>1360.8</v>
      </c>
      <c r="L29" s="16"/>
      <c r="M29" s="16"/>
    </row>
    <row r="30" spans="1:13" ht="20.100000000000001" customHeight="1">
      <c r="A30" s="142"/>
      <c r="B30" s="142"/>
      <c r="C30" s="141"/>
      <c r="D30" s="144">
        <v>6</v>
      </c>
      <c r="E30" s="68"/>
      <c r="F30" s="57"/>
      <c r="G30" s="57"/>
      <c r="L30" s="16"/>
      <c r="M30" s="16"/>
    </row>
    <row r="31" spans="1:13" ht="20.100000000000001" customHeight="1">
      <c r="A31" s="139" t="s">
        <v>288</v>
      </c>
      <c r="B31" s="139">
        <v>2200119513</v>
      </c>
      <c r="C31" s="140" t="s">
        <v>289</v>
      </c>
      <c r="D31" s="143">
        <v>1</v>
      </c>
      <c r="E31" s="68"/>
      <c r="F31" s="57">
        <v>1360.8</v>
      </c>
      <c r="G31" s="57">
        <f t="shared" si="0"/>
        <v>1360.8</v>
      </c>
      <c r="L31" s="16"/>
      <c r="M31" s="16"/>
    </row>
    <row r="32" spans="1:13" ht="20.100000000000001" customHeight="1">
      <c r="A32" s="139" t="s">
        <v>290</v>
      </c>
      <c r="B32" s="139">
        <v>2200019156</v>
      </c>
      <c r="C32" s="140" t="s">
        <v>291</v>
      </c>
      <c r="D32" s="143">
        <v>1</v>
      </c>
      <c r="E32" s="68"/>
      <c r="F32" s="57">
        <v>1360.8</v>
      </c>
      <c r="G32" s="57">
        <f t="shared" si="0"/>
        <v>1360.8</v>
      </c>
      <c r="L32" s="16"/>
      <c r="M32" s="16"/>
    </row>
    <row r="33" spans="1:13" ht="20.100000000000001" customHeight="1">
      <c r="A33" s="139" t="s">
        <v>292</v>
      </c>
      <c r="B33" s="139">
        <v>2200060310</v>
      </c>
      <c r="C33" s="140" t="s">
        <v>293</v>
      </c>
      <c r="D33" s="143">
        <v>1</v>
      </c>
      <c r="E33" s="68"/>
      <c r="F33" s="57">
        <v>1360.8</v>
      </c>
      <c r="G33" s="57">
        <f t="shared" si="0"/>
        <v>1360.8</v>
      </c>
      <c r="L33" s="16"/>
      <c r="M33" s="16"/>
    </row>
    <row r="34" spans="1:13" ht="20.100000000000001" customHeight="1">
      <c r="A34" s="145" t="s">
        <v>294</v>
      </c>
      <c r="B34" s="145">
        <v>2000069146</v>
      </c>
      <c r="C34" s="146" t="s">
        <v>295</v>
      </c>
      <c r="D34" s="143">
        <v>1</v>
      </c>
      <c r="E34" s="68"/>
      <c r="F34" s="57">
        <v>1360.8</v>
      </c>
      <c r="G34" s="57">
        <f t="shared" si="0"/>
        <v>1360.8</v>
      </c>
      <c r="L34" s="16"/>
      <c r="M34" s="16"/>
    </row>
    <row r="35" spans="1:13" ht="20.100000000000001" customHeight="1">
      <c r="A35" s="139" t="s">
        <v>296</v>
      </c>
      <c r="B35" s="139">
        <v>21309</v>
      </c>
      <c r="C35" s="140" t="s">
        <v>297</v>
      </c>
      <c r="D35" s="143">
        <v>1</v>
      </c>
      <c r="E35" s="68"/>
      <c r="F35" s="57">
        <v>1360.8</v>
      </c>
      <c r="G35" s="57">
        <f t="shared" si="0"/>
        <v>1360.8</v>
      </c>
      <c r="L35" s="16"/>
      <c r="M35" s="16"/>
    </row>
    <row r="36" spans="1:13" ht="20.100000000000001" customHeight="1">
      <c r="A36" s="139"/>
      <c r="B36" s="139"/>
      <c r="C36" s="140"/>
      <c r="D36" s="144">
        <v>5</v>
      </c>
      <c r="E36" s="68"/>
      <c r="F36" s="57">
        <v>1360.8</v>
      </c>
      <c r="G36" s="57">
        <f t="shared" si="0"/>
        <v>6804</v>
      </c>
      <c r="L36" s="16"/>
      <c r="M36" s="16"/>
    </row>
    <row r="37" spans="1:13" ht="20.100000000000001" customHeight="1">
      <c r="A37" s="139"/>
      <c r="B37" s="139"/>
      <c r="C37" s="140"/>
      <c r="D37" s="144"/>
      <c r="E37" s="68"/>
      <c r="F37" s="57"/>
      <c r="G37" s="57"/>
      <c r="L37" s="16"/>
      <c r="M37" s="16"/>
    </row>
    <row r="38" spans="1:13" ht="20.100000000000001" customHeight="1">
      <c r="A38" s="139" t="s">
        <v>298</v>
      </c>
      <c r="B38" s="139">
        <v>18084003</v>
      </c>
      <c r="C38" s="140" t="s">
        <v>299</v>
      </c>
      <c r="D38" s="148">
        <v>1</v>
      </c>
      <c r="E38" s="68"/>
      <c r="F38" s="57">
        <v>1360.8</v>
      </c>
      <c r="G38" s="57">
        <f t="shared" si="0"/>
        <v>1360.8</v>
      </c>
      <c r="L38" s="16"/>
      <c r="M38" s="16"/>
    </row>
    <row r="39" spans="1:13" ht="20.100000000000001" customHeight="1">
      <c r="A39" s="139" t="s">
        <v>300</v>
      </c>
      <c r="B39" s="139">
        <v>17124087</v>
      </c>
      <c r="C39" s="140" t="s">
        <v>301</v>
      </c>
      <c r="D39" s="148">
        <v>1</v>
      </c>
      <c r="E39" s="68"/>
      <c r="F39" s="57">
        <v>1360.8</v>
      </c>
      <c r="G39" s="57">
        <f t="shared" si="0"/>
        <v>1360.8</v>
      </c>
      <c r="L39" s="16"/>
      <c r="M39" s="16"/>
    </row>
    <row r="40" spans="1:13" ht="20.100000000000001" customHeight="1">
      <c r="A40" s="139" t="s">
        <v>302</v>
      </c>
      <c r="B40" s="139">
        <v>17054106</v>
      </c>
      <c r="C40" s="140" t="s">
        <v>303</v>
      </c>
      <c r="D40" s="148">
        <v>1</v>
      </c>
      <c r="E40" s="68"/>
      <c r="F40" s="57">
        <v>1360.8</v>
      </c>
      <c r="G40" s="57">
        <f t="shared" si="0"/>
        <v>1360.8</v>
      </c>
      <c r="L40" s="16"/>
      <c r="M40" s="16"/>
    </row>
    <row r="41" spans="1:13" ht="20.100000000000001" customHeight="1">
      <c r="A41" s="139"/>
      <c r="B41" s="139"/>
      <c r="C41" s="140"/>
      <c r="D41" s="149">
        <v>3</v>
      </c>
      <c r="E41" s="68"/>
      <c r="F41" s="57"/>
      <c r="G41" s="57"/>
      <c r="L41" s="16"/>
      <c r="M41" s="16"/>
    </row>
    <row r="42" spans="1:13" ht="20.100000000000001" customHeight="1">
      <c r="A42" s="139" t="s">
        <v>737</v>
      </c>
      <c r="B42" s="139">
        <v>19064042</v>
      </c>
      <c r="C42" s="140" t="s">
        <v>738</v>
      </c>
      <c r="D42" s="148">
        <v>1</v>
      </c>
      <c r="E42" s="68"/>
      <c r="F42" s="57">
        <v>1360.8</v>
      </c>
      <c r="G42" s="57">
        <f t="shared" si="0"/>
        <v>1360.8</v>
      </c>
      <c r="L42" s="16"/>
      <c r="M42" s="16"/>
    </row>
    <row r="43" spans="1:13" s="138" customFormat="1" ht="20.100000000000001" customHeight="1">
      <c r="A43" s="139"/>
      <c r="B43" s="139"/>
      <c r="C43" s="140"/>
      <c r="D43" s="137"/>
      <c r="E43" s="147"/>
      <c r="F43" s="57"/>
      <c r="G43" s="57"/>
      <c r="L43" s="16"/>
      <c r="M43" s="16"/>
    </row>
    <row r="44" spans="1:13" s="138" customFormat="1" ht="20.100000000000001" customHeight="1">
      <c r="A44" s="252" t="s">
        <v>304</v>
      </c>
      <c r="B44" s="252" t="s">
        <v>305</v>
      </c>
      <c r="C44" s="253" t="s">
        <v>755</v>
      </c>
      <c r="D44" s="254">
        <v>1</v>
      </c>
      <c r="E44" s="147"/>
      <c r="F44" s="57">
        <v>1360</v>
      </c>
      <c r="G44" s="57">
        <v>1360</v>
      </c>
      <c r="L44" s="16"/>
      <c r="M44" s="16"/>
    </row>
    <row r="45" spans="1:13" ht="20.100000000000001" customHeight="1">
      <c r="A45" s="252" t="s">
        <v>306</v>
      </c>
      <c r="B45" s="252" t="s">
        <v>307</v>
      </c>
      <c r="C45" s="253" t="s">
        <v>756</v>
      </c>
      <c r="D45" s="254">
        <v>1</v>
      </c>
      <c r="E45" s="68"/>
      <c r="F45" s="57">
        <v>1360.8</v>
      </c>
      <c r="G45" s="57">
        <f t="shared" si="0"/>
        <v>1360.8</v>
      </c>
      <c r="L45" s="16"/>
      <c r="M45" s="16"/>
    </row>
    <row r="46" spans="1:13" ht="20.100000000000001" customHeight="1">
      <c r="A46" s="255"/>
      <c r="B46" s="255"/>
      <c r="C46" s="256"/>
      <c r="D46" s="257">
        <v>2</v>
      </c>
      <c r="E46" s="68"/>
      <c r="F46" s="57"/>
      <c r="G46" s="57">
        <f t="shared" si="0"/>
        <v>0</v>
      </c>
      <c r="L46" s="16"/>
      <c r="M46" s="16"/>
    </row>
    <row r="47" spans="1:13" ht="20.100000000000001" customHeight="1">
      <c r="A47" s="176" t="s">
        <v>308</v>
      </c>
      <c r="B47" s="175" t="s">
        <v>309</v>
      </c>
      <c r="C47" s="177" t="s">
        <v>310</v>
      </c>
      <c r="D47" s="178">
        <v>2</v>
      </c>
      <c r="E47" s="68"/>
      <c r="F47" s="57">
        <v>332.64</v>
      </c>
      <c r="G47" s="57">
        <f t="shared" si="0"/>
        <v>665.28</v>
      </c>
      <c r="L47" s="16"/>
      <c r="M47" s="16"/>
    </row>
    <row r="48" spans="1:13" ht="20.100000000000001" customHeight="1">
      <c r="A48" s="176" t="s">
        <v>311</v>
      </c>
      <c r="B48" s="175" t="s">
        <v>309</v>
      </c>
      <c r="C48" s="177" t="s">
        <v>312</v>
      </c>
      <c r="D48" s="178">
        <v>2</v>
      </c>
      <c r="E48" s="68"/>
      <c r="F48" s="57">
        <v>332.64</v>
      </c>
      <c r="G48" s="57">
        <f t="shared" si="0"/>
        <v>665.28</v>
      </c>
      <c r="L48" s="16"/>
      <c r="M48" s="16"/>
    </row>
    <row r="49" spans="1:13" ht="20.100000000000001" customHeight="1">
      <c r="A49" s="176" t="s">
        <v>313</v>
      </c>
      <c r="B49" s="175" t="s">
        <v>314</v>
      </c>
      <c r="C49" s="177" t="s">
        <v>315</v>
      </c>
      <c r="D49" s="178">
        <v>2</v>
      </c>
      <c r="E49" s="68"/>
      <c r="F49" s="57">
        <v>332.64</v>
      </c>
      <c r="G49" s="57">
        <f t="shared" si="0"/>
        <v>665.28</v>
      </c>
      <c r="L49" s="16"/>
      <c r="M49" s="16"/>
    </row>
    <row r="50" spans="1:13" ht="20.100000000000001" customHeight="1">
      <c r="A50" s="176" t="s">
        <v>316</v>
      </c>
      <c r="B50" s="175" t="s">
        <v>317</v>
      </c>
      <c r="C50" s="177" t="s">
        <v>318</v>
      </c>
      <c r="D50" s="178">
        <v>2</v>
      </c>
      <c r="E50" s="68"/>
      <c r="F50" s="57">
        <v>332.64</v>
      </c>
      <c r="G50" s="57">
        <f t="shared" si="0"/>
        <v>665.28</v>
      </c>
      <c r="L50" s="16"/>
      <c r="M50" s="16"/>
    </row>
    <row r="51" spans="1:13" ht="20.100000000000001" customHeight="1">
      <c r="A51" s="176" t="s">
        <v>319</v>
      </c>
      <c r="B51" s="175" t="s">
        <v>320</v>
      </c>
      <c r="C51" s="177" t="s">
        <v>321</v>
      </c>
      <c r="D51" s="178">
        <v>2</v>
      </c>
      <c r="E51" s="68"/>
      <c r="F51" s="57">
        <v>332.64</v>
      </c>
      <c r="G51" s="57">
        <f t="shared" si="0"/>
        <v>665.28</v>
      </c>
      <c r="L51" s="16"/>
      <c r="M51" s="16"/>
    </row>
    <row r="52" spans="1:13" ht="20.100000000000001" customHeight="1">
      <c r="A52" s="176" t="s">
        <v>322</v>
      </c>
      <c r="B52" s="175" t="s">
        <v>323</v>
      </c>
      <c r="C52" s="177" t="s">
        <v>324</v>
      </c>
      <c r="D52" s="178">
        <v>2</v>
      </c>
      <c r="E52" s="68"/>
      <c r="F52" s="57">
        <v>332.64</v>
      </c>
      <c r="G52" s="57">
        <f t="shared" si="0"/>
        <v>665.28</v>
      </c>
      <c r="L52" s="16"/>
      <c r="M52" s="16"/>
    </row>
    <row r="53" spans="1:13" ht="20.100000000000001" customHeight="1">
      <c r="A53" s="176" t="s">
        <v>325</v>
      </c>
      <c r="B53" s="175" t="s">
        <v>326</v>
      </c>
      <c r="C53" s="177" t="s">
        <v>327</v>
      </c>
      <c r="D53" s="178">
        <v>2</v>
      </c>
      <c r="E53" s="68"/>
      <c r="F53" s="57">
        <v>332.64</v>
      </c>
      <c r="G53" s="57">
        <f t="shared" si="0"/>
        <v>665.28</v>
      </c>
      <c r="L53" s="16"/>
      <c r="M53" s="16"/>
    </row>
    <row r="54" spans="1:13" ht="20.100000000000001" customHeight="1">
      <c r="A54" s="176" t="s">
        <v>328</v>
      </c>
      <c r="B54" s="175" t="s">
        <v>326</v>
      </c>
      <c r="C54" s="177" t="s">
        <v>329</v>
      </c>
      <c r="D54" s="178">
        <v>2</v>
      </c>
      <c r="E54" s="68"/>
      <c r="F54" s="57">
        <v>332.64</v>
      </c>
      <c r="G54" s="57">
        <f t="shared" si="0"/>
        <v>665.28</v>
      </c>
      <c r="L54" s="16"/>
      <c r="M54" s="16"/>
    </row>
    <row r="55" spans="1:13" ht="20.100000000000001" customHeight="1">
      <c r="A55" s="176" t="s">
        <v>330</v>
      </c>
      <c r="B55" s="175" t="s">
        <v>331</v>
      </c>
      <c r="C55" s="177" t="s">
        <v>332</v>
      </c>
      <c r="D55" s="178">
        <v>1</v>
      </c>
      <c r="E55" s="68"/>
      <c r="F55" s="57">
        <v>332.64</v>
      </c>
      <c r="G55" s="57">
        <f t="shared" si="0"/>
        <v>332.64</v>
      </c>
      <c r="L55" s="16"/>
      <c r="M55" s="16"/>
    </row>
    <row r="56" spans="1:13" ht="20.100000000000001" customHeight="1">
      <c r="A56" s="176" t="s">
        <v>330</v>
      </c>
      <c r="B56" s="175" t="s">
        <v>333</v>
      </c>
      <c r="C56" s="177" t="s">
        <v>332</v>
      </c>
      <c r="D56" s="178">
        <v>1</v>
      </c>
      <c r="E56" s="68"/>
      <c r="F56" s="57">
        <v>332.64</v>
      </c>
      <c r="G56" s="57">
        <f t="shared" si="0"/>
        <v>332.64</v>
      </c>
      <c r="L56" s="16"/>
      <c r="M56" s="16"/>
    </row>
    <row r="57" spans="1:13" ht="20.100000000000001" customHeight="1">
      <c r="A57" s="176" t="s">
        <v>334</v>
      </c>
      <c r="B57" s="175" t="s">
        <v>335</v>
      </c>
      <c r="C57" s="177" t="s">
        <v>336</v>
      </c>
      <c r="D57" s="178">
        <v>2</v>
      </c>
      <c r="E57" s="68"/>
      <c r="F57" s="57">
        <v>332.64</v>
      </c>
      <c r="G57" s="57">
        <f t="shared" si="0"/>
        <v>665.28</v>
      </c>
      <c r="L57" s="16"/>
      <c r="M57" s="16"/>
    </row>
    <row r="58" spans="1:13" ht="20.100000000000001" customHeight="1">
      <c r="A58" s="176" t="s">
        <v>337</v>
      </c>
      <c r="B58" s="175" t="s">
        <v>338</v>
      </c>
      <c r="C58" s="177" t="s">
        <v>339</v>
      </c>
      <c r="D58" s="178">
        <v>2</v>
      </c>
      <c r="E58" s="68"/>
      <c r="F58" s="57">
        <v>332.64</v>
      </c>
      <c r="G58" s="57">
        <f t="shared" si="0"/>
        <v>665.28</v>
      </c>
      <c r="L58" s="16"/>
      <c r="M58" s="16"/>
    </row>
    <row r="59" spans="1:13" ht="20.100000000000001" customHeight="1">
      <c r="A59" s="176" t="s">
        <v>340</v>
      </c>
      <c r="B59" s="175" t="s">
        <v>341</v>
      </c>
      <c r="C59" s="177" t="s">
        <v>342</v>
      </c>
      <c r="D59" s="178">
        <v>2</v>
      </c>
      <c r="E59" s="68"/>
      <c r="F59" s="57">
        <v>332.64</v>
      </c>
      <c r="G59" s="57">
        <f t="shared" si="0"/>
        <v>665.28</v>
      </c>
      <c r="L59" s="16"/>
      <c r="M59" s="16"/>
    </row>
    <row r="60" spans="1:13" ht="20.100000000000001" customHeight="1">
      <c r="A60" s="176" t="s">
        <v>343</v>
      </c>
      <c r="B60" s="175" t="s">
        <v>344</v>
      </c>
      <c r="C60" s="177" t="s">
        <v>345</v>
      </c>
      <c r="D60" s="178">
        <v>2</v>
      </c>
      <c r="E60" s="68"/>
      <c r="F60" s="57">
        <v>332.64</v>
      </c>
      <c r="G60" s="57">
        <f t="shared" si="0"/>
        <v>665.28</v>
      </c>
      <c r="L60" s="16"/>
      <c r="M60" s="16"/>
    </row>
    <row r="61" spans="1:13" ht="20.100000000000001" customHeight="1">
      <c r="A61" s="176" t="s">
        <v>346</v>
      </c>
      <c r="B61" s="175" t="s">
        <v>347</v>
      </c>
      <c r="C61" s="177" t="s">
        <v>348</v>
      </c>
      <c r="D61" s="178">
        <v>2</v>
      </c>
      <c r="E61" s="68"/>
      <c r="F61" s="57">
        <v>332.64</v>
      </c>
      <c r="G61" s="57">
        <f t="shared" si="0"/>
        <v>665.28</v>
      </c>
      <c r="L61" s="16"/>
      <c r="M61" s="16"/>
    </row>
    <row r="62" spans="1:13" ht="20.100000000000001" customHeight="1">
      <c r="A62" s="176" t="s">
        <v>349</v>
      </c>
      <c r="B62" s="175" t="s">
        <v>350</v>
      </c>
      <c r="C62" s="177" t="s">
        <v>351</v>
      </c>
      <c r="D62" s="178">
        <v>2</v>
      </c>
      <c r="E62" s="68"/>
      <c r="F62" s="57">
        <v>332.64</v>
      </c>
      <c r="G62" s="57">
        <f t="shared" si="0"/>
        <v>665.28</v>
      </c>
      <c r="L62" s="16"/>
      <c r="M62" s="16"/>
    </row>
    <row r="63" spans="1:13" ht="20.100000000000001" customHeight="1">
      <c r="A63" s="176" t="s">
        <v>352</v>
      </c>
      <c r="B63" s="175" t="s">
        <v>353</v>
      </c>
      <c r="C63" s="177" t="s">
        <v>354</v>
      </c>
      <c r="D63" s="178">
        <v>2</v>
      </c>
      <c r="E63" s="68"/>
      <c r="F63" s="57">
        <v>332.64</v>
      </c>
      <c r="G63" s="57">
        <f t="shared" si="0"/>
        <v>665.28</v>
      </c>
      <c r="L63" s="16"/>
      <c r="M63" s="16"/>
    </row>
    <row r="64" spans="1:13" ht="20.100000000000001" customHeight="1">
      <c r="A64" s="176" t="s">
        <v>355</v>
      </c>
      <c r="B64" s="175" t="s">
        <v>356</v>
      </c>
      <c r="C64" s="177" t="s">
        <v>357</v>
      </c>
      <c r="D64" s="178">
        <v>2</v>
      </c>
      <c r="E64" s="68"/>
      <c r="F64" s="57">
        <v>332.64</v>
      </c>
      <c r="G64" s="57">
        <f t="shared" si="0"/>
        <v>665.28</v>
      </c>
      <c r="L64" s="16"/>
      <c r="M64" s="16"/>
    </row>
    <row r="65" spans="1:13" ht="20.100000000000001" customHeight="1">
      <c r="A65" s="176"/>
      <c r="B65" s="175"/>
      <c r="C65" s="177"/>
      <c r="D65" s="179">
        <v>34</v>
      </c>
      <c r="E65" s="68"/>
      <c r="F65" s="57"/>
      <c r="G65" s="57">
        <f t="shared" si="0"/>
        <v>0</v>
      </c>
      <c r="L65" s="16"/>
      <c r="M65" s="16"/>
    </row>
    <row r="66" spans="1:13" ht="20.100000000000001" customHeight="1">
      <c r="A66" s="150" t="s">
        <v>371</v>
      </c>
      <c r="B66" s="150">
        <v>200114110</v>
      </c>
      <c r="C66" s="152" t="s">
        <v>372</v>
      </c>
      <c r="D66" s="150">
        <v>3</v>
      </c>
      <c r="E66" s="68"/>
      <c r="F66" s="57">
        <v>284.26</v>
      </c>
      <c r="G66" s="57">
        <f t="shared" si="0"/>
        <v>852.78</v>
      </c>
      <c r="L66" s="16"/>
      <c r="M66" s="16"/>
    </row>
    <row r="67" spans="1:13" ht="20.100000000000001" customHeight="1">
      <c r="A67" s="150" t="s">
        <v>373</v>
      </c>
      <c r="B67" s="150" t="s">
        <v>374</v>
      </c>
      <c r="C67" s="152" t="s">
        <v>375</v>
      </c>
      <c r="D67" s="150">
        <v>2</v>
      </c>
      <c r="E67" s="68"/>
      <c r="F67" s="57">
        <v>284.26</v>
      </c>
      <c r="G67" s="57">
        <f t="shared" si="0"/>
        <v>568.52</v>
      </c>
      <c r="L67" s="16"/>
      <c r="M67" s="16"/>
    </row>
    <row r="68" spans="1:13" ht="20.100000000000001" customHeight="1">
      <c r="A68" s="150" t="s">
        <v>376</v>
      </c>
      <c r="B68" s="150" t="s">
        <v>377</v>
      </c>
      <c r="C68" s="152" t="s">
        <v>378</v>
      </c>
      <c r="D68" s="150">
        <v>2</v>
      </c>
      <c r="E68" s="68"/>
      <c r="F68" s="57">
        <v>284.26</v>
      </c>
      <c r="G68" s="57">
        <f t="shared" si="0"/>
        <v>568.52</v>
      </c>
      <c r="L68" s="16"/>
      <c r="M68" s="16"/>
    </row>
    <row r="69" spans="1:13" ht="20.100000000000001" customHeight="1">
      <c r="A69" s="150" t="s">
        <v>379</v>
      </c>
      <c r="B69" s="150" t="s">
        <v>380</v>
      </c>
      <c r="C69" s="152" t="s">
        <v>381</v>
      </c>
      <c r="D69" s="150">
        <v>3</v>
      </c>
      <c r="E69" s="68"/>
      <c r="F69" s="57">
        <v>284.26</v>
      </c>
      <c r="G69" s="57">
        <f t="shared" si="0"/>
        <v>852.78</v>
      </c>
      <c r="L69" s="16"/>
      <c r="M69" s="16"/>
    </row>
    <row r="70" spans="1:13" ht="20.100000000000001" customHeight="1">
      <c r="A70" s="153" t="s">
        <v>382</v>
      </c>
      <c r="B70" s="153" t="s">
        <v>383</v>
      </c>
      <c r="C70" s="152" t="s">
        <v>384</v>
      </c>
      <c r="D70" s="150">
        <v>3</v>
      </c>
      <c r="E70" s="68"/>
      <c r="F70" s="57">
        <v>284.26</v>
      </c>
      <c r="G70" s="57">
        <f t="shared" si="0"/>
        <v>852.78</v>
      </c>
      <c r="L70" s="16"/>
      <c r="M70" s="16"/>
    </row>
    <row r="71" spans="1:13" ht="20.100000000000001" customHeight="1">
      <c r="A71" s="153" t="s">
        <v>385</v>
      </c>
      <c r="B71" s="154">
        <v>190703806</v>
      </c>
      <c r="C71" s="152" t="s">
        <v>386</v>
      </c>
      <c r="D71" s="150">
        <v>3</v>
      </c>
      <c r="E71" s="68"/>
      <c r="F71" s="57">
        <v>284.26</v>
      </c>
      <c r="G71" s="57">
        <f t="shared" si="0"/>
        <v>852.78</v>
      </c>
      <c r="L71" s="16"/>
      <c r="M71" s="16"/>
    </row>
    <row r="72" spans="1:13" ht="20.100000000000001" customHeight="1">
      <c r="A72" s="153" t="s">
        <v>387</v>
      </c>
      <c r="B72" s="154">
        <v>190703804</v>
      </c>
      <c r="C72" s="152" t="s">
        <v>388</v>
      </c>
      <c r="D72" s="150">
        <v>3</v>
      </c>
      <c r="E72" s="68"/>
      <c r="F72" s="57">
        <v>284.26</v>
      </c>
      <c r="G72" s="57">
        <f t="shared" si="0"/>
        <v>852.78</v>
      </c>
      <c r="L72" s="16"/>
      <c r="M72" s="16"/>
    </row>
    <row r="73" spans="1:13" ht="20.100000000000001" customHeight="1">
      <c r="A73" s="153" t="s">
        <v>389</v>
      </c>
      <c r="B73" s="154">
        <v>200114130</v>
      </c>
      <c r="C73" s="152" t="s">
        <v>390</v>
      </c>
      <c r="D73" s="150">
        <v>3</v>
      </c>
      <c r="E73" s="68"/>
      <c r="F73" s="57">
        <v>284.26</v>
      </c>
      <c r="G73" s="57">
        <f t="shared" si="0"/>
        <v>852.78</v>
      </c>
      <c r="L73" s="16"/>
      <c r="M73" s="16"/>
    </row>
    <row r="74" spans="1:13" ht="20.100000000000001" customHeight="1">
      <c r="A74" s="153" t="s">
        <v>391</v>
      </c>
      <c r="B74" s="154">
        <v>200114131</v>
      </c>
      <c r="C74" s="152" t="s">
        <v>392</v>
      </c>
      <c r="D74" s="150">
        <v>3</v>
      </c>
      <c r="E74" s="68"/>
      <c r="F74" s="57">
        <v>284.26</v>
      </c>
      <c r="G74" s="57">
        <f t="shared" si="0"/>
        <v>852.78</v>
      </c>
      <c r="L74" s="16"/>
      <c r="M74" s="16"/>
    </row>
    <row r="75" spans="1:13" ht="20.100000000000001" customHeight="1">
      <c r="A75" s="153" t="s">
        <v>393</v>
      </c>
      <c r="B75" s="154">
        <v>200114132</v>
      </c>
      <c r="C75" s="152" t="s">
        <v>394</v>
      </c>
      <c r="D75" s="150">
        <v>3</v>
      </c>
      <c r="E75" s="68"/>
      <c r="F75" s="57">
        <v>284.26</v>
      </c>
      <c r="G75" s="57">
        <f t="shared" si="0"/>
        <v>852.78</v>
      </c>
      <c r="L75" s="16"/>
      <c r="M75" s="16"/>
    </row>
    <row r="76" spans="1:13" ht="20.100000000000001" customHeight="1">
      <c r="A76" s="153" t="s">
        <v>395</v>
      </c>
      <c r="B76" s="154">
        <v>200114133</v>
      </c>
      <c r="C76" s="152" t="s">
        <v>396</v>
      </c>
      <c r="D76" s="150">
        <v>3</v>
      </c>
      <c r="E76" s="68"/>
      <c r="F76" s="57">
        <v>284.26</v>
      </c>
      <c r="G76" s="57">
        <f t="shared" si="0"/>
        <v>852.78</v>
      </c>
      <c r="L76" s="16"/>
      <c r="M76" s="16"/>
    </row>
    <row r="77" spans="1:13" ht="20.100000000000001" customHeight="1">
      <c r="A77" s="153" t="s">
        <v>397</v>
      </c>
      <c r="B77" s="154">
        <v>200114134</v>
      </c>
      <c r="C77" s="152" t="s">
        <v>398</v>
      </c>
      <c r="D77" s="150">
        <v>3</v>
      </c>
      <c r="E77" s="68"/>
      <c r="F77" s="57">
        <v>284.26</v>
      </c>
      <c r="G77" s="57">
        <f t="shared" si="0"/>
        <v>852.78</v>
      </c>
      <c r="L77" s="16"/>
      <c r="M77" s="16"/>
    </row>
    <row r="78" spans="1:13" ht="20.100000000000001" customHeight="1">
      <c r="A78" s="153" t="s">
        <v>399</v>
      </c>
      <c r="B78" s="154">
        <v>200114135</v>
      </c>
      <c r="C78" s="152" t="s">
        <v>400</v>
      </c>
      <c r="D78" s="150">
        <v>3</v>
      </c>
      <c r="E78" s="68"/>
      <c r="F78" s="57">
        <v>284.26</v>
      </c>
      <c r="G78" s="57">
        <f t="shared" si="0"/>
        <v>852.78</v>
      </c>
      <c r="L78" s="16"/>
      <c r="M78" s="16"/>
    </row>
    <row r="79" spans="1:13" ht="20.100000000000001" customHeight="1">
      <c r="A79" s="153" t="s">
        <v>401</v>
      </c>
      <c r="B79" s="154">
        <v>200114123</v>
      </c>
      <c r="C79" s="152" t="s">
        <v>402</v>
      </c>
      <c r="D79" s="150">
        <v>4</v>
      </c>
      <c r="E79" s="68"/>
      <c r="F79" s="57">
        <v>284.26</v>
      </c>
      <c r="G79" s="57">
        <f t="shared" si="0"/>
        <v>1137.04</v>
      </c>
      <c r="L79" s="16"/>
      <c r="M79" s="16"/>
    </row>
    <row r="80" spans="1:13" ht="20.100000000000001" customHeight="1">
      <c r="A80" s="153" t="s">
        <v>403</v>
      </c>
      <c r="B80" s="154">
        <v>200114124</v>
      </c>
      <c r="C80" s="152" t="s">
        <v>404</v>
      </c>
      <c r="D80" s="150">
        <v>4</v>
      </c>
      <c r="E80" s="68"/>
      <c r="F80" s="57">
        <v>284.26</v>
      </c>
      <c r="G80" s="57">
        <f t="shared" si="0"/>
        <v>1137.04</v>
      </c>
      <c r="L80" s="16"/>
      <c r="M80" s="16"/>
    </row>
    <row r="81" spans="1:13" ht="20.100000000000001" customHeight="1">
      <c r="A81" s="153" t="s">
        <v>405</v>
      </c>
      <c r="B81" s="154">
        <v>200114125</v>
      </c>
      <c r="C81" s="152" t="s">
        <v>406</v>
      </c>
      <c r="D81" s="150">
        <v>2</v>
      </c>
      <c r="E81" s="68"/>
      <c r="F81" s="57">
        <v>284.26</v>
      </c>
      <c r="G81" s="57">
        <f t="shared" si="0"/>
        <v>568.52</v>
      </c>
      <c r="L81" s="16"/>
      <c r="M81" s="16"/>
    </row>
    <row r="82" spans="1:13" ht="20.100000000000001" customHeight="1">
      <c r="A82" s="153" t="s">
        <v>407</v>
      </c>
      <c r="B82" s="154">
        <v>200114126</v>
      </c>
      <c r="C82" s="152" t="s">
        <v>408</v>
      </c>
      <c r="D82" s="150">
        <v>2</v>
      </c>
      <c r="E82" s="68"/>
      <c r="F82" s="57">
        <v>284.26</v>
      </c>
      <c r="G82" s="57">
        <f t="shared" si="0"/>
        <v>568.52</v>
      </c>
      <c r="L82" s="16"/>
      <c r="M82" s="16"/>
    </row>
    <row r="83" spans="1:13" ht="20.100000000000001" customHeight="1">
      <c r="A83" s="153"/>
      <c r="B83" s="154"/>
      <c r="C83" s="152"/>
      <c r="D83" s="151">
        <v>49</v>
      </c>
      <c r="E83" s="68"/>
      <c r="F83" s="57"/>
      <c r="G83" s="57"/>
      <c r="L83" s="16"/>
      <c r="M83" s="16"/>
    </row>
    <row r="84" spans="1:13" ht="20.100000000000001" customHeight="1">
      <c r="A84" s="153" t="s">
        <v>409</v>
      </c>
      <c r="B84" s="154">
        <v>210228152</v>
      </c>
      <c r="C84" s="152" t="s">
        <v>410</v>
      </c>
      <c r="D84" s="150">
        <v>5</v>
      </c>
      <c r="E84" s="68"/>
      <c r="F84" s="57">
        <v>60.48</v>
      </c>
      <c r="G84" s="57">
        <f t="shared" si="0"/>
        <v>302.39999999999998</v>
      </c>
      <c r="L84" s="16"/>
      <c r="M84" s="16"/>
    </row>
    <row r="85" spans="1:13" ht="20.100000000000001" customHeight="1">
      <c r="A85" s="103"/>
      <c r="B85" s="104"/>
      <c r="C85" s="102"/>
      <c r="D85" s="68"/>
      <c r="E85" s="68"/>
      <c r="F85" s="57"/>
      <c r="G85" s="57"/>
      <c r="L85" s="16"/>
      <c r="M85" s="16"/>
    </row>
    <row r="86" spans="1:13" ht="20.100000000000001" customHeight="1">
      <c r="A86" s="183" t="s">
        <v>427</v>
      </c>
      <c r="B86" s="183">
        <v>2001126066</v>
      </c>
      <c r="C86" s="184" t="s">
        <v>741</v>
      </c>
      <c r="D86" s="185">
        <v>2</v>
      </c>
      <c r="E86" s="68"/>
      <c r="F86" s="57">
        <v>60.48</v>
      </c>
      <c r="G86" s="57">
        <f t="shared" si="0"/>
        <v>120.96</v>
      </c>
      <c r="L86" s="16"/>
      <c r="M86" s="16"/>
    </row>
    <row r="87" spans="1:13" ht="20.100000000000001" customHeight="1">
      <c r="A87" s="186" t="s">
        <v>428</v>
      </c>
      <c r="B87" s="186">
        <v>2001126066</v>
      </c>
      <c r="C87" s="187" t="s">
        <v>429</v>
      </c>
      <c r="D87" s="181">
        <v>2</v>
      </c>
      <c r="E87" s="68"/>
      <c r="F87" s="57">
        <v>60.48</v>
      </c>
      <c r="G87" s="57">
        <f t="shared" si="0"/>
        <v>120.96</v>
      </c>
      <c r="L87" s="16"/>
      <c r="M87" s="16"/>
    </row>
    <row r="88" spans="1:13" ht="20.100000000000001" customHeight="1">
      <c r="A88" s="183" t="s">
        <v>430</v>
      </c>
      <c r="B88" s="183">
        <v>2000020507</v>
      </c>
      <c r="C88" s="184" t="s">
        <v>431</v>
      </c>
      <c r="D88" s="181">
        <v>5</v>
      </c>
      <c r="E88" s="68"/>
      <c r="F88" s="57">
        <v>60.48</v>
      </c>
      <c r="G88" s="57">
        <f t="shared" si="0"/>
        <v>302.39999999999998</v>
      </c>
      <c r="L88" s="16"/>
      <c r="M88" s="16"/>
    </row>
    <row r="89" spans="1:13" ht="20.100000000000001" customHeight="1">
      <c r="A89" s="188" t="s">
        <v>432</v>
      </c>
      <c r="B89" s="188" t="s">
        <v>433</v>
      </c>
      <c r="C89" s="189" t="s">
        <v>434</v>
      </c>
      <c r="D89" s="181">
        <v>5</v>
      </c>
      <c r="E89" s="68"/>
      <c r="F89" s="57">
        <v>60.48</v>
      </c>
      <c r="G89" s="57">
        <f t="shared" si="0"/>
        <v>302.39999999999998</v>
      </c>
      <c r="L89" s="16"/>
      <c r="M89" s="16"/>
    </row>
    <row r="90" spans="1:13" ht="20.100000000000001" customHeight="1">
      <c r="A90" s="190" t="s">
        <v>435</v>
      </c>
      <c r="B90" s="190" t="s">
        <v>436</v>
      </c>
      <c r="C90" s="191" t="s">
        <v>437</v>
      </c>
      <c r="D90" s="181">
        <v>5</v>
      </c>
      <c r="E90" s="68"/>
      <c r="F90" s="57">
        <v>60.48</v>
      </c>
      <c r="G90" s="57">
        <f t="shared" si="0"/>
        <v>302.39999999999998</v>
      </c>
      <c r="L90" s="16"/>
      <c r="M90" s="16"/>
    </row>
    <row r="91" spans="1:13" ht="20.100000000000001" customHeight="1">
      <c r="A91" s="188" t="s">
        <v>438</v>
      </c>
      <c r="B91" s="188" t="s">
        <v>439</v>
      </c>
      <c r="C91" s="189" t="s">
        <v>440</v>
      </c>
      <c r="D91" s="181">
        <v>5</v>
      </c>
      <c r="E91" s="68"/>
      <c r="F91" s="57">
        <v>60.48</v>
      </c>
      <c r="G91" s="57">
        <f t="shared" si="0"/>
        <v>302.39999999999998</v>
      </c>
      <c r="L91" s="16"/>
      <c r="M91" s="16"/>
    </row>
    <row r="92" spans="1:13" ht="20.100000000000001" customHeight="1">
      <c r="A92" s="190" t="s">
        <v>441</v>
      </c>
      <c r="B92" s="190">
        <v>2000091737</v>
      </c>
      <c r="C92" s="191" t="s">
        <v>442</v>
      </c>
      <c r="D92" s="181">
        <v>10</v>
      </c>
      <c r="E92" s="68"/>
      <c r="F92" s="57">
        <v>60.48</v>
      </c>
      <c r="G92" s="57">
        <f t="shared" si="0"/>
        <v>604.79999999999995</v>
      </c>
      <c r="L92" s="16"/>
      <c r="M92" s="16"/>
    </row>
    <row r="93" spans="1:13" ht="20.100000000000001" customHeight="1">
      <c r="A93" s="188" t="s">
        <v>443</v>
      </c>
      <c r="B93" s="188" t="s">
        <v>742</v>
      </c>
      <c r="C93" s="189" t="s">
        <v>444</v>
      </c>
      <c r="D93" s="181">
        <v>10</v>
      </c>
      <c r="E93" s="68"/>
      <c r="F93" s="57">
        <v>60.48</v>
      </c>
      <c r="G93" s="57">
        <f t="shared" si="0"/>
        <v>604.79999999999995</v>
      </c>
      <c r="L93" s="16"/>
      <c r="M93" s="16"/>
    </row>
    <row r="94" spans="1:13" ht="20.100000000000001" customHeight="1">
      <c r="A94" s="190" t="s">
        <v>445</v>
      </c>
      <c r="B94" s="190">
        <v>2000091528</v>
      </c>
      <c r="C94" s="191" t="s">
        <v>446</v>
      </c>
      <c r="D94" s="181">
        <v>8</v>
      </c>
      <c r="E94" s="68"/>
      <c r="F94" s="57">
        <v>60.48</v>
      </c>
      <c r="G94" s="57">
        <f t="shared" si="0"/>
        <v>483.84</v>
      </c>
      <c r="L94" s="16"/>
      <c r="M94" s="16"/>
    </row>
    <row r="95" spans="1:13" ht="20.100000000000001" customHeight="1">
      <c r="A95" s="188" t="s">
        <v>447</v>
      </c>
      <c r="B95" s="188">
        <v>2001126696</v>
      </c>
      <c r="C95" s="189" t="s">
        <v>448</v>
      </c>
      <c r="D95" s="181">
        <v>10</v>
      </c>
      <c r="E95" s="68"/>
      <c r="F95" s="57">
        <v>60.48</v>
      </c>
      <c r="G95" s="57">
        <f t="shared" si="0"/>
        <v>604.79999999999995</v>
      </c>
      <c r="L95" s="16"/>
      <c r="M95" s="16"/>
    </row>
    <row r="96" spans="1:13" ht="20.100000000000001" customHeight="1">
      <c r="A96" s="190" t="s">
        <v>449</v>
      </c>
      <c r="B96" s="190">
        <v>2001126697</v>
      </c>
      <c r="C96" s="191" t="s">
        <v>450</v>
      </c>
      <c r="D96" s="181">
        <v>10</v>
      </c>
      <c r="E96" s="68"/>
      <c r="F96" s="57">
        <v>60.48</v>
      </c>
      <c r="G96" s="57">
        <f t="shared" si="0"/>
        <v>604.79999999999995</v>
      </c>
      <c r="L96" s="16"/>
      <c r="M96" s="16"/>
    </row>
    <row r="97" spans="1:13" ht="20.100000000000001" customHeight="1">
      <c r="A97" s="188" t="s">
        <v>451</v>
      </c>
      <c r="B97" s="188" t="s">
        <v>452</v>
      </c>
      <c r="C97" s="189" t="s">
        <v>453</v>
      </c>
      <c r="D97" s="181">
        <v>10</v>
      </c>
      <c r="E97" s="68"/>
      <c r="F97" s="57">
        <v>60.48</v>
      </c>
      <c r="G97" s="57">
        <f t="shared" si="0"/>
        <v>604.79999999999995</v>
      </c>
      <c r="L97" s="16"/>
      <c r="M97" s="16"/>
    </row>
    <row r="98" spans="1:13" ht="20.100000000000001" customHeight="1">
      <c r="A98" s="190" t="s">
        <v>454</v>
      </c>
      <c r="B98" s="190">
        <v>2001126026</v>
      </c>
      <c r="C98" s="191" t="s">
        <v>455</v>
      </c>
      <c r="D98" s="181">
        <v>10</v>
      </c>
      <c r="E98" s="68"/>
      <c r="F98" s="57">
        <v>60.48</v>
      </c>
      <c r="G98" s="57">
        <f t="shared" si="0"/>
        <v>604.79999999999995</v>
      </c>
      <c r="L98" s="16"/>
      <c r="M98" s="16"/>
    </row>
    <row r="99" spans="1:13" ht="20.100000000000001" customHeight="1">
      <c r="A99" s="188" t="s">
        <v>456</v>
      </c>
      <c r="B99" s="188">
        <v>2000088381</v>
      </c>
      <c r="C99" s="189" t="s">
        <v>457</v>
      </c>
      <c r="D99" s="181">
        <v>5</v>
      </c>
      <c r="E99" s="68"/>
      <c r="F99" s="57">
        <v>60.48</v>
      </c>
      <c r="G99" s="57">
        <f t="shared" si="0"/>
        <v>302.39999999999998</v>
      </c>
      <c r="L99" s="16"/>
      <c r="M99" s="16"/>
    </row>
    <row r="100" spans="1:13" ht="20.100000000000001" customHeight="1">
      <c r="A100" s="190" t="s">
        <v>458</v>
      </c>
      <c r="B100" s="190">
        <v>2001125980</v>
      </c>
      <c r="C100" s="191" t="s">
        <v>459</v>
      </c>
      <c r="D100" s="181">
        <v>5</v>
      </c>
      <c r="E100" s="68"/>
      <c r="F100" s="57">
        <v>60.48</v>
      </c>
      <c r="G100" s="57">
        <f t="shared" si="0"/>
        <v>302.39999999999998</v>
      </c>
      <c r="L100" s="16"/>
      <c r="M100" s="16"/>
    </row>
    <row r="101" spans="1:13" ht="20.100000000000001" customHeight="1">
      <c r="A101" s="188" t="s">
        <v>460</v>
      </c>
      <c r="B101" s="188">
        <v>2001125039</v>
      </c>
      <c r="C101" s="189" t="s">
        <v>461</v>
      </c>
      <c r="D101" s="181">
        <v>5</v>
      </c>
      <c r="E101" s="68"/>
      <c r="F101" s="57">
        <v>60.48</v>
      </c>
      <c r="G101" s="57">
        <f t="shared" si="0"/>
        <v>302.39999999999998</v>
      </c>
      <c r="L101" s="16"/>
      <c r="M101" s="16"/>
    </row>
    <row r="102" spans="1:13" ht="20.100000000000001" customHeight="1">
      <c r="A102" s="190" t="s">
        <v>462</v>
      </c>
      <c r="B102" s="190">
        <v>2001126703</v>
      </c>
      <c r="C102" s="191" t="s">
        <v>463</v>
      </c>
      <c r="D102" s="181">
        <v>5</v>
      </c>
      <c r="E102" s="68"/>
      <c r="F102" s="57">
        <v>60.48</v>
      </c>
      <c r="G102" s="57">
        <f t="shared" si="0"/>
        <v>302.39999999999998</v>
      </c>
      <c r="L102" s="16"/>
      <c r="M102" s="16"/>
    </row>
    <row r="103" spans="1:13" ht="20.100000000000001" customHeight="1">
      <c r="A103" s="188" t="s">
        <v>464</v>
      </c>
      <c r="B103" s="188">
        <v>2001126082</v>
      </c>
      <c r="C103" s="189" t="s">
        <v>465</v>
      </c>
      <c r="D103" s="181">
        <v>5</v>
      </c>
      <c r="E103" s="68"/>
      <c r="F103" s="57">
        <v>60.48</v>
      </c>
      <c r="G103" s="57">
        <f t="shared" si="0"/>
        <v>302.39999999999998</v>
      </c>
      <c r="L103" s="16"/>
      <c r="M103" s="16"/>
    </row>
    <row r="104" spans="1:13" ht="20.100000000000001" customHeight="1">
      <c r="A104" s="190" t="s">
        <v>466</v>
      </c>
      <c r="B104" s="190" t="s">
        <v>467</v>
      </c>
      <c r="C104" s="191" t="s">
        <v>468</v>
      </c>
      <c r="D104" s="181">
        <v>5</v>
      </c>
      <c r="E104" s="68"/>
      <c r="F104" s="57">
        <v>60.48</v>
      </c>
      <c r="G104" s="57">
        <f t="shared" si="0"/>
        <v>302.39999999999998</v>
      </c>
      <c r="L104" s="16"/>
      <c r="M104" s="16"/>
    </row>
    <row r="105" spans="1:13" ht="20.100000000000001" customHeight="1">
      <c r="A105" s="188" t="s">
        <v>469</v>
      </c>
      <c r="B105" s="188" t="s">
        <v>470</v>
      </c>
      <c r="C105" s="189" t="s">
        <v>471</v>
      </c>
      <c r="D105" s="181">
        <v>5</v>
      </c>
      <c r="E105" s="68"/>
      <c r="F105" s="57">
        <v>60.48</v>
      </c>
      <c r="G105" s="57">
        <f t="shared" si="0"/>
        <v>302.39999999999998</v>
      </c>
      <c r="L105" s="16"/>
      <c r="M105" s="16"/>
    </row>
    <row r="106" spans="1:13" ht="20.100000000000001" customHeight="1">
      <c r="A106" s="190" t="s">
        <v>472</v>
      </c>
      <c r="B106" s="190" t="s">
        <v>473</v>
      </c>
      <c r="C106" s="191" t="s">
        <v>474</v>
      </c>
      <c r="D106" s="181">
        <v>5</v>
      </c>
      <c r="E106" s="68"/>
      <c r="F106" s="57">
        <v>60.48</v>
      </c>
      <c r="G106" s="57">
        <f t="shared" si="0"/>
        <v>302.39999999999998</v>
      </c>
      <c r="L106" s="16"/>
      <c r="M106" s="16"/>
    </row>
    <row r="107" spans="1:13" ht="20.100000000000001" customHeight="1">
      <c r="A107" s="190" t="s">
        <v>475</v>
      </c>
      <c r="B107" s="190" t="s">
        <v>476</v>
      </c>
      <c r="C107" s="189" t="s">
        <v>477</v>
      </c>
      <c r="D107" s="181">
        <v>5</v>
      </c>
      <c r="E107" s="68"/>
      <c r="F107" s="57">
        <v>60.48</v>
      </c>
      <c r="G107" s="57">
        <f t="shared" si="0"/>
        <v>302.39999999999998</v>
      </c>
      <c r="L107" s="16"/>
      <c r="M107" s="16"/>
    </row>
    <row r="108" spans="1:13" ht="20.100000000000001" customHeight="1">
      <c r="A108" s="188" t="s">
        <v>478</v>
      </c>
      <c r="B108" s="190" t="s">
        <v>479</v>
      </c>
      <c r="C108" s="189" t="s">
        <v>480</v>
      </c>
      <c r="D108" s="181">
        <v>6</v>
      </c>
      <c r="E108" s="68"/>
      <c r="F108" s="57">
        <v>60.48</v>
      </c>
      <c r="G108" s="57">
        <f t="shared" si="0"/>
        <v>362.88</v>
      </c>
      <c r="L108" s="16"/>
      <c r="M108" s="16"/>
    </row>
    <row r="109" spans="1:13" ht="20.100000000000001" customHeight="1">
      <c r="A109" s="188" t="s">
        <v>481</v>
      </c>
      <c r="B109" s="190" t="s">
        <v>482</v>
      </c>
      <c r="C109" s="191" t="s">
        <v>483</v>
      </c>
      <c r="D109" s="181">
        <v>4</v>
      </c>
      <c r="E109" s="68"/>
      <c r="F109" s="57">
        <v>60.48</v>
      </c>
      <c r="G109" s="57">
        <f t="shared" si="0"/>
        <v>241.92</v>
      </c>
      <c r="L109" s="16"/>
      <c r="M109" s="16"/>
    </row>
    <row r="110" spans="1:13" ht="20.100000000000001" customHeight="1">
      <c r="A110" s="188" t="s">
        <v>481</v>
      </c>
      <c r="B110" s="190" t="s">
        <v>484</v>
      </c>
      <c r="C110" s="191" t="s">
        <v>483</v>
      </c>
      <c r="D110" s="181">
        <v>0</v>
      </c>
      <c r="E110" s="68"/>
      <c r="F110" s="57">
        <v>60.48</v>
      </c>
      <c r="G110" s="57">
        <f t="shared" si="0"/>
        <v>0</v>
      </c>
      <c r="L110" s="16"/>
      <c r="M110" s="16"/>
    </row>
    <row r="111" spans="1:13" ht="20.100000000000001" customHeight="1">
      <c r="A111" s="188" t="s">
        <v>481</v>
      </c>
      <c r="B111" s="190" t="s">
        <v>485</v>
      </c>
      <c r="C111" s="191" t="s">
        <v>483</v>
      </c>
      <c r="D111" s="181">
        <v>0</v>
      </c>
      <c r="E111" s="68"/>
      <c r="F111" s="57">
        <v>60.48</v>
      </c>
      <c r="G111" s="57">
        <f t="shared" si="0"/>
        <v>0</v>
      </c>
      <c r="L111" s="16"/>
      <c r="M111" s="16"/>
    </row>
    <row r="112" spans="1:13" ht="20.100000000000001" customHeight="1">
      <c r="A112" s="188" t="s">
        <v>486</v>
      </c>
      <c r="B112" s="190" t="s">
        <v>487</v>
      </c>
      <c r="C112" s="191" t="s">
        <v>488</v>
      </c>
      <c r="D112" s="181">
        <v>0</v>
      </c>
      <c r="E112" s="68"/>
      <c r="F112" s="57">
        <v>60.48</v>
      </c>
      <c r="G112" s="57">
        <f t="shared" si="0"/>
        <v>0</v>
      </c>
      <c r="L112" s="16"/>
      <c r="M112" s="16"/>
    </row>
    <row r="113" spans="1:13" ht="20.100000000000001" customHeight="1">
      <c r="A113" s="188" t="s">
        <v>489</v>
      </c>
      <c r="B113" s="190" t="s">
        <v>490</v>
      </c>
      <c r="C113" s="191" t="s">
        <v>491</v>
      </c>
      <c r="D113" s="181">
        <v>5</v>
      </c>
      <c r="E113" s="68"/>
      <c r="F113" s="57">
        <v>60.48</v>
      </c>
      <c r="G113" s="57">
        <f t="shared" si="0"/>
        <v>302.39999999999998</v>
      </c>
      <c r="L113" s="16"/>
      <c r="M113" s="16"/>
    </row>
    <row r="114" spans="1:13" ht="20.100000000000001" customHeight="1">
      <c r="A114" s="188"/>
      <c r="B114" s="190"/>
      <c r="C114" s="191"/>
      <c r="D114" s="192">
        <v>152</v>
      </c>
      <c r="E114" s="68"/>
      <c r="F114" s="57"/>
      <c r="G114" s="57"/>
      <c r="L114" s="16"/>
      <c r="M114" s="16"/>
    </row>
    <row r="115" spans="1:13" ht="20.100000000000001" customHeight="1">
      <c r="A115" s="193" t="s">
        <v>492</v>
      </c>
      <c r="B115" s="194">
        <v>2000125548</v>
      </c>
      <c r="C115" s="195" t="s">
        <v>493</v>
      </c>
      <c r="D115" s="181">
        <v>3</v>
      </c>
      <c r="E115" s="68"/>
      <c r="F115" s="57">
        <v>75.599999999999994</v>
      </c>
      <c r="G115" s="57">
        <f t="shared" si="0"/>
        <v>226.79999999999998</v>
      </c>
      <c r="L115" s="16"/>
      <c r="M115" s="16"/>
    </row>
    <row r="116" spans="1:13" ht="20.100000000000001" customHeight="1">
      <c r="A116" s="193" t="s">
        <v>494</v>
      </c>
      <c r="B116" s="194">
        <v>2000125548</v>
      </c>
      <c r="C116" s="195" t="s">
        <v>495</v>
      </c>
      <c r="D116" s="181">
        <v>2</v>
      </c>
      <c r="E116" s="68"/>
      <c r="F116" s="57">
        <v>75.599999999999994</v>
      </c>
      <c r="G116" s="57">
        <f t="shared" si="0"/>
        <v>151.19999999999999</v>
      </c>
      <c r="L116" s="16"/>
      <c r="M116" s="16"/>
    </row>
    <row r="117" spans="1:13" ht="20.100000000000001" customHeight="1">
      <c r="A117" s="193" t="s">
        <v>496</v>
      </c>
      <c r="B117" s="194">
        <v>2000125580</v>
      </c>
      <c r="C117" s="195" t="s">
        <v>497</v>
      </c>
      <c r="D117" s="181">
        <v>0</v>
      </c>
      <c r="E117" s="68"/>
      <c r="F117" s="57">
        <v>75.599999999999994</v>
      </c>
      <c r="G117" s="57">
        <f t="shared" si="0"/>
        <v>0</v>
      </c>
      <c r="L117" s="16"/>
      <c r="M117" s="16"/>
    </row>
    <row r="118" spans="1:13" ht="20.100000000000001" customHeight="1">
      <c r="A118" s="193" t="s">
        <v>498</v>
      </c>
      <c r="B118" s="194">
        <v>2000110580</v>
      </c>
      <c r="C118" s="195" t="s">
        <v>499</v>
      </c>
      <c r="D118" s="181">
        <v>2</v>
      </c>
      <c r="E118" s="68"/>
      <c r="F118" s="57">
        <v>75.599999999999994</v>
      </c>
      <c r="G118" s="57">
        <f t="shared" si="0"/>
        <v>151.19999999999999</v>
      </c>
      <c r="L118" s="16"/>
      <c r="M118" s="16"/>
    </row>
    <row r="119" spans="1:13" ht="20.100000000000001" customHeight="1">
      <c r="A119" s="190" t="s">
        <v>500</v>
      </c>
      <c r="B119" s="190">
        <v>2000088649</v>
      </c>
      <c r="C119" s="196" t="s">
        <v>501</v>
      </c>
      <c r="D119" s="181">
        <v>5</v>
      </c>
      <c r="E119" s="68"/>
      <c r="F119" s="57">
        <v>75.599999999999994</v>
      </c>
      <c r="G119" s="57">
        <f t="shared" si="0"/>
        <v>378</v>
      </c>
      <c r="L119" s="16"/>
      <c r="M119" s="16"/>
    </row>
    <row r="120" spans="1:13" ht="20.100000000000001" customHeight="1">
      <c r="A120" s="188" t="s">
        <v>502</v>
      </c>
      <c r="B120" s="188">
        <v>2000092229</v>
      </c>
      <c r="C120" s="195" t="s">
        <v>503</v>
      </c>
      <c r="D120" s="181">
        <v>5</v>
      </c>
      <c r="E120" s="68"/>
      <c r="F120" s="57">
        <v>75.599999999999994</v>
      </c>
      <c r="G120" s="57">
        <f t="shared" si="0"/>
        <v>378</v>
      </c>
      <c r="L120" s="16"/>
      <c r="M120" s="16"/>
    </row>
    <row r="121" spans="1:13" ht="20.100000000000001" customHeight="1">
      <c r="A121" s="190" t="s">
        <v>504</v>
      </c>
      <c r="B121" s="190">
        <v>2000091736</v>
      </c>
      <c r="C121" s="196" t="s">
        <v>505</v>
      </c>
      <c r="D121" s="181">
        <v>5</v>
      </c>
      <c r="E121" s="68"/>
      <c r="F121" s="57">
        <v>75.599999999999994</v>
      </c>
      <c r="G121" s="57">
        <f t="shared" si="0"/>
        <v>378</v>
      </c>
      <c r="L121" s="16"/>
      <c r="M121" s="16"/>
    </row>
    <row r="122" spans="1:13" ht="20.100000000000001" customHeight="1">
      <c r="A122" s="188" t="s">
        <v>506</v>
      </c>
      <c r="B122" s="188">
        <v>2000088649</v>
      </c>
      <c r="C122" s="195" t="s">
        <v>507</v>
      </c>
      <c r="D122" s="181">
        <v>9</v>
      </c>
      <c r="E122" s="68"/>
      <c r="F122" s="57">
        <v>75.599999999999994</v>
      </c>
      <c r="G122" s="57">
        <f t="shared" si="0"/>
        <v>680.4</v>
      </c>
      <c r="L122" s="16"/>
      <c r="M122" s="16"/>
    </row>
    <row r="123" spans="1:13" ht="20.100000000000001" customHeight="1">
      <c r="A123" s="190" t="s">
        <v>508</v>
      </c>
      <c r="B123" s="190">
        <v>2000091736</v>
      </c>
      <c r="C123" s="196" t="s">
        <v>509</v>
      </c>
      <c r="D123" s="181">
        <v>13</v>
      </c>
      <c r="E123" s="68"/>
      <c r="F123" s="57">
        <v>75.599999999999994</v>
      </c>
      <c r="G123" s="57">
        <f t="shared" si="0"/>
        <v>982.8</v>
      </c>
      <c r="L123" s="16"/>
      <c r="M123" s="16"/>
    </row>
    <row r="124" spans="1:13" ht="20.100000000000001" customHeight="1">
      <c r="A124" s="188" t="s">
        <v>510</v>
      </c>
      <c r="B124" s="188">
        <v>2000091528</v>
      </c>
      <c r="C124" s="195" t="s">
        <v>511</v>
      </c>
      <c r="D124" s="181">
        <v>8</v>
      </c>
      <c r="E124" s="68"/>
      <c r="F124" s="57">
        <v>75.599999999999994</v>
      </c>
      <c r="G124" s="57">
        <f t="shared" si="0"/>
        <v>604.79999999999995</v>
      </c>
      <c r="L124" s="16"/>
      <c r="M124" s="16"/>
    </row>
    <row r="125" spans="1:13" ht="20.100000000000001" customHeight="1">
      <c r="A125" s="190" t="s">
        <v>512</v>
      </c>
      <c r="B125" s="190">
        <v>2000102234</v>
      </c>
      <c r="C125" s="196" t="s">
        <v>513</v>
      </c>
      <c r="D125" s="181">
        <v>11</v>
      </c>
      <c r="E125" s="68"/>
      <c r="F125" s="57">
        <v>75.599999999999994</v>
      </c>
      <c r="G125" s="57">
        <f t="shared" si="0"/>
        <v>831.59999999999991</v>
      </c>
      <c r="L125" s="16"/>
      <c r="M125" s="16"/>
    </row>
    <row r="126" spans="1:13" ht="20.100000000000001" customHeight="1">
      <c r="A126" s="188" t="s">
        <v>514</v>
      </c>
      <c r="B126" s="188">
        <v>2000110580</v>
      </c>
      <c r="C126" s="195" t="s">
        <v>515</v>
      </c>
      <c r="D126" s="181">
        <v>9</v>
      </c>
      <c r="E126" s="68"/>
      <c r="F126" s="57">
        <v>75.599999999999994</v>
      </c>
      <c r="G126" s="57">
        <f t="shared" si="0"/>
        <v>680.4</v>
      </c>
      <c r="L126" s="16"/>
      <c r="M126" s="16"/>
    </row>
    <row r="127" spans="1:13" ht="20.100000000000001" customHeight="1">
      <c r="A127" s="190" t="s">
        <v>516</v>
      </c>
      <c r="B127" s="190">
        <v>2000087832</v>
      </c>
      <c r="C127" s="196" t="s">
        <v>517</v>
      </c>
      <c r="D127" s="181">
        <v>10</v>
      </c>
      <c r="E127" s="68"/>
      <c r="F127" s="57">
        <v>75.599999999999994</v>
      </c>
      <c r="G127" s="57">
        <f t="shared" si="0"/>
        <v>756</v>
      </c>
      <c r="L127" s="16"/>
      <c r="M127" s="16"/>
    </row>
    <row r="128" spans="1:13" ht="20.100000000000001" customHeight="1">
      <c r="A128" s="188" t="s">
        <v>518</v>
      </c>
      <c r="B128" s="188">
        <v>2000087832</v>
      </c>
      <c r="C128" s="195" t="s">
        <v>519</v>
      </c>
      <c r="D128" s="181">
        <v>10</v>
      </c>
      <c r="E128" s="68"/>
      <c r="F128" s="57">
        <v>75.599999999999994</v>
      </c>
      <c r="G128" s="57">
        <f t="shared" si="0"/>
        <v>756</v>
      </c>
      <c r="L128" s="16"/>
      <c r="M128" s="16"/>
    </row>
    <row r="129" spans="1:13" ht="20.100000000000001" customHeight="1">
      <c r="A129" s="190" t="s">
        <v>520</v>
      </c>
      <c r="B129" s="190">
        <v>2000088381</v>
      </c>
      <c r="C129" s="196" t="s">
        <v>521</v>
      </c>
      <c r="D129" s="181">
        <v>5</v>
      </c>
      <c r="E129" s="68"/>
      <c r="F129" s="57">
        <v>75.599999999999994</v>
      </c>
      <c r="G129" s="57">
        <f t="shared" si="0"/>
        <v>378</v>
      </c>
      <c r="L129" s="16"/>
      <c r="M129" s="16"/>
    </row>
    <row r="130" spans="1:13" ht="20.100000000000001" customHeight="1">
      <c r="A130" s="188" t="s">
        <v>522</v>
      </c>
      <c r="B130" s="188">
        <v>2000088832</v>
      </c>
      <c r="C130" s="195" t="s">
        <v>523</v>
      </c>
      <c r="D130" s="181">
        <v>5</v>
      </c>
      <c r="E130" s="68"/>
      <c r="F130" s="57">
        <v>75.599999999999994</v>
      </c>
      <c r="G130" s="57">
        <f t="shared" si="0"/>
        <v>378</v>
      </c>
      <c r="L130" s="16"/>
      <c r="M130" s="16"/>
    </row>
    <row r="131" spans="1:13" ht="20.100000000000001" customHeight="1">
      <c r="A131" s="190" t="s">
        <v>524</v>
      </c>
      <c r="B131" s="190">
        <v>2000110153</v>
      </c>
      <c r="C131" s="196" t="s">
        <v>525</v>
      </c>
      <c r="D131" s="181">
        <v>5</v>
      </c>
      <c r="E131" s="68"/>
      <c r="F131" s="57">
        <v>75.599999999999994</v>
      </c>
      <c r="G131" s="57">
        <f t="shared" si="0"/>
        <v>378</v>
      </c>
      <c r="L131" s="16"/>
      <c r="M131" s="16"/>
    </row>
    <row r="132" spans="1:13" ht="20.100000000000001" customHeight="1">
      <c r="A132" s="188" t="s">
        <v>526</v>
      </c>
      <c r="B132" s="188">
        <v>2000088832</v>
      </c>
      <c r="C132" s="195" t="s">
        <v>527</v>
      </c>
      <c r="D132" s="181">
        <v>5</v>
      </c>
      <c r="E132" s="68"/>
      <c r="F132" s="57">
        <v>75.599999999999994</v>
      </c>
      <c r="G132" s="57">
        <f t="shared" si="0"/>
        <v>378</v>
      </c>
      <c r="L132" s="16"/>
      <c r="M132" s="16"/>
    </row>
    <row r="133" spans="1:13" ht="20.100000000000001" customHeight="1">
      <c r="A133" s="186" t="s">
        <v>528</v>
      </c>
      <c r="B133" s="186">
        <v>2000110154</v>
      </c>
      <c r="C133" s="196" t="s">
        <v>529</v>
      </c>
      <c r="D133" s="202">
        <v>5</v>
      </c>
      <c r="E133" s="68"/>
      <c r="F133" s="57">
        <v>75.599999999999994</v>
      </c>
      <c r="G133" s="57">
        <f t="shared" si="0"/>
        <v>378</v>
      </c>
      <c r="L133" s="16"/>
      <c r="M133" s="16"/>
    </row>
    <row r="134" spans="1:13" ht="20.100000000000001" customHeight="1">
      <c r="A134" s="203" t="s">
        <v>530</v>
      </c>
      <c r="B134" s="203">
        <v>2000110154</v>
      </c>
      <c r="C134" s="195" t="s">
        <v>531</v>
      </c>
      <c r="D134" s="202">
        <v>5</v>
      </c>
      <c r="E134" s="68"/>
      <c r="F134" s="57">
        <v>75.599999999999994</v>
      </c>
      <c r="G134" s="57">
        <f t="shared" si="0"/>
        <v>378</v>
      </c>
      <c r="L134" s="16"/>
      <c r="M134" s="16"/>
    </row>
    <row r="135" spans="1:13" ht="20.100000000000001" customHeight="1">
      <c r="A135" s="190" t="s">
        <v>532</v>
      </c>
      <c r="B135" s="190">
        <v>2000102239</v>
      </c>
      <c r="C135" s="196" t="s">
        <v>533</v>
      </c>
      <c r="D135" s="181">
        <v>5</v>
      </c>
      <c r="E135" s="68"/>
      <c r="F135" s="57">
        <v>75.599999999999994</v>
      </c>
      <c r="G135" s="57">
        <f t="shared" si="0"/>
        <v>378</v>
      </c>
      <c r="L135" s="16"/>
      <c r="M135" s="16"/>
    </row>
    <row r="136" spans="1:13" ht="20.100000000000001" customHeight="1">
      <c r="A136" s="203" t="s">
        <v>534</v>
      </c>
      <c r="B136" s="203">
        <v>2000102239</v>
      </c>
      <c r="C136" s="195" t="s">
        <v>535</v>
      </c>
      <c r="D136" s="202">
        <v>5</v>
      </c>
      <c r="E136" s="68"/>
      <c r="F136" s="57">
        <v>75.599999999999994</v>
      </c>
      <c r="G136" s="57">
        <f t="shared" si="0"/>
        <v>378</v>
      </c>
      <c r="L136" s="16"/>
      <c r="M136" s="16"/>
    </row>
    <row r="137" spans="1:13" ht="20.100000000000001" customHeight="1">
      <c r="A137" s="190" t="s">
        <v>536</v>
      </c>
      <c r="B137" s="190">
        <v>2000014601</v>
      </c>
      <c r="C137" s="196" t="s">
        <v>537</v>
      </c>
      <c r="D137" s="181">
        <v>5</v>
      </c>
      <c r="E137" s="68"/>
      <c r="F137" s="57">
        <v>75.599999999999994</v>
      </c>
      <c r="G137" s="57">
        <f t="shared" ref="G137:G200" si="1">D137*F137</f>
        <v>378</v>
      </c>
      <c r="L137" s="16"/>
      <c r="M137" s="16"/>
    </row>
    <row r="138" spans="1:13" ht="20.100000000000001" customHeight="1">
      <c r="A138" s="188" t="s">
        <v>538</v>
      </c>
      <c r="B138" s="188">
        <v>2000092229</v>
      </c>
      <c r="C138" s="195" t="s">
        <v>539</v>
      </c>
      <c r="D138" s="181">
        <v>5</v>
      </c>
      <c r="E138" s="68"/>
      <c r="F138" s="57">
        <v>75.599999999999994</v>
      </c>
      <c r="G138" s="57">
        <f t="shared" si="1"/>
        <v>378</v>
      </c>
      <c r="L138" s="16"/>
      <c r="M138" s="16"/>
    </row>
    <row r="139" spans="1:13" ht="20.100000000000001" customHeight="1">
      <c r="A139" s="190" t="s">
        <v>540</v>
      </c>
      <c r="B139" s="190">
        <v>2000087832</v>
      </c>
      <c r="C139" s="196" t="s">
        <v>541</v>
      </c>
      <c r="D139" s="181">
        <v>3</v>
      </c>
      <c r="E139" s="68"/>
      <c r="F139" s="57">
        <v>75.599999999999994</v>
      </c>
      <c r="G139" s="57">
        <f t="shared" si="1"/>
        <v>226.79999999999998</v>
      </c>
      <c r="L139" s="16"/>
      <c r="M139" s="16"/>
    </row>
    <row r="140" spans="1:13" ht="20.100000000000001" customHeight="1">
      <c r="A140" s="188" t="s">
        <v>542</v>
      </c>
      <c r="B140" s="188">
        <v>2000087832</v>
      </c>
      <c r="C140" s="195" t="s">
        <v>543</v>
      </c>
      <c r="D140" s="181">
        <v>5</v>
      </c>
      <c r="E140" s="68"/>
      <c r="F140" s="57">
        <v>75.599999999999994</v>
      </c>
      <c r="G140" s="57">
        <f t="shared" si="1"/>
        <v>378</v>
      </c>
      <c r="L140" s="16"/>
      <c r="M140" s="16"/>
    </row>
    <row r="141" spans="1:13" ht="20.100000000000001" customHeight="1">
      <c r="A141" s="190" t="s">
        <v>544</v>
      </c>
      <c r="B141" s="190" t="s">
        <v>545</v>
      </c>
      <c r="C141" s="196" t="s">
        <v>546</v>
      </c>
      <c r="D141" s="181">
        <v>5</v>
      </c>
      <c r="E141" s="68"/>
      <c r="F141" s="57">
        <v>75.599999999999994</v>
      </c>
      <c r="G141" s="57">
        <f t="shared" si="1"/>
        <v>378</v>
      </c>
      <c r="L141" s="16"/>
      <c r="M141" s="16"/>
    </row>
    <row r="142" spans="1:13" ht="20.100000000000001" customHeight="1">
      <c r="A142" s="188" t="s">
        <v>547</v>
      </c>
      <c r="B142" s="188">
        <v>2000014601</v>
      </c>
      <c r="C142" s="195" t="s">
        <v>548</v>
      </c>
      <c r="D142" s="181">
        <v>5</v>
      </c>
      <c r="E142" s="68"/>
      <c r="F142" s="57">
        <v>75.599999999999994</v>
      </c>
      <c r="G142" s="57">
        <f t="shared" si="1"/>
        <v>378</v>
      </c>
      <c r="L142" s="16"/>
      <c r="M142" s="16"/>
    </row>
    <row r="143" spans="1:13" ht="20.100000000000001" customHeight="1">
      <c r="A143" s="190" t="s">
        <v>549</v>
      </c>
      <c r="B143" s="190">
        <v>2000014601</v>
      </c>
      <c r="C143" s="196" t="s">
        <v>550</v>
      </c>
      <c r="D143" s="181">
        <v>5</v>
      </c>
      <c r="E143" s="68"/>
      <c r="F143" s="57">
        <v>75.599999999999994</v>
      </c>
      <c r="G143" s="57">
        <f t="shared" si="1"/>
        <v>378</v>
      </c>
      <c r="L143" s="16"/>
      <c r="M143" s="16"/>
    </row>
    <row r="144" spans="1:13" ht="20.100000000000001" customHeight="1">
      <c r="A144" s="190"/>
      <c r="B144" s="190"/>
      <c r="C144" s="191"/>
      <c r="D144" s="192">
        <v>165</v>
      </c>
      <c r="E144" s="68"/>
      <c r="F144" s="57"/>
      <c r="G144" s="57">
        <f t="shared" si="1"/>
        <v>0</v>
      </c>
      <c r="L144" s="16"/>
      <c r="M144" s="16"/>
    </row>
    <row r="145" spans="1:13" ht="20.100000000000001" customHeight="1">
      <c r="A145" s="200" t="s">
        <v>551</v>
      </c>
      <c r="B145" s="180">
        <v>230008755</v>
      </c>
      <c r="C145" s="198" t="s">
        <v>552</v>
      </c>
      <c r="D145" s="202">
        <v>2</v>
      </c>
      <c r="E145" s="68"/>
      <c r="F145" s="57">
        <v>48.38</v>
      </c>
      <c r="G145" s="57">
        <f t="shared" si="1"/>
        <v>96.76</v>
      </c>
      <c r="L145" s="16"/>
      <c r="M145" s="16"/>
    </row>
    <row r="146" spans="1:13" ht="20.100000000000001" customHeight="1">
      <c r="A146" s="200" t="s">
        <v>553</v>
      </c>
      <c r="B146" s="180">
        <v>2100056068</v>
      </c>
      <c r="C146" s="198" t="s">
        <v>554</v>
      </c>
      <c r="D146" s="202">
        <v>2</v>
      </c>
      <c r="E146" s="68"/>
      <c r="F146" s="57">
        <v>48.38</v>
      </c>
      <c r="G146" s="57">
        <f t="shared" si="1"/>
        <v>96.76</v>
      </c>
      <c r="L146" s="16"/>
      <c r="M146" s="16"/>
    </row>
    <row r="147" spans="1:13" ht="20.100000000000001" customHeight="1">
      <c r="A147" s="200" t="s">
        <v>555</v>
      </c>
      <c r="B147" s="180">
        <v>200114112</v>
      </c>
      <c r="C147" s="198" t="s">
        <v>556</v>
      </c>
      <c r="D147" s="202">
        <v>1</v>
      </c>
      <c r="E147" s="68"/>
      <c r="F147" s="57">
        <v>48.38</v>
      </c>
      <c r="G147" s="57">
        <f t="shared" si="1"/>
        <v>48.38</v>
      </c>
      <c r="L147" s="16"/>
      <c r="M147" s="16"/>
    </row>
    <row r="148" spans="1:13" ht="20.100000000000001" customHeight="1">
      <c r="A148" s="200" t="s">
        <v>555</v>
      </c>
      <c r="B148" s="180">
        <v>2100016972</v>
      </c>
      <c r="C148" s="198" t="s">
        <v>556</v>
      </c>
      <c r="D148" s="202">
        <v>1</v>
      </c>
      <c r="E148" s="68"/>
      <c r="F148" s="57">
        <v>48.38</v>
      </c>
      <c r="G148" s="57">
        <f t="shared" si="1"/>
        <v>48.38</v>
      </c>
      <c r="L148" s="16"/>
      <c r="M148" s="16"/>
    </row>
    <row r="149" spans="1:13" ht="20.100000000000001" customHeight="1">
      <c r="A149" s="200" t="s">
        <v>557</v>
      </c>
      <c r="B149" s="180">
        <v>200114112</v>
      </c>
      <c r="C149" s="198" t="s">
        <v>558</v>
      </c>
      <c r="D149" s="202">
        <v>1</v>
      </c>
      <c r="E149" s="68"/>
      <c r="F149" s="57">
        <v>48.38</v>
      </c>
      <c r="G149" s="57">
        <f t="shared" si="1"/>
        <v>48.38</v>
      </c>
      <c r="L149" s="16"/>
      <c r="M149" s="16"/>
    </row>
    <row r="150" spans="1:13" ht="20.100000000000001" customHeight="1">
      <c r="A150" s="200" t="s">
        <v>557</v>
      </c>
      <c r="B150" s="180">
        <v>2100022701</v>
      </c>
      <c r="C150" s="198" t="s">
        <v>558</v>
      </c>
      <c r="D150" s="202">
        <v>1</v>
      </c>
      <c r="E150" s="68"/>
      <c r="F150" s="57">
        <v>48.38</v>
      </c>
      <c r="G150" s="57">
        <f t="shared" si="1"/>
        <v>48.38</v>
      </c>
      <c r="L150" s="16"/>
      <c r="M150" s="16"/>
    </row>
    <row r="151" spans="1:13" ht="20.100000000000001" customHeight="1">
      <c r="A151" s="200" t="s">
        <v>559</v>
      </c>
      <c r="B151" s="180" t="s">
        <v>560</v>
      </c>
      <c r="C151" s="198" t="s">
        <v>561</v>
      </c>
      <c r="D151" s="202">
        <v>2</v>
      </c>
      <c r="E151" s="68"/>
      <c r="F151" s="57">
        <v>48.38</v>
      </c>
      <c r="G151" s="57">
        <f t="shared" si="1"/>
        <v>96.76</v>
      </c>
      <c r="L151" s="16"/>
      <c r="M151" s="16"/>
    </row>
    <row r="152" spans="1:13" ht="20.100000000000001" customHeight="1">
      <c r="A152" s="200" t="s">
        <v>562</v>
      </c>
      <c r="B152" s="180" t="s">
        <v>560</v>
      </c>
      <c r="C152" s="198" t="s">
        <v>563</v>
      </c>
      <c r="D152" s="202">
        <v>1</v>
      </c>
      <c r="E152" s="68"/>
      <c r="F152" s="57">
        <v>48.38</v>
      </c>
      <c r="G152" s="57">
        <f t="shared" si="1"/>
        <v>48.38</v>
      </c>
      <c r="L152" s="16"/>
      <c r="M152" s="16"/>
    </row>
    <row r="153" spans="1:13" ht="20.100000000000001" customHeight="1">
      <c r="A153" s="200" t="s">
        <v>564</v>
      </c>
      <c r="B153" s="180">
        <v>200114114</v>
      </c>
      <c r="C153" s="198" t="s">
        <v>565</v>
      </c>
      <c r="D153" s="202">
        <v>2</v>
      </c>
      <c r="E153" s="56"/>
      <c r="F153" s="57">
        <v>48.38</v>
      </c>
      <c r="G153" s="57">
        <f t="shared" si="1"/>
        <v>96.76</v>
      </c>
      <c r="L153" s="16"/>
      <c r="M153" s="16"/>
    </row>
    <row r="154" spans="1:13" ht="20.100000000000001" customHeight="1">
      <c r="A154" s="200" t="s">
        <v>566</v>
      </c>
      <c r="B154" s="180">
        <v>200114115</v>
      </c>
      <c r="C154" s="198" t="s">
        <v>567</v>
      </c>
      <c r="D154" s="202">
        <v>0</v>
      </c>
      <c r="E154" s="56"/>
      <c r="F154" s="57">
        <v>48.38</v>
      </c>
      <c r="G154" s="57">
        <f t="shared" si="1"/>
        <v>0</v>
      </c>
      <c r="L154" s="16"/>
      <c r="M154" s="16"/>
    </row>
    <row r="155" spans="1:13" ht="20.100000000000001" customHeight="1">
      <c r="A155" s="200" t="s">
        <v>568</v>
      </c>
      <c r="B155" s="180">
        <v>2300058771</v>
      </c>
      <c r="C155" s="198" t="s">
        <v>569</v>
      </c>
      <c r="D155" s="202">
        <v>2</v>
      </c>
      <c r="E155" s="56"/>
      <c r="F155" s="57">
        <v>48.38</v>
      </c>
      <c r="G155" s="57">
        <f t="shared" si="1"/>
        <v>96.76</v>
      </c>
      <c r="L155" s="16"/>
      <c r="M155" s="16"/>
    </row>
    <row r="156" spans="1:13" ht="20.100000000000001" customHeight="1">
      <c r="A156" s="200" t="s">
        <v>570</v>
      </c>
      <c r="B156" s="180" t="s">
        <v>571</v>
      </c>
      <c r="C156" s="198" t="s">
        <v>572</v>
      </c>
      <c r="D156" s="202">
        <v>0</v>
      </c>
      <c r="E156" s="56"/>
      <c r="F156" s="57">
        <v>48.38</v>
      </c>
      <c r="G156" s="57">
        <f t="shared" si="1"/>
        <v>0</v>
      </c>
      <c r="L156" s="16"/>
      <c r="M156" s="16"/>
    </row>
    <row r="157" spans="1:13" ht="20.100000000000001" customHeight="1">
      <c r="A157" s="200" t="s">
        <v>573</v>
      </c>
      <c r="B157" s="180" t="s">
        <v>574</v>
      </c>
      <c r="C157" s="198" t="s">
        <v>575</v>
      </c>
      <c r="D157" s="202">
        <v>0</v>
      </c>
      <c r="E157" s="56"/>
      <c r="F157" s="57">
        <v>48.38</v>
      </c>
      <c r="G157" s="57">
        <f t="shared" si="1"/>
        <v>0</v>
      </c>
      <c r="L157" s="16"/>
      <c r="M157" s="16"/>
    </row>
    <row r="158" spans="1:13" ht="20.100000000000001" customHeight="1">
      <c r="A158" s="200" t="s">
        <v>576</v>
      </c>
      <c r="B158" s="180">
        <v>2100060059</v>
      </c>
      <c r="C158" s="198" t="s">
        <v>577</v>
      </c>
      <c r="D158" s="202">
        <v>2</v>
      </c>
      <c r="E158" s="56"/>
      <c r="F158" s="57">
        <v>48.38</v>
      </c>
      <c r="G158" s="57">
        <f t="shared" si="1"/>
        <v>96.76</v>
      </c>
      <c r="L158" s="16"/>
      <c r="M158" s="16"/>
    </row>
    <row r="159" spans="1:13" ht="20.100000000000001" customHeight="1">
      <c r="A159" s="200" t="s">
        <v>578</v>
      </c>
      <c r="B159" s="180" t="s">
        <v>574</v>
      </c>
      <c r="C159" s="198" t="s">
        <v>579</v>
      </c>
      <c r="D159" s="202">
        <v>2</v>
      </c>
      <c r="E159" s="56"/>
      <c r="F159" s="57">
        <v>48.38</v>
      </c>
      <c r="G159" s="57">
        <f t="shared" si="1"/>
        <v>96.76</v>
      </c>
      <c r="L159" s="16"/>
      <c r="M159" s="16"/>
    </row>
    <row r="160" spans="1:13" ht="20.100000000000001" customHeight="1">
      <c r="A160" s="200" t="s">
        <v>580</v>
      </c>
      <c r="B160" s="180">
        <v>190703700</v>
      </c>
      <c r="C160" s="198" t="s">
        <v>581</v>
      </c>
      <c r="D160" s="202">
        <v>0</v>
      </c>
      <c r="E160" s="56"/>
      <c r="F160" s="57">
        <v>48.38</v>
      </c>
      <c r="G160" s="57">
        <f t="shared" si="1"/>
        <v>0</v>
      </c>
      <c r="L160" s="16"/>
      <c r="M160" s="16"/>
    </row>
    <row r="161" spans="1:13" ht="20.100000000000001" customHeight="1">
      <c r="A161" s="200" t="s">
        <v>582</v>
      </c>
      <c r="B161" s="180">
        <v>200114122</v>
      </c>
      <c r="C161" s="198" t="s">
        <v>583</v>
      </c>
      <c r="D161" s="202">
        <v>0</v>
      </c>
      <c r="E161" s="56"/>
      <c r="F161" s="57">
        <v>48.38</v>
      </c>
      <c r="G161" s="57">
        <f t="shared" si="1"/>
        <v>0</v>
      </c>
      <c r="L161" s="16"/>
      <c r="M161" s="16"/>
    </row>
    <row r="162" spans="1:13" ht="20.100000000000001" customHeight="1">
      <c r="A162" s="199"/>
      <c r="B162" s="180"/>
      <c r="C162" s="198"/>
      <c r="D162" s="192">
        <v>19</v>
      </c>
      <c r="E162" s="56"/>
      <c r="F162" s="57"/>
      <c r="G162" s="57"/>
      <c r="L162" s="16"/>
      <c r="M162" s="16"/>
    </row>
    <row r="163" spans="1:13" ht="20.100000000000001" customHeight="1">
      <c r="A163" s="197" t="s">
        <v>584</v>
      </c>
      <c r="B163" s="180">
        <v>221052550</v>
      </c>
      <c r="C163" s="184" t="s">
        <v>585</v>
      </c>
      <c r="D163" s="181">
        <v>2</v>
      </c>
      <c r="E163" s="56"/>
      <c r="F163" s="57">
        <v>48.38</v>
      </c>
      <c r="G163" s="57">
        <f t="shared" si="1"/>
        <v>96.76</v>
      </c>
      <c r="L163" s="16"/>
      <c r="M163" s="16"/>
    </row>
    <row r="164" spans="1:13" ht="20.100000000000001" customHeight="1">
      <c r="A164" s="197" t="s">
        <v>586</v>
      </c>
      <c r="B164" s="180">
        <v>221052551</v>
      </c>
      <c r="C164" s="184" t="s">
        <v>587</v>
      </c>
      <c r="D164" s="181">
        <v>2</v>
      </c>
      <c r="E164" s="56"/>
      <c r="F164" s="57">
        <v>48.38</v>
      </c>
      <c r="G164" s="57">
        <f t="shared" si="1"/>
        <v>96.76</v>
      </c>
      <c r="L164" s="16"/>
      <c r="M164" s="16"/>
    </row>
    <row r="165" spans="1:13" ht="20.100000000000001" customHeight="1">
      <c r="A165" s="197" t="s">
        <v>588</v>
      </c>
      <c r="B165" s="180">
        <v>220749116</v>
      </c>
      <c r="C165" s="184" t="s">
        <v>589</v>
      </c>
      <c r="D165" s="181">
        <v>2</v>
      </c>
      <c r="E165" s="56"/>
      <c r="F165" s="57">
        <v>48.38</v>
      </c>
      <c r="G165" s="57">
        <f t="shared" si="1"/>
        <v>96.76</v>
      </c>
      <c r="L165" s="16"/>
      <c r="M165" s="16"/>
    </row>
    <row r="166" spans="1:13" ht="20.100000000000001" customHeight="1">
      <c r="A166" s="197" t="s">
        <v>590</v>
      </c>
      <c r="B166" s="180">
        <v>220749117</v>
      </c>
      <c r="C166" s="184" t="s">
        <v>591</v>
      </c>
      <c r="D166" s="181">
        <v>2</v>
      </c>
      <c r="E166" s="56"/>
      <c r="F166" s="57">
        <v>48.38</v>
      </c>
      <c r="G166" s="57">
        <f t="shared" si="1"/>
        <v>96.76</v>
      </c>
      <c r="L166" s="16"/>
      <c r="M166" s="16"/>
    </row>
    <row r="167" spans="1:13" ht="20.100000000000001" customHeight="1">
      <c r="A167" s="197" t="s">
        <v>592</v>
      </c>
      <c r="B167" s="180">
        <v>220749118</v>
      </c>
      <c r="C167" s="184" t="s">
        <v>593</v>
      </c>
      <c r="D167" s="181">
        <v>2</v>
      </c>
      <c r="E167" s="56"/>
      <c r="F167" s="57">
        <v>48.38</v>
      </c>
      <c r="G167" s="57">
        <f t="shared" si="1"/>
        <v>96.76</v>
      </c>
      <c r="L167" s="16"/>
      <c r="M167" s="16"/>
    </row>
    <row r="168" spans="1:13" ht="20.100000000000001" customHeight="1">
      <c r="A168" s="197" t="s">
        <v>594</v>
      </c>
      <c r="B168" s="180">
        <v>221052553</v>
      </c>
      <c r="C168" s="184" t="s">
        <v>595</v>
      </c>
      <c r="D168" s="181">
        <v>2</v>
      </c>
      <c r="E168" s="56"/>
      <c r="F168" s="57">
        <v>48.38</v>
      </c>
      <c r="G168" s="57">
        <f t="shared" si="1"/>
        <v>96.76</v>
      </c>
      <c r="L168" s="16"/>
      <c r="M168" s="16"/>
    </row>
    <row r="169" spans="1:13" ht="20.100000000000001" customHeight="1">
      <c r="A169" s="197" t="s">
        <v>596</v>
      </c>
      <c r="B169" s="180">
        <v>210430305</v>
      </c>
      <c r="C169" s="184" t="s">
        <v>597</v>
      </c>
      <c r="D169" s="181">
        <v>2</v>
      </c>
      <c r="E169" s="56"/>
      <c r="F169" s="57">
        <v>48.38</v>
      </c>
      <c r="G169" s="57">
        <f t="shared" si="1"/>
        <v>96.76</v>
      </c>
      <c r="L169" s="16"/>
      <c r="M169" s="16"/>
    </row>
    <row r="170" spans="1:13" ht="20.100000000000001" customHeight="1">
      <c r="A170" s="197" t="s">
        <v>598</v>
      </c>
      <c r="B170" s="180">
        <v>221052555</v>
      </c>
      <c r="C170" s="184" t="s">
        <v>599</v>
      </c>
      <c r="D170" s="181">
        <v>2</v>
      </c>
      <c r="E170" s="56"/>
      <c r="F170" s="57">
        <v>48.38</v>
      </c>
      <c r="G170" s="57">
        <f t="shared" si="1"/>
        <v>96.76</v>
      </c>
      <c r="L170" s="16"/>
      <c r="M170" s="16"/>
    </row>
    <row r="171" spans="1:13" ht="20.100000000000001" customHeight="1">
      <c r="A171" s="197" t="s">
        <v>600</v>
      </c>
      <c r="B171" s="180">
        <v>211038104</v>
      </c>
      <c r="C171" s="184" t="s">
        <v>601</v>
      </c>
      <c r="D171" s="181">
        <v>2</v>
      </c>
      <c r="E171" s="56"/>
      <c r="F171" s="57">
        <v>48.38</v>
      </c>
      <c r="G171" s="57">
        <f t="shared" si="1"/>
        <v>96.76</v>
      </c>
      <c r="L171" s="16"/>
      <c r="M171" s="16"/>
    </row>
    <row r="172" spans="1:13" ht="20.100000000000001" customHeight="1">
      <c r="A172" s="197" t="s">
        <v>602</v>
      </c>
      <c r="B172" s="180">
        <v>201123841</v>
      </c>
      <c r="C172" s="184" t="s">
        <v>603</v>
      </c>
      <c r="D172" s="181">
        <v>2</v>
      </c>
      <c r="E172" s="56"/>
      <c r="F172" s="57">
        <v>48.38</v>
      </c>
      <c r="G172" s="57">
        <f t="shared" si="1"/>
        <v>96.76</v>
      </c>
      <c r="L172" s="16"/>
      <c r="M172" s="16"/>
    </row>
    <row r="173" spans="1:13" ht="20.100000000000001" customHeight="1">
      <c r="A173" s="197" t="s">
        <v>604</v>
      </c>
      <c r="B173" s="180">
        <v>221052557</v>
      </c>
      <c r="C173" s="184" t="s">
        <v>605</v>
      </c>
      <c r="D173" s="181">
        <v>2</v>
      </c>
      <c r="E173" s="56"/>
      <c r="F173" s="57">
        <v>48.38</v>
      </c>
      <c r="G173" s="57">
        <f t="shared" si="1"/>
        <v>96.76</v>
      </c>
      <c r="L173" s="16"/>
      <c r="M173" s="16"/>
    </row>
    <row r="174" spans="1:13" ht="20.100000000000001" customHeight="1">
      <c r="A174" s="197" t="s">
        <v>606</v>
      </c>
      <c r="B174" s="180">
        <v>221052558</v>
      </c>
      <c r="C174" s="184" t="s">
        <v>607</v>
      </c>
      <c r="D174" s="181">
        <v>2</v>
      </c>
      <c r="E174" s="56"/>
      <c r="F174" s="57">
        <v>48.38</v>
      </c>
      <c r="G174" s="57">
        <f t="shared" si="1"/>
        <v>96.76</v>
      </c>
      <c r="L174" s="16"/>
      <c r="M174" s="16"/>
    </row>
    <row r="175" spans="1:13" ht="20.100000000000001" customHeight="1">
      <c r="A175" s="197" t="s">
        <v>608</v>
      </c>
      <c r="B175" s="180">
        <v>221052559</v>
      </c>
      <c r="C175" s="184" t="s">
        <v>609</v>
      </c>
      <c r="D175" s="181">
        <v>2</v>
      </c>
      <c r="E175" s="56"/>
      <c r="F175" s="57">
        <v>48.38</v>
      </c>
      <c r="G175" s="57">
        <f t="shared" si="1"/>
        <v>96.76</v>
      </c>
      <c r="L175" s="16"/>
      <c r="M175" s="16"/>
    </row>
    <row r="176" spans="1:13" ht="20.100000000000001" customHeight="1">
      <c r="A176" s="197" t="s">
        <v>610</v>
      </c>
      <c r="B176" s="180">
        <v>210430312</v>
      </c>
      <c r="C176" s="184" t="s">
        <v>611</v>
      </c>
      <c r="D176" s="181">
        <v>0</v>
      </c>
      <c r="E176" s="56"/>
      <c r="F176" s="57">
        <v>48.38</v>
      </c>
      <c r="G176" s="57">
        <f t="shared" si="1"/>
        <v>0</v>
      </c>
      <c r="L176" s="16"/>
      <c r="M176" s="16"/>
    </row>
    <row r="177" spans="1:13" ht="20.100000000000001" customHeight="1">
      <c r="A177" s="197"/>
      <c r="B177" s="180"/>
      <c r="C177" s="184"/>
      <c r="D177" s="192">
        <v>26</v>
      </c>
      <c r="E177" s="56"/>
      <c r="F177" s="57"/>
      <c r="G177" s="57"/>
      <c r="L177" s="16"/>
      <c r="M177" s="16"/>
    </row>
    <row r="178" spans="1:13" ht="20.100000000000001" customHeight="1">
      <c r="A178" s="197" t="s">
        <v>612</v>
      </c>
      <c r="B178" s="180">
        <v>211139209</v>
      </c>
      <c r="C178" s="184" t="s">
        <v>613</v>
      </c>
      <c r="D178" s="181">
        <v>2</v>
      </c>
      <c r="E178" s="56"/>
      <c r="F178" s="57">
        <v>48.38</v>
      </c>
      <c r="G178" s="57">
        <f t="shared" si="1"/>
        <v>96.76</v>
      </c>
      <c r="L178" s="16"/>
      <c r="M178" s="16"/>
    </row>
    <row r="179" spans="1:13" ht="20.100000000000001" customHeight="1">
      <c r="A179" s="197" t="s">
        <v>614</v>
      </c>
      <c r="B179" s="180">
        <v>220749711</v>
      </c>
      <c r="C179" s="184" t="s">
        <v>615</v>
      </c>
      <c r="D179" s="181">
        <v>2</v>
      </c>
      <c r="E179" s="56"/>
      <c r="F179" s="57">
        <v>48.38</v>
      </c>
      <c r="G179" s="57">
        <f t="shared" si="1"/>
        <v>96.76</v>
      </c>
      <c r="L179" s="16"/>
      <c r="M179" s="16"/>
    </row>
    <row r="180" spans="1:13" ht="20.100000000000001" customHeight="1">
      <c r="A180" s="197" t="s">
        <v>616</v>
      </c>
      <c r="B180" s="180">
        <v>220749712</v>
      </c>
      <c r="C180" s="184" t="s">
        <v>617</v>
      </c>
      <c r="D180" s="181">
        <v>2</v>
      </c>
      <c r="E180" s="56"/>
      <c r="F180" s="57">
        <v>48.38</v>
      </c>
      <c r="G180" s="57">
        <f t="shared" si="1"/>
        <v>96.76</v>
      </c>
      <c r="L180" s="16"/>
      <c r="M180" s="16"/>
    </row>
    <row r="181" spans="1:13" ht="20.100000000000001" customHeight="1">
      <c r="A181" s="197" t="s">
        <v>618</v>
      </c>
      <c r="B181" s="180">
        <v>220749713</v>
      </c>
      <c r="C181" s="184" t="s">
        <v>619</v>
      </c>
      <c r="D181" s="181">
        <v>2</v>
      </c>
      <c r="E181" s="56"/>
      <c r="F181" s="57">
        <v>48.38</v>
      </c>
      <c r="G181" s="57">
        <f t="shared" si="1"/>
        <v>96.76</v>
      </c>
      <c r="L181" s="16"/>
      <c r="M181" s="16"/>
    </row>
    <row r="182" spans="1:13" ht="20.100000000000001" customHeight="1">
      <c r="A182" s="197" t="s">
        <v>620</v>
      </c>
      <c r="B182" s="180">
        <v>220749714</v>
      </c>
      <c r="C182" s="184" t="s">
        <v>621</v>
      </c>
      <c r="D182" s="181">
        <v>2</v>
      </c>
      <c r="E182" s="56"/>
      <c r="F182" s="57">
        <v>48.38</v>
      </c>
      <c r="G182" s="57">
        <f t="shared" si="1"/>
        <v>96.76</v>
      </c>
      <c r="L182" s="16"/>
      <c r="M182" s="16"/>
    </row>
    <row r="183" spans="1:13" ht="20.100000000000001" customHeight="1">
      <c r="A183" s="197" t="s">
        <v>622</v>
      </c>
      <c r="B183" s="180">
        <v>221052562</v>
      </c>
      <c r="C183" s="184" t="s">
        <v>623</v>
      </c>
      <c r="D183" s="181">
        <v>2</v>
      </c>
      <c r="E183" s="56"/>
      <c r="F183" s="57">
        <v>48.38</v>
      </c>
      <c r="G183" s="57">
        <f t="shared" si="1"/>
        <v>96.76</v>
      </c>
      <c r="L183" s="16"/>
      <c r="M183" s="16"/>
    </row>
    <row r="184" spans="1:13" ht="20.100000000000001" customHeight="1">
      <c r="A184" s="197" t="s">
        <v>624</v>
      </c>
      <c r="B184" s="180">
        <v>220749715</v>
      </c>
      <c r="C184" s="184" t="s">
        <v>625</v>
      </c>
      <c r="D184" s="181">
        <v>2</v>
      </c>
      <c r="E184" s="56"/>
      <c r="F184" s="57">
        <v>48.38</v>
      </c>
      <c r="G184" s="57">
        <f t="shared" si="1"/>
        <v>96.76</v>
      </c>
      <c r="L184" s="16"/>
      <c r="M184" s="16"/>
    </row>
    <row r="185" spans="1:13" ht="20.100000000000001" customHeight="1">
      <c r="A185" s="197" t="s">
        <v>626</v>
      </c>
      <c r="B185" s="180">
        <v>220749124</v>
      </c>
      <c r="C185" s="184" t="s">
        <v>627</v>
      </c>
      <c r="D185" s="181">
        <v>2</v>
      </c>
      <c r="E185" s="56"/>
      <c r="F185" s="57">
        <v>48.38</v>
      </c>
      <c r="G185" s="57">
        <f t="shared" si="1"/>
        <v>96.76</v>
      </c>
      <c r="L185" s="16"/>
      <c r="M185" s="16"/>
    </row>
    <row r="186" spans="1:13" ht="20.100000000000001" customHeight="1">
      <c r="A186" s="197" t="s">
        <v>628</v>
      </c>
      <c r="B186" s="180">
        <v>220749125</v>
      </c>
      <c r="C186" s="184" t="s">
        <v>629</v>
      </c>
      <c r="D186" s="181">
        <v>2</v>
      </c>
      <c r="E186" s="56"/>
      <c r="F186" s="57">
        <v>48.38</v>
      </c>
      <c r="G186" s="57">
        <f t="shared" si="1"/>
        <v>96.76</v>
      </c>
      <c r="L186" s="16"/>
      <c r="M186" s="16"/>
    </row>
    <row r="187" spans="1:13" ht="20.100000000000001" customHeight="1">
      <c r="A187" s="197" t="s">
        <v>630</v>
      </c>
      <c r="B187" s="180">
        <v>220749718</v>
      </c>
      <c r="C187" s="184" t="s">
        <v>631</v>
      </c>
      <c r="D187" s="181">
        <v>2</v>
      </c>
      <c r="E187" s="56"/>
      <c r="F187" s="57">
        <v>48.38</v>
      </c>
      <c r="G187" s="57">
        <f t="shared" si="1"/>
        <v>96.76</v>
      </c>
      <c r="L187" s="16"/>
      <c r="M187" s="16"/>
    </row>
    <row r="188" spans="1:13" ht="20.100000000000001" customHeight="1">
      <c r="A188" s="197" t="s">
        <v>632</v>
      </c>
      <c r="B188" s="180">
        <v>221052565</v>
      </c>
      <c r="C188" s="184" t="s">
        <v>633</v>
      </c>
      <c r="D188" s="181">
        <v>2</v>
      </c>
      <c r="E188" s="56"/>
      <c r="F188" s="57">
        <v>48.38</v>
      </c>
      <c r="G188" s="57">
        <f t="shared" si="1"/>
        <v>96.76</v>
      </c>
      <c r="L188" s="16"/>
      <c r="M188" s="16"/>
    </row>
    <row r="189" spans="1:13" ht="20.100000000000001" customHeight="1">
      <c r="A189" s="197" t="s">
        <v>634</v>
      </c>
      <c r="B189" s="180">
        <v>221052566</v>
      </c>
      <c r="C189" s="184" t="s">
        <v>635</v>
      </c>
      <c r="D189" s="181">
        <v>2</v>
      </c>
      <c r="E189" s="56"/>
      <c r="F189" s="57">
        <v>48.38</v>
      </c>
      <c r="G189" s="57">
        <f t="shared" si="1"/>
        <v>96.76</v>
      </c>
      <c r="L189" s="16"/>
      <c r="M189" s="16"/>
    </row>
    <row r="190" spans="1:13" ht="20.100000000000001" customHeight="1">
      <c r="A190" s="197" t="s">
        <v>636</v>
      </c>
      <c r="B190" s="180">
        <v>220749721</v>
      </c>
      <c r="C190" s="184" t="s">
        <v>637</v>
      </c>
      <c r="D190" s="181">
        <v>2</v>
      </c>
      <c r="E190" s="56"/>
      <c r="F190" s="57">
        <v>48.38</v>
      </c>
      <c r="G190" s="57">
        <f t="shared" si="1"/>
        <v>96.76</v>
      </c>
      <c r="L190" s="16"/>
      <c r="M190" s="16"/>
    </row>
    <row r="191" spans="1:13" ht="20.100000000000001" customHeight="1">
      <c r="A191" s="197" t="s">
        <v>638</v>
      </c>
      <c r="B191" s="180">
        <v>221052567</v>
      </c>
      <c r="C191" s="184" t="s">
        <v>639</v>
      </c>
      <c r="D191" s="181">
        <v>2</v>
      </c>
      <c r="E191" s="56"/>
      <c r="F191" s="57">
        <v>48.38</v>
      </c>
      <c r="G191" s="57">
        <f t="shared" si="1"/>
        <v>96.76</v>
      </c>
      <c r="L191" s="16"/>
      <c r="M191" s="16"/>
    </row>
    <row r="192" spans="1:13" ht="20.100000000000001" customHeight="1">
      <c r="A192" s="197" t="s">
        <v>640</v>
      </c>
      <c r="B192" s="180">
        <v>221052568</v>
      </c>
      <c r="C192" s="184" t="s">
        <v>641</v>
      </c>
      <c r="D192" s="181">
        <v>2</v>
      </c>
      <c r="E192" s="56"/>
      <c r="F192" s="57">
        <v>48.38</v>
      </c>
      <c r="G192" s="57">
        <f t="shared" si="1"/>
        <v>96.76</v>
      </c>
      <c r="L192" s="16"/>
      <c r="M192" s="16"/>
    </row>
    <row r="193" spans="1:13" ht="20.100000000000001" customHeight="1">
      <c r="A193" s="182"/>
      <c r="B193" s="182"/>
      <c r="C193" s="182"/>
      <c r="D193" s="201">
        <v>30</v>
      </c>
      <c r="E193" s="56"/>
      <c r="F193" s="57"/>
      <c r="G193" s="57"/>
      <c r="L193" s="16"/>
      <c r="M193" s="16"/>
    </row>
    <row r="194" spans="1:13" ht="20.100000000000001" customHeight="1">
      <c r="A194" s="186" t="s">
        <v>409</v>
      </c>
      <c r="B194" s="188">
        <v>210228152</v>
      </c>
      <c r="C194" s="187" t="s">
        <v>642</v>
      </c>
      <c r="D194" s="181">
        <v>3</v>
      </c>
      <c r="E194" s="56"/>
      <c r="F194" s="57">
        <v>60.48</v>
      </c>
      <c r="G194" s="57">
        <f t="shared" si="1"/>
        <v>181.44</v>
      </c>
      <c r="L194" s="16"/>
      <c r="M194" s="16"/>
    </row>
    <row r="195" spans="1:13" ht="20.100000000000001" customHeight="1">
      <c r="A195" s="81"/>
      <c r="B195" s="81"/>
      <c r="C195" s="80"/>
      <c r="D195" s="82"/>
      <c r="E195" s="68"/>
      <c r="F195" s="57"/>
      <c r="G195" s="57">
        <f t="shared" si="1"/>
        <v>0</v>
      </c>
      <c r="L195" s="16"/>
      <c r="M195" s="16"/>
    </row>
    <row r="196" spans="1:13" s="241" customFormat="1" ht="20.100000000000001" customHeight="1">
      <c r="A196" s="117" t="s">
        <v>757</v>
      </c>
      <c r="B196" s="235">
        <v>200214392</v>
      </c>
      <c r="C196" s="234" t="s">
        <v>758</v>
      </c>
      <c r="D196" s="235">
        <v>3</v>
      </c>
      <c r="E196" s="235"/>
      <c r="F196" s="57">
        <v>226.8</v>
      </c>
      <c r="G196" s="57">
        <f t="shared" si="1"/>
        <v>680.40000000000009</v>
      </c>
      <c r="L196" s="218"/>
      <c r="M196" s="218"/>
    </row>
    <row r="197" spans="1:13" s="241" customFormat="1" ht="20.100000000000001" customHeight="1">
      <c r="A197" s="117" t="s">
        <v>759</v>
      </c>
      <c r="B197" s="235">
        <v>200214393</v>
      </c>
      <c r="C197" s="234" t="s">
        <v>760</v>
      </c>
      <c r="D197" s="235">
        <v>3</v>
      </c>
      <c r="E197" s="235"/>
      <c r="F197" s="57">
        <v>226.8</v>
      </c>
      <c r="G197" s="57">
        <f t="shared" si="1"/>
        <v>680.40000000000009</v>
      </c>
      <c r="L197" s="218"/>
      <c r="M197" s="218"/>
    </row>
    <row r="198" spans="1:13" s="241" customFormat="1" ht="20.100000000000001" customHeight="1">
      <c r="A198" s="117" t="s">
        <v>761</v>
      </c>
      <c r="B198" s="235">
        <v>200214393</v>
      </c>
      <c r="C198" s="234" t="s">
        <v>762</v>
      </c>
      <c r="D198" s="235">
        <v>0</v>
      </c>
      <c r="E198" s="235"/>
      <c r="F198" s="57">
        <v>226.8</v>
      </c>
      <c r="G198" s="57">
        <f t="shared" si="1"/>
        <v>0</v>
      </c>
      <c r="L198" s="218"/>
      <c r="M198" s="218"/>
    </row>
    <row r="199" spans="1:13" s="241" customFormat="1" ht="20.100000000000001" customHeight="1">
      <c r="A199" s="117" t="s">
        <v>763</v>
      </c>
      <c r="B199" s="235">
        <v>211140271</v>
      </c>
      <c r="C199" s="234" t="s">
        <v>764</v>
      </c>
      <c r="D199" s="235">
        <v>3</v>
      </c>
      <c r="E199" s="235"/>
      <c r="F199" s="57">
        <v>226.8</v>
      </c>
      <c r="G199" s="57">
        <f t="shared" si="1"/>
        <v>680.40000000000009</v>
      </c>
      <c r="L199" s="218"/>
      <c r="M199" s="218"/>
    </row>
    <row r="200" spans="1:13" s="241" customFormat="1" ht="20.100000000000001" customHeight="1">
      <c r="A200" s="117" t="s">
        <v>765</v>
      </c>
      <c r="B200" s="235">
        <v>190703834</v>
      </c>
      <c r="C200" s="234" t="s">
        <v>766</v>
      </c>
      <c r="D200" s="235">
        <v>0</v>
      </c>
      <c r="E200" s="235"/>
      <c r="F200" s="57">
        <v>226.8</v>
      </c>
      <c r="G200" s="57">
        <f t="shared" si="1"/>
        <v>0</v>
      </c>
      <c r="L200" s="218"/>
      <c r="M200" s="218"/>
    </row>
    <row r="201" spans="1:13" s="241" customFormat="1" ht="20.100000000000001" customHeight="1">
      <c r="A201" s="117" t="s">
        <v>767</v>
      </c>
      <c r="B201" s="235">
        <v>190703787</v>
      </c>
      <c r="C201" s="234" t="s">
        <v>768</v>
      </c>
      <c r="D201" s="235">
        <v>2</v>
      </c>
      <c r="E201" s="235"/>
      <c r="F201" s="57">
        <v>226.8</v>
      </c>
      <c r="G201" s="57">
        <f t="shared" ref="G201:G232" si="2">D201*F201</f>
        <v>453.6</v>
      </c>
      <c r="L201" s="218"/>
      <c r="M201" s="218"/>
    </row>
    <row r="202" spans="1:13" s="241" customFormat="1" ht="20.100000000000001" customHeight="1">
      <c r="A202" s="258" t="s">
        <v>769</v>
      </c>
      <c r="B202" s="235">
        <v>220344116</v>
      </c>
      <c r="C202" s="234" t="s">
        <v>770</v>
      </c>
      <c r="D202" s="235">
        <v>2</v>
      </c>
      <c r="E202" s="235"/>
      <c r="F202" s="57">
        <v>226.8</v>
      </c>
      <c r="G202" s="57">
        <f t="shared" si="2"/>
        <v>453.6</v>
      </c>
      <c r="L202" s="218"/>
      <c r="M202" s="218"/>
    </row>
    <row r="203" spans="1:13" s="241" customFormat="1" ht="20.100000000000001" customHeight="1">
      <c r="A203" s="258" t="s">
        <v>771</v>
      </c>
      <c r="B203" s="224" t="s">
        <v>772</v>
      </c>
      <c r="C203" s="259" t="s">
        <v>773</v>
      </c>
      <c r="D203" s="235">
        <v>0</v>
      </c>
      <c r="E203" s="235"/>
      <c r="F203" s="57">
        <v>226.8</v>
      </c>
      <c r="G203" s="57">
        <f t="shared" si="2"/>
        <v>0</v>
      </c>
      <c r="L203" s="218"/>
      <c r="M203" s="218"/>
    </row>
    <row r="204" spans="1:13" s="241" customFormat="1" ht="20.100000000000001" customHeight="1">
      <c r="A204" s="258" t="s">
        <v>774</v>
      </c>
      <c r="B204" s="235" t="s">
        <v>775</v>
      </c>
      <c r="C204" s="234" t="s">
        <v>776</v>
      </c>
      <c r="D204" s="235">
        <v>0</v>
      </c>
      <c r="E204" s="235"/>
      <c r="F204" s="57">
        <v>226.8</v>
      </c>
      <c r="G204" s="57">
        <f t="shared" si="2"/>
        <v>0</v>
      </c>
      <c r="L204" s="218"/>
      <c r="M204" s="218"/>
    </row>
    <row r="205" spans="1:13" s="241" customFormat="1" ht="20.100000000000001" customHeight="1">
      <c r="A205" s="258" t="s">
        <v>777</v>
      </c>
      <c r="B205" s="224" t="s">
        <v>778</v>
      </c>
      <c r="C205" s="259" t="s">
        <v>779</v>
      </c>
      <c r="D205" s="235">
        <v>0</v>
      </c>
      <c r="E205" s="235"/>
      <c r="F205" s="57">
        <v>226.8</v>
      </c>
      <c r="G205" s="57">
        <f t="shared" si="2"/>
        <v>0</v>
      </c>
      <c r="L205" s="218"/>
      <c r="M205" s="218"/>
    </row>
    <row r="206" spans="1:13" s="241" customFormat="1" ht="20.100000000000001" customHeight="1">
      <c r="A206" s="117" t="s">
        <v>780</v>
      </c>
      <c r="B206" s="224">
        <v>190703839</v>
      </c>
      <c r="C206" s="259" t="s">
        <v>781</v>
      </c>
      <c r="D206" s="235">
        <v>0</v>
      </c>
      <c r="E206" s="235"/>
      <c r="F206" s="57">
        <v>226.8</v>
      </c>
      <c r="G206" s="57">
        <f t="shared" si="2"/>
        <v>0</v>
      </c>
      <c r="L206" s="218"/>
      <c r="M206" s="218"/>
    </row>
    <row r="207" spans="1:13" s="241" customFormat="1" ht="20.100000000000001" customHeight="1">
      <c r="A207" s="117" t="s">
        <v>782</v>
      </c>
      <c r="B207" s="224" t="s">
        <v>783</v>
      </c>
      <c r="C207" s="259" t="s">
        <v>784</v>
      </c>
      <c r="D207" s="235">
        <v>1</v>
      </c>
      <c r="E207" s="235"/>
      <c r="F207" s="57">
        <v>226.8</v>
      </c>
      <c r="G207" s="57">
        <f t="shared" si="2"/>
        <v>226.8</v>
      </c>
      <c r="L207" s="218"/>
      <c r="M207" s="218"/>
    </row>
    <row r="208" spans="1:13" s="241" customFormat="1" ht="20.100000000000001" customHeight="1">
      <c r="A208" s="258" t="s">
        <v>785</v>
      </c>
      <c r="B208" s="224" t="s">
        <v>786</v>
      </c>
      <c r="C208" s="259" t="s">
        <v>787</v>
      </c>
      <c r="D208" s="235">
        <v>0</v>
      </c>
      <c r="E208" s="235"/>
      <c r="F208" s="57">
        <v>226.8</v>
      </c>
      <c r="G208" s="57">
        <f t="shared" si="2"/>
        <v>0</v>
      </c>
      <c r="L208" s="218"/>
      <c r="M208" s="218"/>
    </row>
    <row r="209" spans="1:13" s="241" customFormat="1" ht="20.100000000000001" customHeight="1">
      <c r="A209" s="117">
        <v>60020048</v>
      </c>
      <c r="B209" s="224" t="s">
        <v>788</v>
      </c>
      <c r="C209" s="259" t="s">
        <v>789</v>
      </c>
      <c r="D209" s="235">
        <v>0</v>
      </c>
      <c r="E209" s="235"/>
      <c r="F209" s="57">
        <v>226.8</v>
      </c>
      <c r="G209" s="57">
        <f t="shared" si="2"/>
        <v>0</v>
      </c>
      <c r="L209" s="218"/>
      <c r="M209" s="218"/>
    </row>
    <row r="210" spans="1:13" s="241" customFormat="1" ht="20.100000000000001" customHeight="1">
      <c r="A210" s="117">
        <v>60020050</v>
      </c>
      <c r="B210" s="224" t="s">
        <v>790</v>
      </c>
      <c r="C210" s="259" t="s">
        <v>791</v>
      </c>
      <c r="D210" s="235">
        <v>2</v>
      </c>
      <c r="E210" s="235"/>
      <c r="F210" s="57">
        <v>226.8</v>
      </c>
      <c r="G210" s="57">
        <f t="shared" si="2"/>
        <v>453.6</v>
      </c>
      <c r="L210" s="218"/>
      <c r="M210" s="218"/>
    </row>
    <row r="211" spans="1:13" s="241" customFormat="1" ht="20.100000000000001" customHeight="1">
      <c r="A211" s="117" t="s">
        <v>792</v>
      </c>
      <c r="B211" s="224" t="s">
        <v>793</v>
      </c>
      <c r="C211" s="259" t="s">
        <v>794</v>
      </c>
      <c r="D211" s="235">
        <v>0</v>
      </c>
      <c r="E211" s="235"/>
      <c r="F211" s="57">
        <v>226.8</v>
      </c>
      <c r="G211" s="57">
        <f t="shared" si="2"/>
        <v>0</v>
      </c>
      <c r="L211" s="218"/>
      <c r="M211" s="218"/>
    </row>
    <row r="212" spans="1:13" s="241" customFormat="1" ht="20.100000000000001" customHeight="1">
      <c r="A212" s="260" t="s">
        <v>795</v>
      </c>
      <c r="B212" s="224" t="s">
        <v>796</v>
      </c>
      <c r="C212" s="259" t="s">
        <v>797</v>
      </c>
      <c r="D212" s="235">
        <v>3</v>
      </c>
      <c r="E212" s="235"/>
      <c r="F212" s="57">
        <v>226.8</v>
      </c>
      <c r="G212" s="57">
        <f t="shared" si="2"/>
        <v>680.40000000000009</v>
      </c>
      <c r="L212" s="218"/>
      <c r="M212" s="218"/>
    </row>
    <row r="213" spans="1:13" s="241" customFormat="1" ht="20.100000000000001" customHeight="1">
      <c r="A213" s="117">
        <v>60020060</v>
      </c>
      <c r="B213" s="224">
        <v>190703835</v>
      </c>
      <c r="C213" s="259" t="s">
        <v>798</v>
      </c>
      <c r="D213" s="235">
        <v>3</v>
      </c>
      <c r="E213" s="235"/>
      <c r="F213" s="57">
        <v>226.8</v>
      </c>
      <c r="G213" s="57">
        <f t="shared" si="2"/>
        <v>680.40000000000009</v>
      </c>
      <c r="L213" s="218"/>
      <c r="M213" s="218"/>
    </row>
    <row r="214" spans="1:13" s="241" customFormat="1" ht="20.100000000000001" customHeight="1">
      <c r="A214" s="261"/>
      <c r="B214" s="262"/>
      <c r="C214" s="263"/>
      <c r="D214" s="264">
        <v>46</v>
      </c>
      <c r="E214" s="235"/>
      <c r="F214" s="57"/>
      <c r="G214" s="57"/>
      <c r="L214" s="218"/>
      <c r="M214" s="218"/>
    </row>
    <row r="215" spans="1:13" s="241" customFormat="1" ht="20.100000000000001" customHeight="1">
      <c r="A215" s="265" t="s">
        <v>799</v>
      </c>
      <c r="B215" s="266" t="s">
        <v>800</v>
      </c>
      <c r="C215" s="267" t="s">
        <v>801</v>
      </c>
      <c r="D215" s="268">
        <v>3</v>
      </c>
      <c r="E215" s="235"/>
      <c r="F215" s="57">
        <v>226.8</v>
      </c>
      <c r="G215" s="57">
        <f t="shared" si="2"/>
        <v>680.40000000000009</v>
      </c>
      <c r="L215" s="218"/>
      <c r="M215" s="218"/>
    </row>
    <row r="216" spans="1:13" s="241" customFormat="1" ht="20.100000000000001" customHeight="1">
      <c r="A216" s="265" t="s">
        <v>802</v>
      </c>
      <c r="B216" s="266" t="s">
        <v>803</v>
      </c>
      <c r="C216" s="267" t="s">
        <v>804</v>
      </c>
      <c r="D216" s="268">
        <v>1</v>
      </c>
      <c r="E216" s="235"/>
      <c r="F216" s="57">
        <v>226.8</v>
      </c>
      <c r="G216" s="57">
        <f t="shared" si="2"/>
        <v>226.8</v>
      </c>
      <c r="L216" s="218"/>
      <c r="M216" s="218"/>
    </row>
    <row r="217" spans="1:13" s="241" customFormat="1" ht="20.100000000000001" customHeight="1">
      <c r="A217" s="258" t="s">
        <v>805</v>
      </c>
      <c r="B217" s="224" t="s">
        <v>806</v>
      </c>
      <c r="C217" s="259" t="s">
        <v>807</v>
      </c>
      <c r="D217" s="235">
        <v>4</v>
      </c>
      <c r="E217" s="235"/>
      <c r="F217" s="57">
        <v>226.8</v>
      </c>
      <c r="G217" s="57">
        <f t="shared" si="2"/>
        <v>907.2</v>
      </c>
      <c r="L217" s="218"/>
      <c r="M217" s="218"/>
    </row>
    <row r="218" spans="1:13" s="241" customFormat="1" ht="20.100000000000001" customHeight="1">
      <c r="A218" s="258" t="s">
        <v>808</v>
      </c>
      <c r="B218" s="224" t="s">
        <v>809</v>
      </c>
      <c r="C218" s="259" t="s">
        <v>810</v>
      </c>
      <c r="D218" s="235">
        <v>3</v>
      </c>
      <c r="E218" s="235"/>
      <c r="F218" s="57">
        <v>226.8</v>
      </c>
      <c r="G218" s="57">
        <f t="shared" si="2"/>
        <v>680.40000000000009</v>
      </c>
      <c r="L218" s="218"/>
      <c r="M218" s="218"/>
    </row>
    <row r="219" spans="1:13" s="241" customFormat="1" ht="20.100000000000001" customHeight="1">
      <c r="A219" s="258" t="s">
        <v>811</v>
      </c>
      <c r="B219" s="224" t="s">
        <v>812</v>
      </c>
      <c r="C219" s="259" t="s">
        <v>813</v>
      </c>
      <c r="D219" s="235">
        <v>2</v>
      </c>
      <c r="E219" s="235"/>
      <c r="F219" s="57">
        <v>226.8</v>
      </c>
      <c r="G219" s="57">
        <f t="shared" si="2"/>
        <v>453.6</v>
      </c>
      <c r="L219" s="218"/>
      <c r="M219" s="218"/>
    </row>
    <row r="220" spans="1:13" s="241" customFormat="1" ht="20.100000000000001" customHeight="1">
      <c r="A220" s="258" t="s">
        <v>814</v>
      </c>
      <c r="B220" s="224" t="s">
        <v>815</v>
      </c>
      <c r="C220" s="259" t="s">
        <v>816</v>
      </c>
      <c r="D220" s="235">
        <v>2</v>
      </c>
      <c r="E220" s="235"/>
      <c r="F220" s="57">
        <v>226.8</v>
      </c>
      <c r="G220" s="57">
        <f t="shared" si="2"/>
        <v>453.6</v>
      </c>
      <c r="L220" s="218"/>
      <c r="M220" s="218"/>
    </row>
    <row r="221" spans="1:13" s="241" customFormat="1" ht="20.100000000000001" customHeight="1">
      <c r="A221" s="258" t="s">
        <v>817</v>
      </c>
      <c r="B221" s="224" t="s">
        <v>818</v>
      </c>
      <c r="C221" s="259" t="s">
        <v>819</v>
      </c>
      <c r="D221" s="235">
        <v>2</v>
      </c>
      <c r="E221" s="235"/>
      <c r="F221" s="57">
        <v>226.8</v>
      </c>
      <c r="G221" s="57">
        <f t="shared" si="2"/>
        <v>453.6</v>
      </c>
      <c r="L221" s="218"/>
      <c r="M221" s="218"/>
    </row>
    <row r="222" spans="1:13" s="241" customFormat="1" ht="20.100000000000001" customHeight="1">
      <c r="A222" s="258" t="s">
        <v>820</v>
      </c>
      <c r="B222" s="224" t="s">
        <v>818</v>
      </c>
      <c r="C222" s="259" t="s">
        <v>821</v>
      </c>
      <c r="D222" s="235">
        <v>2</v>
      </c>
      <c r="E222" s="235"/>
      <c r="F222" s="57">
        <v>226.8</v>
      </c>
      <c r="G222" s="57">
        <f t="shared" si="2"/>
        <v>453.6</v>
      </c>
      <c r="L222" s="218"/>
      <c r="M222" s="218"/>
    </row>
    <row r="223" spans="1:13" s="241" customFormat="1" ht="20.100000000000001" customHeight="1">
      <c r="A223" s="258" t="s">
        <v>822</v>
      </c>
      <c r="B223" s="224" t="s">
        <v>823</v>
      </c>
      <c r="C223" s="259" t="s">
        <v>824</v>
      </c>
      <c r="D223" s="235">
        <v>2</v>
      </c>
      <c r="E223" s="235"/>
      <c r="F223" s="57">
        <v>226.8</v>
      </c>
      <c r="G223" s="57">
        <f t="shared" si="2"/>
        <v>453.6</v>
      </c>
      <c r="L223" s="218"/>
      <c r="M223" s="218"/>
    </row>
    <row r="224" spans="1:13" s="241" customFormat="1" ht="20.100000000000001" customHeight="1">
      <c r="A224" s="258" t="s">
        <v>825</v>
      </c>
      <c r="B224" s="224" t="s">
        <v>826</v>
      </c>
      <c r="C224" s="259" t="s">
        <v>827</v>
      </c>
      <c r="D224" s="235">
        <v>3</v>
      </c>
      <c r="E224" s="235"/>
      <c r="F224" s="57">
        <v>226.8</v>
      </c>
      <c r="G224" s="57">
        <f t="shared" si="2"/>
        <v>680.40000000000009</v>
      </c>
      <c r="L224" s="218"/>
      <c r="M224" s="218"/>
    </row>
    <row r="225" spans="1:13" s="241" customFormat="1" ht="20.100000000000001" customHeight="1">
      <c r="A225" s="258" t="s">
        <v>828</v>
      </c>
      <c r="B225" s="224" t="s">
        <v>829</v>
      </c>
      <c r="C225" s="259" t="s">
        <v>830</v>
      </c>
      <c r="D225" s="235">
        <v>2</v>
      </c>
      <c r="E225" s="235"/>
      <c r="F225" s="57">
        <v>226.8</v>
      </c>
      <c r="G225" s="57">
        <f t="shared" si="2"/>
        <v>453.6</v>
      </c>
      <c r="L225" s="218"/>
      <c r="M225" s="218"/>
    </row>
    <row r="226" spans="1:13" s="241" customFormat="1" ht="20.100000000000001" customHeight="1">
      <c r="A226" s="258" t="s">
        <v>831</v>
      </c>
      <c r="B226" s="224" t="s">
        <v>832</v>
      </c>
      <c r="C226" s="259" t="s">
        <v>833</v>
      </c>
      <c r="D226" s="235">
        <v>3</v>
      </c>
      <c r="E226" s="235"/>
      <c r="F226" s="57">
        <v>226.8</v>
      </c>
      <c r="G226" s="57">
        <f t="shared" si="2"/>
        <v>680.40000000000009</v>
      </c>
      <c r="L226" s="218"/>
      <c r="M226" s="218"/>
    </row>
    <row r="227" spans="1:13" s="241" customFormat="1" ht="20.100000000000001" customHeight="1">
      <c r="A227" s="269"/>
      <c r="B227" s="270"/>
      <c r="C227" s="271"/>
      <c r="D227" s="236">
        <v>30</v>
      </c>
      <c r="E227" s="235"/>
      <c r="F227" s="57"/>
      <c r="G227" s="57"/>
      <c r="L227" s="218"/>
      <c r="M227" s="218"/>
    </row>
    <row r="228" spans="1:13" s="241" customFormat="1" ht="20.100000000000001" customHeight="1">
      <c r="A228" s="269" t="s">
        <v>834</v>
      </c>
      <c r="B228" s="270" t="s">
        <v>835</v>
      </c>
      <c r="C228" s="271" t="s">
        <v>836</v>
      </c>
      <c r="D228" s="235">
        <v>2</v>
      </c>
      <c r="E228" s="235"/>
      <c r="F228" s="57">
        <v>226.8</v>
      </c>
      <c r="G228" s="57">
        <f t="shared" si="2"/>
        <v>453.6</v>
      </c>
      <c r="L228" s="218"/>
      <c r="M228" s="218"/>
    </row>
    <row r="229" spans="1:13" s="241" customFormat="1" ht="20.100000000000001" customHeight="1">
      <c r="A229" s="269" t="s">
        <v>837</v>
      </c>
      <c r="B229" s="270" t="s">
        <v>838</v>
      </c>
      <c r="C229" s="271" t="s">
        <v>839</v>
      </c>
      <c r="D229" s="235">
        <v>1</v>
      </c>
      <c r="E229" s="235"/>
      <c r="F229" s="57">
        <v>226.8</v>
      </c>
      <c r="G229" s="57">
        <f t="shared" si="2"/>
        <v>226.8</v>
      </c>
      <c r="L229" s="218"/>
      <c r="M229" s="218"/>
    </row>
    <row r="230" spans="1:13" s="241" customFormat="1" ht="20.100000000000001" customHeight="1">
      <c r="A230" s="269" t="s">
        <v>840</v>
      </c>
      <c r="B230" s="270" t="s">
        <v>841</v>
      </c>
      <c r="C230" s="271" t="s">
        <v>842</v>
      </c>
      <c r="D230" s="235">
        <v>3</v>
      </c>
      <c r="E230" s="235"/>
      <c r="F230" s="57">
        <v>226.8</v>
      </c>
      <c r="G230" s="57">
        <f t="shared" si="2"/>
        <v>680.40000000000009</v>
      </c>
      <c r="L230" s="218"/>
      <c r="M230" s="218"/>
    </row>
    <row r="231" spans="1:13" s="241" customFormat="1" ht="20.100000000000001" customHeight="1">
      <c r="A231" s="269"/>
      <c r="B231" s="270"/>
      <c r="C231" s="271"/>
      <c r="D231" s="235"/>
      <c r="E231" s="235"/>
      <c r="F231" s="57"/>
      <c r="G231" s="57">
        <f t="shared" si="2"/>
        <v>0</v>
      </c>
      <c r="L231" s="218"/>
      <c r="M231" s="218"/>
    </row>
    <row r="232" spans="1:13" s="241" customFormat="1" ht="20.100000000000001" customHeight="1">
      <c r="A232" s="225" t="s">
        <v>843</v>
      </c>
      <c r="B232" s="225">
        <v>210228152</v>
      </c>
      <c r="C232" s="226" t="s">
        <v>844</v>
      </c>
      <c r="D232" s="235">
        <v>6</v>
      </c>
      <c r="E232" s="235"/>
      <c r="F232" s="57">
        <v>60.48</v>
      </c>
      <c r="G232" s="57">
        <f t="shared" si="2"/>
        <v>362.88</v>
      </c>
      <c r="L232" s="218"/>
      <c r="M232" s="218"/>
    </row>
    <row r="233" spans="1:13" s="241" customFormat="1" ht="20.100000000000001" customHeight="1">
      <c r="A233" s="169"/>
      <c r="B233" s="169"/>
      <c r="C233" s="168"/>
      <c r="D233" s="257"/>
      <c r="E233" s="235"/>
      <c r="F233" s="57"/>
      <c r="G233" s="57"/>
      <c r="L233" s="218"/>
      <c r="M233" s="218"/>
    </row>
    <row r="234" spans="1:13" ht="20.100000000000001" customHeight="1">
      <c r="A234" s="209" t="s">
        <v>100</v>
      </c>
      <c r="B234" s="209" t="s">
        <v>101</v>
      </c>
      <c r="C234" s="209" t="s">
        <v>102</v>
      </c>
      <c r="D234" s="205">
        <v>2</v>
      </c>
      <c r="E234" s="68"/>
      <c r="F234" s="57">
        <v>756</v>
      </c>
      <c r="G234" s="57">
        <f t="shared" si="0"/>
        <v>1512</v>
      </c>
      <c r="L234" s="16"/>
      <c r="M234" s="16"/>
    </row>
    <row r="235" spans="1:13" ht="20.100000000000001" customHeight="1">
      <c r="A235" s="209" t="s">
        <v>103</v>
      </c>
      <c r="B235" s="209" t="s">
        <v>101</v>
      </c>
      <c r="C235" s="209" t="s">
        <v>104</v>
      </c>
      <c r="D235" s="205">
        <v>2</v>
      </c>
      <c r="E235" s="68"/>
      <c r="F235" s="57">
        <v>756</v>
      </c>
      <c r="G235" s="57">
        <f t="shared" si="0"/>
        <v>1512</v>
      </c>
      <c r="L235" s="16"/>
      <c r="M235" s="16"/>
    </row>
    <row r="236" spans="1:13" ht="20.100000000000001" customHeight="1">
      <c r="A236" s="209" t="s">
        <v>105</v>
      </c>
      <c r="B236" s="209" t="s">
        <v>106</v>
      </c>
      <c r="C236" s="209" t="s">
        <v>107</v>
      </c>
      <c r="D236" s="205">
        <v>2</v>
      </c>
      <c r="E236" s="68"/>
      <c r="F236" s="57">
        <v>756</v>
      </c>
      <c r="G236" s="57">
        <f t="shared" si="0"/>
        <v>1512</v>
      </c>
      <c r="L236" s="16"/>
      <c r="M236" s="16"/>
    </row>
    <row r="237" spans="1:13" ht="20.100000000000001" customHeight="1">
      <c r="A237" s="209" t="s">
        <v>108</v>
      </c>
      <c r="B237" s="209" t="s">
        <v>109</v>
      </c>
      <c r="C237" s="209" t="s">
        <v>110</v>
      </c>
      <c r="D237" s="205">
        <v>2</v>
      </c>
      <c r="E237" s="68"/>
      <c r="F237" s="57">
        <v>756</v>
      </c>
      <c r="G237" s="57">
        <f t="shared" si="0"/>
        <v>1512</v>
      </c>
      <c r="L237" s="16"/>
      <c r="M237" s="16"/>
    </row>
    <row r="238" spans="1:13" ht="20.100000000000001" customHeight="1">
      <c r="A238" s="209" t="s">
        <v>111</v>
      </c>
      <c r="B238" s="209" t="s">
        <v>112</v>
      </c>
      <c r="C238" s="209" t="s">
        <v>113</v>
      </c>
      <c r="D238" s="205">
        <v>2</v>
      </c>
      <c r="E238" s="68"/>
      <c r="F238" s="57">
        <v>756</v>
      </c>
      <c r="G238" s="57">
        <f t="shared" si="0"/>
        <v>1512</v>
      </c>
      <c r="L238" s="16"/>
      <c r="M238" s="16"/>
    </row>
    <row r="239" spans="1:13" ht="20.100000000000001" customHeight="1">
      <c r="A239" s="209" t="s">
        <v>114</v>
      </c>
      <c r="B239" s="209" t="s">
        <v>115</v>
      </c>
      <c r="C239" s="209" t="s">
        <v>116</v>
      </c>
      <c r="D239" s="205">
        <v>1</v>
      </c>
      <c r="E239" s="68"/>
      <c r="F239" s="57">
        <v>756</v>
      </c>
      <c r="G239" s="57">
        <f t="shared" si="0"/>
        <v>756</v>
      </c>
      <c r="L239" s="16"/>
      <c r="M239" s="16"/>
    </row>
    <row r="240" spans="1:13" ht="20.100000000000001" customHeight="1">
      <c r="A240" s="209" t="s">
        <v>117</v>
      </c>
      <c r="B240" s="209" t="s">
        <v>118</v>
      </c>
      <c r="C240" s="209" t="s">
        <v>119</v>
      </c>
      <c r="D240" s="205">
        <v>2</v>
      </c>
      <c r="E240" s="68"/>
      <c r="F240" s="57">
        <v>756</v>
      </c>
      <c r="G240" s="57">
        <f t="shared" si="0"/>
        <v>1512</v>
      </c>
      <c r="L240" s="16"/>
      <c r="M240" s="16"/>
    </row>
    <row r="241" spans="1:13" ht="20.100000000000001" customHeight="1">
      <c r="A241" s="209" t="s">
        <v>120</v>
      </c>
      <c r="B241" s="209" t="s">
        <v>121</v>
      </c>
      <c r="C241" s="209" t="s">
        <v>122</v>
      </c>
      <c r="D241" s="205">
        <v>2</v>
      </c>
      <c r="E241" s="68"/>
      <c r="F241" s="57">
        <v>756</v>
      </c>
      <c r="G241" s="57">
        <f t="shared" si="0"/>
        <v>1512</v>
      </c>
      <c r="L241" s="16"/>
      <c r="M241" s="16"/>
    </row>
    <row r="242" spans="1:13" ht="20.100000000000001" customHeight="1">
      <c r="A242" s="209" t="s">
        <v>123</v>
      </c>
      <c r="B242" s="209" t="s">
        <v>124</v>
      </c>
      <c r="C242" s="209" t="s">
        <v>125</v>
      </c>
      <c r="D242" s="205">
        <v>2</v>
      </c>
      <c r="E242" s="68"/>
      <c r="F242" s="57">
        <v>756</v>
      </c>
      <c r="G242" s="57">
        <f t="shared" si="0"/>
        <v>1512</v>
      </c>
      <c r="L242" s="16"/>
      <c r="M242" s="16"/>
    </row>
    <row r="243" spans="1:13" ht="20.100000000000001" customHeight="1">
      <c r="A243" s="209" t="s">
        <v>126</v>
      </c>
      <c r="B243" s="209" t="s">
        <v>127</v>
      </c>
      <c r="C243" s="209" t="s">
        <v>128</v>
      </c>
      <c r="D243" s="205">
        <v>1</v>
      </c>
      <c r="E243" s="68"/>
      <c r="F243" s="57">
        <v>756</v>
      </c>
      <c r="G243" s="57">
        <f t="shared" si="0"/>
        <v>756</v>
      </c>
      <c r="L243" s="16"/>
      <c r="M243" s="16"/>
    </row>
    <row r="244" spans="1:13" ht="20.100000000000001" customHeight="1">
      <c r="A244" s="209" t="s">
        <v>129</v>
      </c>
      <c r="B244" s="209" t="s">
        <v>130</v>
      </c>
      <c r="C244" s="209" t="s">
        <v>131</v>
      </c>
      <c r="D244" s="205">
        <v>2</v>
      </c>
      <c r="E244" s="68"/>
      <c r="F244" s="57">
        <v>756</v>
      </c>
      <c r="G244" s="57">
        <f t="shared" si="0"/>
        <v>1512</v>
      </c>
      <c r="L244" s="16"/>
      <c r="M244" s="16"/>
    </row>
    <row r="245" spans="1:13" ht="20.100000000000001" customHeight="1">
      <c r="A245" s="209"/>
      <c r="B245" s="210"/>
      <c r="C245" s="209"/>
      <c r="D245" s="206">
        <v>20</v>
      </c>
      <c r="E245" s="68"/>
      <c r="F245" s="57"/>
      <c r="G245" s="57">
        <f t="shared" si="0"/>
        <v>0</v>
      </c>
      <c r="L245" s="16"/>
      <c r="M245" s="16"/>
    </row>
    <row r="246" spans="1:13" ht="20.100000000000001" customHeight="1">
      <c r="A246" s="209" t="s">
        <v>132</v>
      </c>
      <c r="B246" s="209" t="s">
        <v>62</v>
      </c>
      <c r="C246" s="209" t="s">
        <v>133</v>
      </c>
      <c r="D246" s="205">
        <v>4</v>
      </c>
      <c r="E246" s="68"/>
      <c r="F246" s="57">
        <v>80.2</v>
      </c>
      <c r="G246" s="57">
        <f t="shared" si="0"/>
        <v>320.8</v>
      </c>
      <c r="L246" s="16"/>
      <c r="M246" s="16"/>
    </row>
    <row r="247" spans="1:13" ht="20.100000000000001" customHeight="1">
      <c r="A247" s="209" t="s">
        <v>134</v>
      </c>
      <c r="B247" s="209" t="s">
        <v>63</v>
      </c>
      <c r="C247" s="209" t="s">
        <v>135</v>
      </c>
      <c r="D247" s="205">
        <v>1</v>
      </c>
      <c r="E247" s="68"/>
      <c r="F247" s="57">
        <v>80.2</v>
      </c>
      <c r="G247" s="57">
        <f t="shared" si="0"/>
        <v>80.2</v>
      </c>
      <c r="L247" s="16"/>
      <c r="M247" s="16"/>
    </row>
    <row r="248" spans="1:13" ht="20.100000000000001" customHeight="1">
      <c r="A248" s="209" t="s">
        <v>136</v>
      </c>
      <c r="B248" s="209" t="s">
        <v>64</v>
      </c>
      <c r="C248" s="209" t="s">
        <v>137</v>
      </c>
      <c r="D248" s="205">
        <v>4</v>
      </c>
      <c r="E248" s="68"/>
      <c r="F248" s="57">
        <v>80.2</v>
      </c>
      <c r="G248" s="57">
        <f t="shared" si="0"/>
        <v>320.8</v>
      </c>
      <c r="L248" s="16"/>
      <c r="M248" s="16"/>
    </row>
    <row r="249" spans="1:13" ht="20.100000000000001" customHeight="1">
      <c r="A249" s="209" t="s">
        <v>138</v>
      </c>
      <c r="B249" s="209" t="s">
        <v>65</v>
      </c>
      <c r="C249" s="209" t="s">
        <v>139</v>
      </c>
      <c r="D249" s="205">
        <v>5</v>
      </c>
      <c r="E249" s="68"/>
      <c r="F249" s="57">
        <v>80.2</v>
      </c>
      <c r="G249" s="57">
        <f t="shared" si="0"/>
        <v>401</v>
      </c>
      <c r="L249" s="16"/>
      <c r="M249" s="16"/>
    </row>
    <row r="250" spans="1:13" ht="20.100000000000001" customHeight="1">
      <c r="A250" s="209" t="s">
        <v>140</v>
      </c>
      <c r="B250" s="209" t="s">
        <v>66</v>
      </c>
      <c r="C250" s="209" t="s">
        <v>141</v>
      </c>
      <c r="D250" s="205">
        <v>3</v>
      </c>
      <c r="E250" s="68"/>
      <c r="F250" s="57">
        <v>80.2</v>
      </c>
      <c r="G250" s="57">
        <f t="shared" si="0"/>
        <v>240.60000000000002</v>
      </c>
      <c r="L250" s="16"/>
      <c r="M250" s="16"/>
    </row>
    <row r="251" spans="1:13" ht="20.100000000000001" customHeight="1">
      <c r="A251" s="209" t="s">
        <v>142</v>
      </c>
      <c r="B251" s="209" t="s">
        <v>75</v>
      </c>
      <c r="C251" s="209" t="s">
        <v>143</v>
      </c>
      <c r="D251" s="205">
        <v>0</v>
      </c>
      <c r="E251" s="68"/>
      <c r="F251" s="57">
        <v>80.2</v>
      </c>
      <c r="G251" s="57">
        <f t="shared" si="0"/>
        <v>0</v>
      </c>
      <c r="L251" s="16"/>
      <c r="M251" s="16"/>
    </row>
    <row r="252" spans="1:13" ht="20.100000000000001" customHeight="1">
      <c r="A252" s="209" t="s">
        <v>144</v>
      </c>
      <c r="B252" s="209" t="s">
        <v>67</v>
      </c>
      <c r="C252" s="209" t="s">
        <v>145</v>
      </c>
      <c r="D252" s="205">
        <v>2</v>
      </c>
      <c r="E252" s="68"/>
      <c r="F252" s="57">
        <v>80.2</v>
      </c>
      <c r="G252" s="57">
        <f t="shared" si="0"/>
        <v>160.4</v>
      </c>
      <c r="L252" s="16"/>
      <c r="M252" s="16"/>
    </row>
    <row r="253" spans="1:13" ht="20.100000000000001" customHeight="1">
      <c r="A253" s="209" t="s">
        <v>146</v>
      </c>
      <c r="B253" s="209" t="s">
        <v>67</v>
      </c>
      <c r="C253" s="209" t="s">
        <v>147</v>
      </c>
      <c r="D253" s="205">
        <v>4</v>
      </c>
      <c r="E253" s="68"/>
      <c r="F253" s="57">
        <v>80.2</v>
      </c>
      <c r="G253" s="57">
        <f t="shared" si="0"/>
        <v>320.8</v>
      </c>
      <c r="L253" s="16"/>
      <c r="M253" s="16"/>
    </row>
    <row r="254" spans="1:13" ht="20.100000000000001" customHeight="1">
      <c r="A254" s="209" t="s">
        <v>148</v>
      </c>
      <c r="B254" s="209" t="s">
        <v>68</v>
      </c>
      <c r="C254" s="209" t="s">
        <v>149</v>
      </c>
      <c r="D254" s="205">
        <v>5</v>
      </c>
      <c r="E254" s="68"/>
      <c r="F254" s="57">
        <v>80.2</v>
      </c>
      <c r="G254" s="57">
        <f t="shared" si="0"/>
        <v>401</v>
      </c>
      <c r="L254" s="16"/>
      <c r="M254" s="16"/>
    </row>
    <row r="255" spans="1:13" ht="20.100000000000001" customHeight="1">
      <c r="A255" s="209" t="s">
        <v>150</v>
      </c>
      <c r="B255" s="209" t="s">
        <v>69</v>
      </c>
      <c r="C255" s="209" t="s">
        <v>151</v>
      </c>
      <c r="D255" s="205">
        <v>5</v>
      </c>
      <c r="E255" s="68"/>
      <c r="F255" s="57">
        <v>80.2</v>
      </c>
      <c r="G255" s="57">
        <f t="shared" si="0"/>
        <v>401</v>
      </c>
      <c r="L255" s="16"/>
      <c r="M255" s="16"/>
    </row>
    <row r="256" spans="1:13" ht="20.100000000000001" customHeight="1">
      <c r="A256" s="209" t="s">
        <v>152</v>
      </c>
      <c r="B256" s="209" t="s">
        <v>70</v>
      </c>
      <c r="C256" s="209" t="s">
        <v>153</v>
      </c>
      <c r="D256" s="205">
        <v>5</v>
      </c>
      <c r="E256" s="68"/>
      <c r="F256" s="57">
        <v>80.2</v>
      </c>
      <c r="G256" s="57">
        <f t="shared" si="0"/>
        <v>401</v>
      </c>
      <c r="L256" s="16"/>
      <c r="M256" s="16"/>
    </row>
    <row r="257" spans="1:13" ht="20.100000000000001" customHeight="1">
      <c r="A257" s="209" t="s">
        <v>154</v>
      </c>
      <c r="B257" s="209" t="s">
        <v>71</v>
      </c>
      <c r="C257" s="209" t="s">
        <v>155</v>
      </c>
      <c r="D257" s="205">
        <v>5</v>
      </c>
      <c r="E257" s="68"/>
      <c r="F257" s="57">
        <v>80.2</v>
      </c>
      <c r="G257" s="57">
        <f t="shared" si="0"/>
        <v>401</v>
      </c>
      <c r="L257" s="16"/>
      <c r="M257" s="16"/>
    </row>
    <row r="258" spans="1:13" ht="20.100000000000001" customHeight="1">
      <c r="A258" s="209" t="s">
        <v>156</v>
      </c>
      <c r="B258" s="209" t="s">
        <v>72</v>
      </c>
      <c r="C258" s="209" t="s">
        <v>157</v>
      </c>
      <c r="D258" s="205">
        <v>5</v>
      </c>
      <c r="E258" s="68"/>
      <c r="F258" s="57">
        <v>80.2</v>
      </c>
      <c r="G258" s="57">
        <f t="shared" si="0"/>
        <v>401</v>
      </c>
      <c r="L258" s="16"/>
      <c r="M258" s="16"/>
    </row>
    <row r="259" spans="1:13" ht="20.100000000000001" customHeight="1">
      <c r="A259" s="209" t="s">
        <v>158</v>
      </c>
      <c r="B259" s="209" t="s">
        <v>62</v>
      </c>
      <c r="C259" s="209" t="s">
        <v>159</v>
      </c>
      <c r="D259" s="205">
        <v>5</v>
      </c>
      <c r="E259" s="68"/>
      <c r="F259" s="57">
        <v>80.2</v>
      </c>
      <c r="G259" s="57">
        <f t="shared" si="0"/>
        <v>401</v>
      </c>
      <c r="L259" s="16"/>
      <c r="M259" s="16"/>
    </row>
    <row r="260" spans="1:13" ht="20.100000000000001" customHeight="1">
      <c r="A260" s="209" t="s">
        <v>160</v>
      </c>
      <c r="B260" s="209" t="s">
        <v>63</v>
      </c>
      <c r="C260" s="209" t="s">
        <v>161</v>
      </c>
      <c r="D260" s="205">
        <v>5</v>
      </c>
      <c r="E260" s="68"/>
      <c r="F260" s="57">
        <v>80.2</v>
      </c>
      <c r="G260" s="57">
        <f t="shared" si="0"/>
        <v>401</v>
      </c>
      <c r="L260" s="16"/>
      <c r="M260" s="16"/>
    </row>
    <row r="261" spans="1:13" ht="20.100000000000001" customHeight="1">
      <c r="A261" s="209" t="s">
        <v>162</v>
      </c>
      <c r="B261" s="209" t="s">
        <v>64</v>
      </c>
      <c r="C261" s="209" t="s">
        <v>163</v>
      </c>
      <c r="D261" s="205">
        <v>5</v>
      </c>
      <c r="E261" s="68"/>
      <c r="F261" s="57">
        <v>80.2</v>
      </c>
      <c r="G261" s="57">
        <f t="shared" si="0"/>
        <v>401</v>
      </c>
      <c r="L261" s="16"/>
      <c r="M261" s="16"/>
    </row>
    <row r="262" spans="1:13" ht="20.100000000000001" customHeight="1">
      <c r="A262" s="209" t="s">
        <v>164</v>
      </c>
      <c r="B262" s="209" t="s">
        <v>65</v>
      </c>
      <c r="C262" s="209" t="s">
        <v>165</v>
      </c>
      <c r="D262" s="205">
        <v>5</v>
      </c>
      <c r="E262" s="68"/>
      <c r="F262" s="57">
        <v>80.2</v>
      </c>
      <c r="G262" s="57">
        <f t="shared" si="0"/>
        <v>401</v>
      </c>
      <c r="L262" s="16"/>
      <c r="M262" s="16"/>
    </row>
    <row r="263" spans="1:13" ht="20.100000000000001" customHeight="1">
      <c r="A263" s="209" t="s">
        <v>166</v>
      </c>
      <c r="B263" s="209" t="s">
        <v>66</v>
      </c>
      <c r="C263" s="209" t="s">
        <v>167</v>
      </c>
      <c r="D263" s="205">
        <v>5</v>
      </c>
      <c r="E263" s="68"/>
      <c r="F263" s="57">
        <v>80.2</v>
      </c>
      <c r="G263" s="57">
        <f t="shared" si="0"/>
        <v>401</v>
      </c>
      <c r="L263" s="16"/>
      <c r="M263" s="16"/>
    </row>
    <row r="264" spans="1:13" ht="20.100000000000001" customHeight="1">
      <c r="A264" s="209" t="s">
        <v>168</v>
      </c>
      <c r="B264" s="209" t="s">
        <v>75</v>
      </c>
      <c r="C264" s="209" t="s">
        <v>169</v>
      </c>
      <c r="D264" s="205">
        <v>5</v>
      </c>
      <c r="E264" s="68"/>
      <c r="F264" s="57">
        <v>80.2</v>
      </c>
      <c r="G264" s="57">
        <f t="shared" si="0"/>
        <v>401</v>
      </c>
      <c r="L264" s="16"/>
      <c r="M264" s="16"/>
    </row>
    <row r="265" spans="1:13" ht="20.100000000000001" customHeight="1">
      <c r="A265" s="209" t="s">
        <v>170</v>
      </c>
      <c r="B265" s="209" t="s">
        <v>67</v>
      </c>
      <c r="C265" s="209" t="s">
        <v>171</v>
      </c>
      <c r="D265" s="205">
        <v>5</v>
      </c>
      <c r="E265" s="68"/>
      <c r="F265" s="57">
        <v>80.2</v>
      </c>
      <c r="G265" s="57">
        <f t="shared" si="0"/>
        <v>401</v>
      </c>
      <c r="L265" s="16"/>
      <c r="M265" s="16"/>
    </row>
    <row r="266" spans="1:13" ht="20.100000000000001" customHeight="1">
      <c r="A266" s="209" t="s">
        <v>172</v>
      </c>
      <c r="B266" s="209" t="s">
        <v>67</v>
      </c>
      <c r="C266" s="209" t="s">
        <v>173</v>
      </c>
      <c r="D266" s="205">
        <v>5</v>
      </c>
      <c r="E266" s="68"/>
      <c r="F266" s="57">
        <v>80.2</v>
      </c>
      <c r="G266" s="57">
        <f t="shared" si="0"/>
        <v>401</v>
      </c>
      <c r="L266" s="16"/>
      <c r="M266" s="16"/>
    </row>
    <row r="267" spans="1:13" ht="20.100000000000001" customHeight="1">
      <c r="A267" s="209" t="s">
        <v>174</v>
      </c>
      <c r="B267" s="209" t="s">
        <v>68</v>
      </c>
      <c r="C267" s="209" t="s">
        <v>175</v>
      </c>
      <c r="D267" s="205">
        <v>5</v>
      </c>
      <c r="E267" s="68"/>
      <c r="F267" s="57">
        <v>80.2</v>
      </c>
      <c r="G267" s="57">
        <f t="shared" si="0"/>
        <v>401</v>
      </c>
      <c r="L267" s="16"/>
      <c r="M267" s="16"/>
    </row>
    <row r="268" spans="1:13" ht="20.100000000000001" customHeight="1">
      <c r="A268" s="209" t="s">
        <v>176</v>
      </c>
      <c r="B268" s="209" t="s">
        <v>69</v>
      </c>
      <c r="C268" s="209" t="s">
        <v>177</v>
      </c>
      <c r="D268" s="205">
        <v>5</v>
      </c>
      <c r="E268" s="68"/>
      <c r="F268" s="57">
        <v>80.2</v>
      </c>
      <c r="G268" s="57">
        <f t="shared" si="0"/>
        <v>401</v>
      </c>
      <c r="L268" s="16"/>
      <c r="M268" s="16"/>
    </row>
    <row r="269" spans="1:13" ht="20.100000000000001" customHeight="1">
      <c r="A269" s="209" t="s">
        <v>178</v>
      </c>
      <c r="B269" s="209" t="s">
        <v>70</v>
      </c>
      <c r="C269" s="209" t="s">
        <v>179</v>
      </c>
      <c r="D269" s="205">
        <v>5</v>
      </c>
      <c r="E269" s="68"/>
      <c r="F269" s="57">
        <v>80.2</v>
      </c>
      <c r="G269" s="57">
        <f t="shared" si="0"/>
        <v>401</v>
      </c>
      <c r="L269" s="16"/>
      <c r="M269" s="16"/>
    </row>
    <row r="270" spans="1:13" ht="20.100000000000001" customHeight="1">
      <c r="A270" s="209" t="s">
        <v>180</v>
      </c>
      <c r="B270" s="209" t="s">
        <v>71</v>
      </c>
      <c r="C270" s="209" t="s">
        <v>181</v>
      </c>
      <c r="D270" s="205">
        <v>5</v>
      </c>
      <c r="E270" s="68"/>
      <c r="F270" s="57">
        <v>80.2</v>
      </c>
      <c r="G270" s="57">
        <f t="shared" si="0"/>
        <v>401</v>
      </c>
      <c r="L270" s="16"/>
      <c r="M270" s="16"/>
    </row>
    <row r="271" spans="1:13" ht="20.100000000000001" customHeight="1">
      <c r="A271" s="209" t="s">
        <v>182</v>
      </c>
      <c r="B271" s="209" t="s">
        <v>72</v>
      </c>
      <c r="C271" s="209" t="s">
        <v>183</v>
      </c>
      <c r="D271" s="205">
        <v>5</v>
      </c>
      <c r="E271" s="68"/>
      <c r="F271" s="57">
        <v>80.2</v>
      </c>
      <c r="G271" s="57">
        <f t="shared" si="0"/>
        <v>401</v>
      </c>
      <c r="L271" s="16"/>
      <c r="M271" s="16"/>
    </row>
    <row r="272" spans="1:13" ht="20.100000000000001" customHeight="1">
      <c r="A272" s="209"/>
      <c r="B272" s="210"/>
      <c r="C272" s="209"/>
      <c r="D272" s="206">
        <v>113</v>
      </c>
      <c r="E272" s="68"/>
      <c r="F272" s="57"/>
      <c r="G272" s="57">
        <f t="shared" si="0"/>
        <v>0</v>
      </c>
      <c r="L272" s="16"/>
      <c r="M272" s="16"/>
    </row>
    <row r="273" spans="1:13" ht="20.100000000000001" customHeight="1">
      <c r="A273" s="209" t="s">
        <v>184</v>
      </c>
      <c r="B273" s="209" t="s">
        <v>62</v>
      </c>
      <c r="C273" s="209" t="s">
        <v>185</v>
      </c>
      <c r="D273" s="205">
        <v>5</v>
      </c>
      <c r="E273" s="68"/>
      <c r="F273" s="57">
        <v>75.599999999999994</v>
      </c>
      <c r="G273" s="57">
        <f t="shared" si="0"/>
        <v>378</v>
      </c>
      <c r="L273" s="16"/>
      <c r="M273" s="16"/>
    </row>
    <row r="274" spans="1:13" ht="20.100000000000001" customHeight="1">
      <c r="A274" s="209" t="s">
        <v>186</v>
      </c>
      <c r="B274" s="209" t="s">
        <v>63</v>
      </c>
      <c r="C274" s="209" t="s">
        <v>187</v>
      </c>
      <c r="D274" s="205">
        <v>5</v>
      </c>
      <c r="E274" s="68"/>
      <c r="F274" s="57">
        <v>75.599999999999994</v>
      </c>
      <c r="G274" s="57">
        <f t="shared" ref="G274:G316" si="3">D274*F274</f>
        <v>378</v>
      </c>
      <c r="L274" s="16"/>
      <c r="M274" s="16"/>
    </row>
    <row r="275" spans="1:13" ht="20.100000000000001" customHeight="1">
      <c r="A275" s="209" t="s">
        <v>188</v>
      </c>
      <c r="B275" s="209" t="s">
        <v>64</v>
      </c>
      <c r="C275" s="209" t="s">
        <v>189</v>
      </c>
      <c r="D275" s="205">
        <v>5</v>
      </c>
      <c r="E275" s="68"/>
      <c r="F275" s="57">
        <v>75.599999999999994</v>
      </c>
      <c r="G275" s="57">
        <f t="shared" si="3"/>
        <v>378</v>
      </c>
      <c r="L275" s="16"/>
      <c r="M275" s="16"/>
    </row>
    <row r="276" spans="1:13" ht="20.100000000000001" customHeight="1">
      <c r="A276" s="209" t="s">
        <v>190</v>
      </c>
      <c r="B276" s="209" t="s">
        <v>65</v>
      </c>
      <c r="C276" s="209" t="s">
        <v>191</v>
      </c>
      <c r="D276" s="205">
        <v>5</v>
      </c>
      <c r="E276" s="68"/>
      <c r="F276" s="57">
        <v>75.599999999999994</v>
      </c>
      <c r="G276" s="57">
        <f t="shared" si="3"/>
        <v>378</v>
      </c>
      <c r="L276" s="16"/>
      <c r="M276" s="16"/>
    </row>
    <row r="277" spans="1:13" ht="20.100000000000001" customHeight="1">
      <c r="A277" s="209" t="s">
        <v>192</v>
      </c>
      <c r="B277" s="209" t="s">
        <v>66</v>
      </c>
      <c r="C277" s="209" t="s">
        <v>193</v>
      </c>
      <c r="D277" s="205">
        <v>5</v>
      </c>
      <c r="E277" s="68"/>
      <c r="F277" s="57">
        <v>75.599999999999994</v>
      </c>
      <c r="G277" s="57">
        <f t="shared" si="3"/>
        <v>378</v>
      </c>
      <c r="L277" s="16"/>
      <c r="M277" s="16"/>
    </row>
    <row r="278" spans="1:13" ht="20.100000000000001" customHeight="1">
      <c r="A278" s="209" t="s">
        <v>194</v>
      </c>
      <c r="B278" s="209" t="s">
        <v>75</v>
      </c>
      <c r="C278" s="209" t="s">
        <v>195</v>
      </c>
      <c r="D278" s="205">
        <v>5</v>
      </c>
      <c r="E278" s="68"/>
      <c r="F278" s="57">
        <v>75.599999999999994</v>
      </c>
      <c r="G278" s="57">
        <f t="shared" si="3"/>
        <v>378</v>
      </c>
      <c r="L278" s="16"/>
      <c r="M278" s="16"/>
    </row>
    <row r="279" spans="1:13" ht="20.100000000000001" customHeight="1">
      <c r="A279" s="209" t="s">
        <v>196</v>
      </c>
      <c r="B279" s="209" t="s">
        <v>67</v>
      </c>
      <c r="C279" s="209" t="s">
        <v>197</v>
      </c>
      <c r="D279" s="205">
        <v>5</v>
      </c>
      <c r="E279" s="68"/>
      <c r="F279" s="57">
        <v>75.599999999999994</v>
      </c>
      <c r="G279" s="57">
        <f t="shared" si="3"/>
        <v>378</v>
      </c>
      <c r="L279" s="16"/>
      <c r="M279" s="16"/>
    </row>
    <row r="280" spans="1:13" ht="20.100000000000001" customHeight="1">
      <c r="A280" s="209" t="s">
        <v>198</v>
      </c>
      <c r="B280" s="209" t="s">
        <v>67</v>
      </c>
      <c r="C280" s="209" t="s">
        <v>199</v>
      </c>
      <c r="D280" s="205">
        <v>5</v>
      </c>
      <c r="E280" s="68"/>
      <c r="F280" s="57">
        <v>75.599999999999994</v>
      </c>
      <c r="G280" s="57">
        <f t="shared" si="3"/>
        <v>378</v>
      </c>
      <c r="L280" s="16"/>
      <c r="M280" s="16"/>
    </row>
    <row r="281" spans="1:13" ht="20.100000000000001" customHeight="1">
      <c r="A281" s="209" t="s">
        <v>200</v>
      </c>
      <c r="B281" s="209" t="s">
        <v>68</v>
      </c>
      <c r="C281" s="209" t="s">
        <v>201</v>
      </c>
      <c r="D281" s="205">
        <v>5</v>
      </c>
      <c r="E281" s="68"/>
      <c r="F281" s="57">
        <v>75.599999999999994</v>
      </c>
      <c r="G281" s="57">
        <f t="shared" si="3"/>
        <v>378</v>
      </c>
      <c r="L281" s="16"/>
      <c r="M281" s="16"/>
    </row>
    <row r="282" spans="1:13" ht="20.100000000000001" customHeight="1">
      <c r="A282" s="209" t="s">
        <v>202</v>
      </c>
      <c r="B282" s="209" t="s">
        <v>69</v>
      </c>
      <c r="C282" s="209" t="s">
        <v>203</v>
      </c>
      <c r="D282" s="205">
        <v>5</v>
      </c>
      <c r="E282" s="68"/>
      <c r="F282" s="57">
        <v>75.599999999999994</v>
      </c>
      <c r="G282" s="57">
        <f t="shared" si="3"/>
        <v>378</v>
      </c>
      <c r="L282" s="16"/>
      <c r="M282" s="16"/>
    </row>
    <row r="283" spans="1:13" ht="20.100000000000001" customHeight="1">
      <c r="A283" s="209" t="s">
        <v>204</v>
      </c>
      <c r="B283" s="209" t="s">
        <v>70</v>
      </c>
      <c r="C283" s="209" t="s">
        <v>205</v>
      </c>
      <c r="D283" s="205">
        <v>5</v>
      </c>
      <c r="E283" s="68"/>
      <c r="F283" s="57">
        <v>75.599999999999994</v>
      </c>
      <c r="G283" s="57">
        <f t="shared" si="3"/>
        <v>378</v>
      </c>
      <c r="L283" s="16"/>
      <c r="M283" s="16"/>
    </row>
    <row r="284" spans="1:13" ht="20.100000000000001" customHeight="1">
      <c r="A284" s="209" t="s">
        <v>206</v>
      </c>
      <c r="B284" s="209" t="s">
        <v>71</v>
      </c>
      <c r="C284" s="209" t="s">
        <v>207</v>
      </c>
      <c r="D284" s="205">
        <v>5</v>
      </c>
      <c r="E284" s="68"/>
      <c r="F284" s="57">
        <v>75.599999999999994</v>
      </c>
      <c r="G284" s="57">
        <f t="shared" si="3"/>
        <v>378</v>
      </c>
      <c r="L284" s="16"/>
      <c r="M284" s="16"/>
    </row>
    <row r="285" spans="1:13" ht="20.100000000000001" customHeight="1">
      <c r="A285" s="209" t="s">
        <v>208</v>
      </c>
      <c r="B285" s="209" t="s">
        <v>72</v>
      </c>
      <c r="C285" s="209" t="s">
        <v>209</v>
      </c>
      <c r="D285" s="205">
        <v>5</v>
      </c>
      <c r="E285" s="68"/>
      <c r="F285" s="57">
        <v>75.599999999999994</v>
      </c>
      <c r="G285" s="57">
        <f t="shared" si="3"/>
        <v>378</v>
      </c>
      <c r="L285" s="16"/>
      <c r="M285" s="16"/>
    </row>
    <row r="286" spans="1:13" ht="20.100000000000001" customHeight="1">
      <c r="A286" s="209" t="s">
        <v>210</v>
      </c>
      <c r="B286" s="209" t="s">
        <v>62</v>
      </c>
      <c r="C286" s="209" t="s">
        <v>211</v>
      </c>
      <c r="D286" s="205">
        <v>5</v>
      </c>
      <c r="E286" s="68"/>
      <c r="F286" s="57">
        <v>75.599999999999994</v>
      </c>
      <c r="G286" s="57">
        <f t="shared" si="3"/>
        <v>378</v>
      </c>
      <c r="L286" s="16"/>
      <c r="M286" s="16"/>
    </row>
    <row r="287" spans="1:13" ht="20.100000000000001" customHeight="1">
      <c r="A287" s="209" t="s">
        <v>212</v>
      </c>
      <c r="B287" s="209" t="s">
        <v>63</v>
      </c>
      <c r="C287" s="209" t="s">
        <v>213</v>
      </c>
      <c r="D287" s="205">
        <v>5</v>
      </c>
      <c r="E287" s="68"/>
      <c r="F287" s="57">
        <v>75.599999999999994</v>
      </c>
      <c r="G287" s="57">
        <f t="shared" si="3"/>
        <v>378</v>
      </c>
      <c r="L287" s="16"/>
      <c r="M287" s="16"/>
    </row>
    <row r="288" spans="1:13" ht="20.100000000000001" customHeight="1">
      <c r="A288" s="209" t="s">
        <v>214</v>
      </c>
      <c r="B288" s="209" t="s">
        <v>64</v>
      </c>
      <c r="C288" s="209" t="s">
        <v>215</v>
      </c>
      <c r="D288" s="205">
        <v>5</v>
      </c>
      <c r="E288" s="68"/>
      <c r="F288" s="57">
        <v>75.599999999999994</v>
      </c>
      <c r="G288" s="57">
        <f t="shared" si="3"/>
        <v>378</v>
      </c>
      <c r="L288" s="16"/>
      <c r="M288" s="16"/>
    </row>
    <row r="289" spans="1:13" ht="20.100000000000001" customHeight="1">
      <c r="A289" s="209" t="s">
        <v>216</v>
      </c>
      <c r="B289" s="209" t="s">
        <v>65</v>
      </c>
      <c r="C289" s="209" t="s">
        <v>217</v>
      </c>
      <c r="D289" s="205">
        <v>5</v>
      </c>
      <c r="E289" s="68"/>
      <c r="F289" s="57">
        <v>75.599999999999994</v>
      </c>
      <c r="G289" s="57">
        <f t="shared" si="3"/>
        <v>378</v>
      </c>
      <c r="L289" s="16"/>
      <c r="M289" s="16"/>
    </row>
    <row r="290" spans="1:13" ht="20.100000000000001" customHeight="1">
      <c r="A290" s="209" t="s">
        <v>218</v>
      </c>
      <c r="B290" s="209" t="s">
        <v>66</v>
      </c>
      <c r="C290" s="209" t="s">
        <v>219</v>
      </c>
      <c r="D290" s="205">
        <v>5</v>
      </c>
      <c r="E290" s="68"/>
      <c r="F290" s="57">
        <v>75.599999999999994</v>
      </c>
      <c r="G290" s="57">
        <f t="shared" si="3"/>
        <v>378</v>
      </c>
      <c r="L290" s="16"/>
      <c r="M290" s="16"/>
    </row>
    <row r="291" spans="1:13" ht="20.100000000000001" customHeight="1">
      <c r="A291" s="209" t="s">
        <v>220</v>
      </c>
      <c r="B291" s="209" t="s">
        <v>75</v>
      </c>
      <c r="C291" s="209" t="s">
        <v>221</v>
      </c>
      <c r="D291" s="205">
        <v>5</v>
      </c>
      <c r="E291" s="68"/>
      <c r="F291" s="57">
        <v>75.599999999999994</v>
      </c>
      <c r="G291" s="57">
        <f t="shared" si="3"/>
        <v>378</v>
      </c>
      <c r="L291" s="16"/>
      <c r="M291" s="16"/>
    </row>
    <row r="292" spans="1:13" ht="20.100000000000001" customHeight="1">
      <c r="A292" s="209" t="s">
        <v>222</v>
      </c>
      <c r="B292" s="209" t="s">
        <v>67</v>
      </c>
      <c r="C292" s="209" t="s">
        <v>223</v>
      </c>
      <c r="D292" s="205">
        <v>5</v>
      </c>
      <c r="E292" s="68"/>
      <c r="F292" s="57">
        <v>75.599999999999994</v>
      </c>
      <c r="G292" s="57">
        <f t="shared" si="3"/>
        <v>378</v>
      </c>
      <c r="L292" s="16"/>
      <c r="M292" s="16"/>
    </row>
    <row r="293" spans="1:13" ht="20.100000000000001" customHeight="1">
      <c r="A293" s="209" t="s">
        <v>224</v>
      </c>
      <c r="B293" s="209" t="s">
        <v>67</v>
      </c>
      <c r="C293" s="209" t="s">
        <v>225</v>
      </c>
      <c r="D293" s="205">
        <v>5</v>
      </c>
      <c r="E293" s="68"/>
      <c r="F293" s="57">
        <v>75.599999999999994</v>
      </c>
      <c r="G293" s="57">
        <f t="shared" si="3"/>
        <v>378</v>
      </c>
      <c r="L293" s="16"/>
      <c r="M293" s="16"/>
    </row>
    <row r="294" spans="1:13" ht="20.100000000000001" customHeight="1">
      <c r="A294" s="209" t="s">
        <v>226</v>
      </c>
      <c r="B294" s="209" t="s">
        <v>68</v>
      </c>
      <c r="C294" s="209" t="s">
        <v>227</v>
      </c>
      <c r="D294" s="205">
        <v>5</v>
      </c>
      <c r="E294" s="68"/>
      <c r="F294" s="57">
        <v>75.599999999999994</v>
      </c>
      <c r="G294" s="57">
        <f t="shared" si="3"/>
        <v>378</v>
      </c>
      <c r="L294" s="16"/>
      <c r="M294" s="16"/>
    </row>
    <row r="295" spans="1:13" ht="20.100000000000001" customHeight="1">
      <c r="A295" s="209" t="s">
        <v>228</v>
      </c>
      <c r="B295" s="209" t="s">
        <v>69</v>
      </c>
      <c r="C295" s="209" t="s">
        <v>229</v>
      </c>
      <c r="D295" s="205">
        <v>5</v>
      </c>
      <c r="E295" s="68"/>
      <c r="F295" s="57">
        <v>75.599999999999994</v>
      </c>
      <c r="G295" s="57">
        <f t="shared" si="3"/>
        <v>378</v>
      </c>
      <c r="L295" s="16"/>
      <c r="M295" s="16"/>
    </row>
    <row r="296" spans="1:13" ht="20.100000000000001" customHeight="1">
      <c r="A296" s="209" t="s">
        <v>230</v>
      </c>
      <c r="B296" s="209" t="s">
        <v>70</v>
      </c>
      <c r="C296" s="209" t="s">
        <v>231</v>
      </c>
      <c r="D296" s="205">
        <v>5</v>
      </c>
      <c r="E296" s="68"/>
      <c r="F296" s="57">
        <v>75.599999999999994</v>
      </c>
      <c r="G296" s="57">
        <f t="shared" si="3"/>
        <v>378</v>
      </c>
      <c r="L296" s="16"/>
      <c r="M296" s="16"/>
    </row>
    <row r="297" spans="1:13" ht="20.100000000000001" customHeight="1">
      <c r="A297" s="209" t="s">
        <v>232</v>
      </c>
      <c r="B297" s="209" t="s">
        <v>71</v>
      </c>
      <c r="C297" s="209" t="s">
        <v>233</v>
      </c>
      <c r="D297" s="205">
        <v>5</v>
      </c>
      <c r="E297" s="68"/>
      <c r="F297" s="57">
        <v>75.599999999999994</v>
      </c>
      <c r="G297" s="57">
        <f t="shared" si="3"/>
        <v>378</v>
      </c>
      <c r="L297" s="16"/>
      <c r="M297" s="16"/>
    </row>
    <row r="298" spans="1:13" ht="20.100000000000001" customHeight="1">
      <c r="A298" s="211" t="s">
        <v>234</v>
      </c>
      <c r="B298" s="209" t="s">
        <v>72</v>
      </c>
      <c r="C298" s="211" t="s">
        <v>235</v>
      </c>
      <c r="D298" s="212">
        <v>5</v>
      </c>
      <c r="E298" s="68"/>
      <c r="F298" s="57">
        <v>75.599999999999994</v>
      </c>
      <c r="G298" s="57">
        <f t="shared" si="3"/>
        <v>378</v>
      </c>
      <c r="L298" s="16"/>
      <c r="M298" s="16"/>
    </row>
    <row r="299" spans="1:13" ht="20.100000000000001" customHeight="1">
      <c r="A299" s="213"/>
      <c r="B299" s="210"/>
      <c r="C299" s="213"/>
      <c r="D299" s="206">
        <v>130</v>
      </c>
      <c r="E299" s="68"/>
      <c r="F299" s="57"/>
      <c r="G299" s="57">
        <f t="shared" si="3"/>
        <v>0</v>
      </c>
      <c r="L299" s="16"/>
      <c r="M299" s="16"/>
    </row>
    <row r="300" spans="1:13" ht="20.100000000000001" customHeight="1">
      <c r="A300" s="219" t="s">
        <v>236</v>
      </c>
      <c r="B300" s="220">
        <v>210127379</v>
      </c>
      <c r="C300" s="221" t="s">
        <v>237</v>
      </c>
      <c r="D300" s="222">
        <v>5</v>
      </c>
      <c r="E300" s="68"/>
      <c r="F300" s="57">
        <v>25</v>
      </c>
      <c r="G300" s="57">
        <f t="shared" si="3"/>
        <v>125</v>
      </c>
      <c r="L300" s="16"/>
      <c r="M300" s="16"/>
    </row>
    <row r="301" spans="1:13" ht="20.100000000000001" customHeight="1">
      <c r="A301" s="219" t="s">
        <v>238</v>
      </c>
      <c r="B301" s="220">
        <v>201226140</v>
      </c>
      <c r="C301" s="221" t="s">
        <v>239</v>
      </c>
      <c r="D301" s="222">
        <v>5</v>
      </c>
      <c r="E301" s="68"/>
      <c r="F301" s="57">
        <v>25</v>
      </c>
      <c r="G301" s="57">
        <f t="shared" si="3"/>
        <v>125</v>
      </c>
      <c r="L301" s="16"/>
      <c r="M301" s="16"/>
    </row>
    <row r="302" spans="1:13" ht="20.100000000000001" customHeight="1">
      <c r="A302" s="219" t="s">
        <v>240</v>
      </c>
      <c r="B302" s="220">
        <v>2306000619</v>
      </c>
      <c r="C302" s="221" t="s">
        <v>241</v>
      </c>
      <c r="D302" s="222">
        <v>5</v>
      </c>
      <c r="E302" s="68"/>
      <c r="F302" s="57">
        <v>25</v>
      </c>
      <c r="G302" s="57">
        <f t="shared" si="3"/>
        <v>125</v>
      </c>
      <c r="L302" s="16"/>
      <c r="M302" s="16"/>
    </row>
    <row r="303" spans="1:13" ht="20.100000000000001" customHeight="1">
      <c r="A303" s="219" t="s">
        <v>242</v>
      </c>
      <c r="B303" s="220">
        <v>2306000620</v>
      </c>
      <c r="C303" s="221" t="s">
        <v>243</v>
      </c>
      <c r="D303" s="222">
        <v>5</v>
      </c>
      <c r="E303" s="68"/>
      <c r="F303" s="57">
        <v>25</v>
      </c>
      <c r="G303" s="57">
        <f t="shared" si="3"/>
        <v>125</v>
      </c>
      <c r="L303" s="16"/>
      <c r="M303" s="16"/>
    </row>
    <row r="304" spans="1:13" ht="20.100000000000001" customHeight="1">
      <c r="A304" s="219" t="s">
        <v>748</v>
      </c>
      <c r="B304" s="220">
        <v>2306000621</v>
      </c>
      <c r="C304" s="221" t="s">
        <v>244</v>
      </c>
      <c r="D304" s="222">
        <v>5</v>
      </c>
      <c r="E304" s="68"/>
      <c r="F304" s="57">
        <v>25</v>
      </c>
      <c r="G304" s="57">
        <f t="shared" si="3"/>
        <v>125</v>
      </c>
      <c r="L304" s="16"/>
      <c r="M304" s="16"/>
    </row>
    <row r="305" spans="1:13" ht="20.100000000000001" customHeight="1">
      <c r="A305" s="219" t="s">
        <v>245</v>
      </c>
      <c r="B305" s="220">
        <v>2306000622</v>
      </c>
      <c r="C305" s="221" t="s">
        <v>246</v>
      </c>
      <c r="D305" s="222">
        <v>5</v>
      </c>
      <c r="E305" s="68"/>
      <c r="F305" s="57">
        <v>25</v>
      </c>
      <c r="G305" s="57">
        <f t="shared" si="3"/>
        <v>125</v>
      </c>
      <c r="L305" s="16"/>
      <c r="M305" s="16"/>
    </row>
    <row r="306" spans="1:13" ht="20.100000000000001" customHeight="1">
      <c r="A306" s="219" t="s">
        <v>247</v>
      </c>
      <c r="B306" s="220">
        <v>210127384</v>
      </c>
      <c r="C306" s="221" t="s">
        <v>248</v>
      </c>
      <c r="D306" s="222">
        <v>5</v>
      </c>
      <c r="E306" s="68"/>
      <c r="F306" s="57">
        <v>25</v>
      </c>
      <c r="G306" s="57">
        <f t="shared" si="3"/>
        <v>125</v>
      </c>
      <c r="L306" s="16"/>
      <c r="M306" s="16"/>
    </row>
    <row r="307" spans="1:13" ht="20.100000000000001" customHeight="1">
      <c r="A307" s="219"/>
      <c r="B307" s="220"/>
      <c r="C307" s="221"/>
      <c r="D307" s="223">
        <v>35</v>
      </c>
      <c r="E307" s="68"/>
      <c r="F307" s="57"/>
      <c r="G307" s="57">
        <f t="shared" si="3"/>
        <v>0</v>
      </c>
      <c r="L307" s="16"/>
      <c r="M307" s="16"/>
    </row>
    <row r="308" spans="1:13" ht="20.100000000000001" customHeight="1">
      <c r="A308" s="224" t="s">
        <v>249</v>
      </c>
      <c r="B308" s="225" t="s">
        <v>250</v>
      </c>
      <c r="C308" s="226" t="s">
        <v>251</v>
      </c>
      <c r="D308" s="227">
        <v>1</v>
      </c>
      <c r="E308" s="68"/>
      <c r="F308" s="57">
        <v>60.48</v>
      </c>
      <c r="G308" s="57">
        <f t="shared" si="3"/>
        <v>60.48</v>
      </c>
      <c r="L308" s="16"/>
      <c r="M308" s="16"/>
    </row>
    <row r="309" spans="1:13" ht="20.100000000000001" customHeight="1">
      <c r="A309" s="224" t="s">
        <v>252</v>
      </c>
      <c r="B309" s="228" t="s">
        <v>253</v>
      </c>
      <c r="C309" s="229" t="s">
        <v>254</v>
      </c>
      <c r="D309" s="230">
        <v>1</v>
      </c>
      <c r="E309" s="68"/>
      <c r="F309" s="57">
        <v>60.48</v>
      </c>
      <c r="G309" s="57">
        <f t="shared" si="3"/>
        <v>60.48</v>
      </c>
      <c r="L309" s="16"/>
      <c r="M309" s="16"/>
    </row>
    <row r="310" spans="1:13" ht="20.100000000000001" customHeight="1">
      <c r="A310" s="224" t="s">
        <v>255</v>
      </c>
      <c r="B310" s="225" t="s">
        <v>256</v>
      </c>
      <c r="C310" s="226" t="s">
        <v>257</v>
      </c>
      <c r="D310" s="230">
        <v>1</v>
      </c>
      <c r="E310" s="68"/>
      <c r="F310" s="57">
        <v>60.48</v>
      </c>
      <c r="G310" s="57">
        <f t="shared" si="3"/>
        <v>60.48</v>
      </c>
      <c r="L310" s="16"/>
      <c r="M310" s="16"/>
    </row>
    <row r="311" spans="1:13" ht="20.100000000000001" customHeight="1">
      <c r="A311" s="224" t="s">
        <v>258</v>
      </c>
      <c r="B311" s="228" t="s">
        <v>259</v>
      </c>
      <c r="C311" s="229" t="s">
        <v>260</v>
      </c>
      <c r="D311" s="230">
        <v>1</v>
      </c>
      <c r="E311" s="68"/>
      <c r="F311" s="57">
        <v>60.48</v>
      </c>
      <c r="G311" s="57">
        <f t="shared" si="3"/>
        <v>60.48</v>
      </c>
      <c r="L311" s="16"/>
      <c r="M311" s="16"/>
    </row>
    <row r="312" spans="1:13" ht="20.100000000000001" customHeight="1">
      <c r="A312" s="224" t="s">
        <v>261</v>
      </c>
      <c r="B312" s="225" t="s">
        <v>262</v>
      </c>
      <c r="C312" s="226" t="s">
        <v>263</v>
      </c>
      <c r="D312" s="230">
        <v>1</v>
      </c>
      <c r="E312" s="68"/>
      <c r="F312" s="57">
        <v>60.48</v>
      </c>
      <c r="G312" s="57">
        <f t="shared" si="3"/>
        <v>60.48</v>
      </c>
      <c r="L312" s="16"/>
      <c r="M312" s="16"/>
    </row>
    <row r="313" spans="1:13" ht="20.100000000000001" customHeight="1">
      <c r="A313" s="225"/>
      <c r="B313" s="225"/>
      <c r="C313" s="226"/>
      <c r="D313" s="231">
        <v>5</v>
      </c>
      <c r="E313" s="68"/>
      <c r="F313" s="57"/>
      <c r="G313" s="57">
        <f t="shared" si="3"/>
        <v>0</v>
      </c>
      <c r="L313" s="16"/>
      <c r="M313" s="16"/>
    </row>
    <row r="314" spans="1:13" ht="20.100000000000001" customHeight="1">
      <c r="A314" s="97">
        <v>142</v>
      </c>
      <c r="B314" s="97" t="s">
        <v>643</v>
      </c>
      <c r="C314" s="107" t="s">
        <v>644</v>
      </c>
      <c r="D314" s="99">
        <v>5</v>
      </c>
      <c r="E314" s="68"/>
      <c r="F314" s="57">
        <v>45.36</v>
      </c>
      <c r="G314" s="57">
        <f t="shared" si="3"/>
        <v>226.8</v>
      </c>
      <c r="L314" s="16"/>
      <c r="M314" s="16"/>
    </row>
    <row r="315" spans="1:13" ht="20.100000000000001" customHeight="1">
      <c r="A315" s="97">
        <v>143</v>
      </c>
      <c r="B315" s="97" t="s">
        <v>643</v>
      </c>
      <c r="C315" s="107" t="s">
        <v>645</v>
      </c>
      <c r="D315" s="99">
        <v>5</v>
      </c>
      <c r="E315" s="68"/>
      <c r="F315" s="57">
        <v>45.36</v>
      </c>
      <c r="G315" s="57">
        <f t="shared" si="3"/>
        <v>226.8</v>
      </c>
      <c r="L315" s="16"/>
      <c r="M315" s="16"/>
    </row>
    <row r="316" spans="1:13" ht="20.100000000000001" customHeight="1">
      <c r="A316" s="97">
        <v>144</v>
      </c>
      <c r="B316" s="68" t="s">
        <v>643</v>
      </c>
      <c r="C316" s="107" t="s">
        <v>646</v>
      </c>
      <c r="D316" s="99">
        <v>5</v>
      </c>
      <c r="E316" s="68"/>
      <c r="F316" s="57">
        <v>45.36</v>
      </c>
      <c r="G316" s="57">
        <f t="shared" si="3"/>
        <v>226.8</v>
      </c>
      <c r="L316" s="16"/>
      <c r="M316" s="16"/>
    </row>
    <row r="317" spans="1:13" ht="20.100000000000001" customHeight="1">
      <c r="A317" s="105"/>
      <c r="B317" s="105"/>
      <c r="C317" s="106"/>
      <c r="D317" s="100">
        <v>15</v>
      </c>
      <c r="E317" s="68"/>
      <c r="F317" s="57"/>
      <c r="G317" s="57"/>
      <c r="L317" s="16"/>
      <c r="M317" s="16"/>
    </row>
    <row r="318" spans="1:13" ht="20.100000000000001" customHeight="1">
      <c r="A318" s="62"/>
      <c r="B318" s="62"/>
      <c r="C318" s="24"/>
      <c r="D318" s="63"/>
      <c r="E318" s="19"/>
      <c r="F318" s="58" t="s">
        <v>37</v>
      </c>
      <c r="G318" s="59">
        <f>SUM(G24:G317)</f>
        <v>130113.47999999984</v>
      </c>
    </row>
    <row r="319" spans="1:13" ht="20.100000000000001" customHeight="1">
      <c r="A319" s="62"/>
      <c r="B319" s="62"/>
      <c r="C319" s="24"/>
      <c r="D319" s="63"/>
      <c r="E319" s="19"/>
      <c r="F319" s="60" t="s">
        <v>38</v>
      </c>
      <c r="G319" s="59">
        <f>+G318*0.12</f>
        <v>15613.61759999998</v>
      </c>
    </row>
    <row r="320" spans="1:13" ht="20.100000000000001" customHeight="1">
      <c r="A320" s="62"/>
      <c r="B320" s="62"/>
      <c r="C320" s="24"/>
      <c r="D320" s="63"/>
      <c r="E320" s="19"/>
      <c r="F320" s="58" t="s">
        <v>39</v>
      </c>
      <c r="G320" s="59">
        <f>+G318+G319</f>
        <v>145727.0975999998</v>
      </c>
    </row>
    <row r="321" spans="1:7" ht="20.100000000000001" customHeight="1">
      <c r="A321" s="62"/>
      <c r="B321" s="62"/>
      <c r="C321" s="24"/>
      <c r="D321" s="63"/>
      <c r="E321" s="19"/>
      <c r="F321" s="69"/>
      <c r="G321" s="61"/>
    </row>
    <row r="322" spans="1:7" s="241" customFormat="1" ht="20.100000000000001" customHeight="1">
      <c r="A322" s="232"/>
      <c r="B322" s="272" t="s">
        <v>845</v>
      </c>
      <c r="C322" s="272"/>
      <c r="D322" s="272"/>
      <c r="E322" s="240"/>
      <c r="F322" s="207"/>
      <c r="G322" s="61"/>
    </row>
    <row r="323" spans="1:7" s="241" customFormat="1" ht="20.100000000000001" customHeight="1">
      <c r="A323" s="232"/>
      <c r="B323" s="236" t="s">
        <v>48</v>
      </c>
      <c r="C323" s="236" t="s">
        <v>49</v>
      </c>
      <c r="D323" s="236" t="s">
        <v>40</v>
      </c>
      <c r="E323" s="240"/>
      <c r="F323" s="207"/>
      <c r="G323" s="61"/>
    </row>
    <row r="324" spans="1:7" s="241" customFormat="1" ht="20.100000000000001" customHeight="1">
      <c r="A324" s="232"/>
      <c r="B324" s="221" t="s">
        <v>846</v>
      </c>
      <c r="C324" s="234" t="s">
        <v>847</v>
      </c>
      <c r="D324" s="235">
        <v>1</v>
      </c>
      <c r="E324" s="240"/>
      <c r="F324" s="207"/>
      <c r="G324" s="61"/>
    </row>
    <row r="325" spans="1:7" s="241" customFormat="1" ht="20.100000000000001" customHeight="1">
      <c r="A325" s="232"/>
      <c r="B325" s="221" t="s">
        <v>848</v>
      </c>
      <c r="C325" s="234" t="s">
        <v>849</v>
      </c>
      <c r="D325" s="235">
        <v>1</v>
      </c>
      <c r="E325" s="240"/>
      <c r="F325" s="207"/>
      <c r="G325" s="61"/>
    </row>
    <row r="326" spans="1:7" s="241" customFormat="1" ht="20.100000000000001" customHeight="1">
      <c r="A326" s="232"/>
      <c r="B326" s="221" t="s">
        <v>850</v>
      </c>
      <c r="C326" s="234" t="s">
        <v>851</v>
      </c>
      <c r="D326" s="235">
        <v>1</v>
      </c>
      <c r="E326" s="240"/>
      <c r="F326" s="207"/>
      <c r="G326" s="61"/>
    </row>
    <row r="327" spans="1:7" s="241" customFormat="1" ht="20.100000000000001" customHeight="1">
      <c r="A327" s="232"/>
      <c r="B327" s="221" t="s">
        <v>850</v>
      </c>
      <c r="C327" s="234" t="s">
        <v>852</v>
      </c>
      <c r="D327" s="235">
        <v>1</v>
      </c>
      <c r="E327" s="240"/>
      <c r="F327" s="207"/>
      <c r="G327" s="61"/>
    </row>
    <row r="328" spans="1:7" s="241" customFormat="1" ht="20.100000000000001" customHeight="1">
      <c r="A328" s="232"/>
      <c r="B328" s="221" t="s">
        <v>853</v>
      </c>
      <c r="C328" s="234" t="s">
        <v>854</v>
      </c>
      <c r="D328" s="235">
        <v>1</v>
      </c>
      <c r="E328" s="240"/>
      <c r="F328" s="207"/>
      <c r="G328" s="61"/>
    </row>
    <row r="329" spans="1:7" s="241" customFormat="1" ht="20.100000000000001" customHeight="1">
      <c r="A329" s="232"/>
      <c r="B329" s="221" t="s">
        <v>855</v>
      </c>
      <c r="C329" s="234" t="s">
        <v>856</v>
      </c>
      <c r="D329" s="235">
        <v>1</v>
      </c>
      <c r="E329" s="240"/>
      <c r="F329" s="207"/>
      <c r="G329" s="61"/>
    </row>
    <row r="330" spans="1:7" s="241" customFormat="1" ht="20.100000000000001" customHeight="1">
      <c r="A330" s="232"/>
      <c r="B330" s="221" t="s">
        <v>857</v>
      </c>
      <c r="C330" s="234" t="s">
        <v>858</v>
      </c>
      <c r="D330" s="235">
        <v>1</v>
      </c>
      <c r="E330" s="240"/>
      <c r="F330" s="207"/>
      <c r="G330" s="61"/>
    </row>
    <row r="331" spans="1:7" s="241" customFormat="1" ht="20.100000000000001" customHeight="1">
      <c r="A331" s="232"/>
      <c r="B331" s="221" t="s">
        <v>859</v>
      </c>
      <c r="C331" s="234" t="s">
        <v>860</v>
      </c>
      <c r="D331" s="235">
        <v>1</v>
      </c>
      <c r="E331" s="240"/>
      <c r="F331" s="207"/>
      <c r="G331" s="61"/>
    </row>
    <row r="332" spans="1:7" s="241" customFormat="1" ht="20.100000000000001" customHeight="1">
      <c r="A332" s="232"/>
      <c r="B332" s="221" t="s">
        <v>861</v>
      </c>
      <c r="C332" s="234" t="s">
        <v>862</v>
      </c>
      <c r="D332" s="235">
        <v>1</v>
      </c>
      <c r="E332" s="240"/>
      <c r="F332" s="207"/>
      <c r="G332" s="61"/>
    </row>
    <row r="333" spans="1:7" s="241" customFormat="1" ht="20.100000000000001" customHeight="1">
      <c r="A333" s="232"/>
      <c r="B333" s="221" t="s">
        <v>863</v>
      </c>
      <c r="C333" s="234" t="s">
        <v>864</v>
      </c>
      <c r="D333" s="235">
        <v>1</v>
      </c>
      <c r="E333" s="240"/>
      <c r="F333" s="207"/>
      <c r="G333" s="61"/>
    </row>
    <row r="334" spans="1:7" s="241" customFormat="1" ht="20.100000000000001" customHeight="1">
      <c r="A334" s="232"/>
      <c r="B334" s="221" t="s">
        <v>865</v>
      </c>
      <c r="C334" s="234" t="s">
        <v>866</v>
      </c>
      <c r="D334" s="235">
        <v>1</v>
      </c>
      <c r="E334" s="240"/>
      <c r="F334" s="207"/>
      <c r="G334" s="61"/>
    </row>
    <row r="335" spans="1:7" s="241" customFormat="1" ht="20.100000000000001" customHeight="1">
      <c r="A335" s="232"/>
      <c r="B335" s="221" t="s">
        <v>867</v>
      </c>
      <c r="C335" s="234" t="s">
        <v>868</v>
      </c>
      <c r="D335" s="235">
        <v>1</v>
      </c>
      <c r="E335" s="240"/>
      <c r="F335" s="207"/>
      <c r="G335" s="61"/>
    </row>
    <row r="336" spans="1:7" s="241" customFormat="1" ht="20.100000000000001" customHeight="1">
      <c r="A336" s="232"/>
      <c r="B336" s="221" t="s">
        <v>869</v>
      </c>
      <c r="C336" s="234" t="s">
        <v>870</v>
      </c>
      <c r="D336" s="235">
        <v>7</v>
      </c>
      <c r="E336" s="240"/>
      <c r="F336" s="207"/>
      <c r="G336" s="61"/>
    </row>
    <row r="337" spans="1:7" s="241" customFormat="1" ht="20.100000000000001" customHeight="1">
      <c r="A337" s="232"/>
      <c r="B337" s="221" t="s">
        <v>871</v>
      </c>
      <c r="C337" s="234" t="s">
        <v>872</v>
      </c>
      <c r="D337" s="235">
        <v>6</v>
      </c>
      <c r="E337" s="240"/>
      <c r="F337" s="207"/>
      <c r="G337" s="61"/>
    </row>
    <row r="338" spans="1:7" s="241" customFormat="1" ht="20.100000000000001" customHeight="1">
      <c r="A338" s="232"/>
      <c r="B338" s="221" t="s">
        <v>873</v>
      </c>
      <c r="C338" s="234" t="s">
        <v>874</v>
      </c>
      <c r="D338" s="235">
        <v>1</v>
      </c>
      <c r="E338" s="240"/>
      <c r="F338" s="207"/>
      <c r="G338" s="61"/>
    </row>
    <row r="339" spans="1:7" s="241" customFormat="1" ht="20.100000000000001" customHeight="1">
      <c r="A339" s="232"/>
      <c r="B339" s="221"/>
      <c r="C339" s="234"/>
      <c r="D339" s="236">
        <v>26</v>
      </c>
      <c r="E339" s="240"/>
      <c r="F339" s="207"/>
      <c r="G339" s="61"/>
    </row>
    <row r="340" spans="1:7" s="241" customFormat="1" ht="20.100000000000001" customHeight="1">
      <c r="A340" s="232"/>
      <c r="B340" s="232"/>
      <c r="C340" s="251"/>
      <c r="D340" s="63"/>
      <c r="E340" s="240"/>
      <c r="F340" s="207"/>
      <c r="G340" s="61"/>
    </row>
    <row r="341" spans="1:7" ht="20.100000000000001" customHeight="1">
      <c r="A341" s="62"/>
      <c r="B341" s="167" t="s">
        <v>358</v>
      </c>
      <c r="C341" s="166"/>
      <c r="D341" s="63"/>
      <c r="E341" s="19"/>
      <c r="F341" s="69"/>
      <c r="G341" s="61"/>
    </row>
    <row r="342" spans="1:7" ht="20.100000000000001" customHeight="1">
      <c r="A342" s="62"/>
      <c r="B342" s="235">
        <v>1</v>
      </c>
      <c r="C342" s="234" t="s">
        <v>359</v>
      </c>
      <c r="D342" s="63"/>
      <c r="E342" s="19"/>
      <c r="F342" s="69"/>
      <c r="G342" s="61"/>
    </row>
    <row r="343" spans="1:7" ht="20.100000000000001" customHeight="1">
      <c r="A343" s="62"/>
      <c r="B343" s="235">
        <v>1</v>
      </c>
      <c r="C343" s="234" t="s">
        <v>360</v>
      </c>
      <c r="D343" s="63"/>
      <c r="E343" s="19"/>
      <c r="F343" s="69"/>
      <c r="G343" s="61"/>
    </row>
    <row r="344" spans="1:7" ht="20.100000000000001" customHeight="1">
      <c r="A344" s="62"/>
      <c r="B344" s="235">
        <v>1</v>
      </c>
      <c r="C344" s="234" t="s">
        <v>361</v>
      </c>
      <c r="D344" s="63"/>
      <c r="E344" s="19"/>
      <c r="F344" s="69"/>
      <c r="G344" s="61"/>
    </row>
    <row r="345" spans="1:7" ht="20.100000000000001" customHeight="1">
      <c r="A345" s="62"/>
      <c r="B345" s="171">
        <v>2</v>
      </c>
      <c r="C345" s="173" t="s">
        <v>362</v>
      </c>
      <c r="D345" s="63"/>
      <c r="E345" s="19"/>
      <c r="F345" s="69"/>
      <c r="G345" s="61"/>
    </row>
    <row r="346" spans="1:7" ht="20.100000000000001" customHeight="1">
      <c r="A346" s="62"/>
      <c r="B346" s="171">
        <v>1</v>
      </c>
      <c r="C346" s="173" t="s">
        <v>363</v>
      </c>
      <c r="D346" s="63"/>
      <c r="E346" s="19"/>
      <c r="F346" s="69"/>
      <c r="G346" s="61"/>
    </row>
    <row r="347" spans="1:7" ht="20.100000000000001" customHeight="1">
      <c r="A347" s="62"/>
      <c r="B347" s="171">
        <v>2</v>
      </c>
      <c r="C347" s="173" t="s">
        <v>364</v>
      </c>
      <c r="D347" s="63"/>
      <c r="E347" s="19"/>
      <c r="F347" s="69"/>
      <c r="G347" s="61"/>
    </row>
    <row r="348" spans="1:7" ht="20.100000000000001" customHeight="1">
      <c r="A348" s="62"/>
      <c r="B348" s="171">
        <v>1</v>
      </c>
      <c r="C348" s="173" t="s">
        <v>365</v>
      </c>
      <c r="D348" s="63"/>
      <c r="E348" s="19"/>
      <c r="F348" s="69"/>
      <c r="G348" s="61"/>
    </row>
    <row r="349" spans="1:7" ht="20.100000000000001" customHeight="1">
      <c r="A349" s="62"/>
      <c r="B349" s="171">
        <v>7</v>
      </c>
      <c r="C349" s="173" t="s">
        <v>366</v>
      </c>
      <c r="D349" s="63"/>
      <c r="E349" s="19"/>
      <c r="F349" s="69"/>
      <c r="G349" s="61"/>
    </row>
    <row r="350" spans="1:7" ht="20.100000000000001" customHeight="1">
      <c r="A350" s="62"/>
      <c r="B350" s="171">
        <v>1</v>
      </c>
      <c r="C350" s="173" t="s">
        <v>367</v>
      </c>
      <c r="D350" s="63"/>
      <c r="E350" s="19"/>
      <c r="F350" s="69"/>
      <c r="G350" s="61"/>
    </row>
    <row r="351" spans="1:7" ht="20.100000000000001" customHeight="1">
      <c r="A351" s="62"/>
      <c r="B351" s="171">
        <v>1</v>
      </c>
      <c r="C351" s="173" t="s">
        <v>368</v>
      </c>
      <c r="D351" s="63"/>
      <c r="E351" s="19"/>
      <c r="F351" s="69"/>
      <c r="G351" s="61"/>
    </row>
    <row r="352" spans="1:7" ht="20.100000000000001" customHeight="1">
      <c r="A352" s="62"/>
      <c r="B352" s="171">
        <v>1</v>
      </c>
      <c r="C352" s="173" t="s">
        <v>369</v>
      </c>
      <c r="D352" s="63"/>
      <c r="E352" s="19"/>
      <c r="F352" s="69"/>
      <c r="G352" s="61"/>
    </row>
    <row r="353" spans="1:7" ht="20.100000000000001" customHeight="1">
      <c r="A353" s="62"/>
      <c r="B353" s="171">
        <v>1</v>
      </c>
      <c r="C353" s="173" t="s">
        <v>370</v>
      </c>
      <c r="D353" s="63"/>
      <c r="E353" s="19"/>
      <c r="F353" s="69"/>
      <c r="G353" s="61"/>
    </row>
    <row r="354" spans="1:7" ht="20.100000000000001" customHeight="1">
      <c r="A354" s="62"/>
      <c r="B354" s="172">
        <v>21</v>
      </c>
      <c r="C354" s="174"/>
      <c r="D354" s="63"/>
      <c r="E354" s="19"/>
      <c r="F354" s="69"/>
      <c r="G354" s="61"/>
    </row>
    <row r="355" spans="1:7" ht="20.100000000000001" customHeight="1">
      <c r="A355" s="62"/>
      <c r="B355" s="162"/>
      <c r="C355" s="161" t="s">
        <v>411</v>
      </c>
      <c r="D355" s="63"/>
      <c r="E355" s="19"/>
      <c r="F355" s="69"/>
      <c r="G355" s="61"/>
    </row>
    <row r="356" spans="1:7" ht="20.100000000000001" customHeight="1">
      <c r="A356" s="62"/>
      <c r="B356" s="159" t="s">
        <v>40</v>
      </c>
      <c r="C356" s="159" t="s">
        <v>49</v>
      </c>
      <c r="D356" s="63"/>
      <c r="E356" s="19"/>
      <c r="F356" s="69"/>
      <c r="G356" s="61"/>
    </row>
    <row r="357" spans="1:7" ht="20.100000000000001" customHeight="1">
      <c r="A357" s="62"/>
      <c r="B357" s="158"/>
      <c r="C357" s="160" t="s">
        <v>43</v>
      </c>
      <c r="D357" s="63"/>
      <c r="E357" s="19"/>
      <c r="F357" s="69"/>
      <c r="G357" s="61"/>
    </row>
    <row r="358" spans="1:7" ht="20.100000000000001" customHeight="1">
      <c r="A358" s="62"/>
      <c r="B358" s="157">
        <v>1</v>
      </c>
      <c r="C358" s="158" t="s">
        <v>412</v>
      </c>
      <c r="D358" s="63"/>
      <c r="E358" s="19"/>
      <c r="F358" s="69"/>
      <c r="G358" s="61"/>
    </row>
    <row r="359" spans="1:7" ht="20.100000000000001" customHeight="1">
      <c r="A359" s="62"/>
      <c r="B359" s="157">
        <v>1</v>
      </c>
      <c r="C359" s="158" t="s">
        <v>413</v>
      </c>
      <c r="D359" s="63"/>
      <c r="E359" s="19"/>
      <c r="F359" s="69"/>
      <c r="G359" s="61"/>
    </row>
    <row r="360" spans="1:7" ht="20.100000000000001" customHeight="1">
      <c r="A360" s="62"/>
      <c r="B360" s="159">
        <v>2</v>
      </c>
      <c r="C360" s="165"/>
      <c r="D360" s="63"/>
      <c r="E360" s="19"/>
      <c r="F360" s="69"/>
      <c r="G360" s="61"/>
    </row>
    <row r="361" spans="1:7" ht="20.100000000000001" customHeight="1">
      <c r="A361" s="62"/>
      <c r="B361" s="81"/>
      <c r="C361" s="71"/>
      <c r="D361" s="63"/>
      <c r="E361" s="19"/>
      <c r="F361" s="69"/>
      <c r="G361" s="61"/>
    </row>
    <row r="362" spans="1:7" ht="20.100000000000001" customHeight="1">
      <c r="A362" s="62"/>
      <c r="B362" s="158"/>
      <c r="C362" s="160" t="s">
        <v>51</v>
      </c>
      <c r="D362" s="63"/>
      <c r="E362" s="19"/>
      <c r="F362" s="69"/>
      <c r="G362" s="61"/>
    </row>
    <row r="363" spans="1:7" ht="20.100000000000001" customHeight="1">
      <c r="A363" s="62"/>
      <c r="B363" s="156">
        <v>1</v>
      </c>
      <c r="C363" s="158" t="s">
        <v>369</v>
      </c>
      <c r="D363" s="63"/>
      <c r="E363" s="19"/>
      <c r="F363" s="69"/>
      <c r="G363" s="61"/>
    </row>
    <row r="364" spans="1:7" ht="20.100000000000001" customHeight="1">
      <c r="A364" s="62"/>
      <c r="B364" s="156">
        <v>1</v>
      </c>
      <c r="C364" s="158" t="s">
        <v>414</v>
      </c>
      <c r="D364" s="63"/>
      <c r="E364" s="19"/>
      <c r="F364" s="69"/>
      <c r="G364" s="61"/>
    </row>
    <row r="365" spans="1:7" ht="20.100000000000001" customHeight="1">
      <c r="A365" s="62"/>
      <c r="B365" s="156">
        <v>1</v>
      </c>
      <c r="C365" s="158" t="s">
        <v>415</v>
      </c>
      <c r="D365" s="63"/>
      <c r="E365" s="19"/>
      <c r="F365" s="69"/>
      <c r="G365" s="61"/>
    </row>
    <row r="366" spans="1:7" ht="20.100000000000001" customHeight="1">
      <c r="A366" s="62"/>
      <c r="B366" s="157">
        <v>1</v>
      </c>
      <c r="C366" s="158" t="s">
        <v>416</v>
      </c>
      <c r="D366" s="63"/>
      <c r="E366" s="19"/>
      <c r="F366" s="69"/>
      <c r="G366" s="61"/>
    </row>
    <row r="367" spans="1:7" ht="20.100000000000001" customHeight="1">
      <c r="A367" s="62"/>
      <c r="B367" s="157">
        <v>2</v>
      </c>
      <c r="C367" s="158" t="s">
        <v>417</v>
      </c>
      <c r="D367" s="63"/>
      <c r="E367" s="19"/>
      <c r="F367" s="69"/>
      <c r="G367" s="61"/>
    </row>
    <row r="368" spans="1:7" ht="20.100000000000001" customHeight="1">
      <c r="A368" s="62"/>
      <c r="B368" s="157">
        <v>1</v>
      </c>
      <c r="C368" s="158" t="s">
        <v>418</v>
      </c>
      <c r="D368" s="63"/>
      <c r="E368" s="19"/>
      <c r="F368" s="69"/>
      <c r="G368" s="61"/>
    </row>
    <row r="369" spans="1:7" ht="20.100000000000001" customHeight="1">
      <c r="A369" s="62"/>
      <c r="B369" s="163">
        <v>7</v>
      </c>
      <c r="C369" s="158"/>
      <c r="D369" s="63"/>
      <c r="E369" s="19"/>
      <c r="F369" s="69"/>
      <c r="G369" s="61"/>
    </row>
    <row r="370" spans="1:7" ht="20.100000000000001" customHeight="1">
      <c r="A370" s="62"/>
      <c r="B370" s="164"/>
      <c r="C370" s="155"/>
      <c r="D370" s="63"/>
      <c r="E370" s="19"/>
      <c r="F370" s="69"/>
      <c r="G370" s="61"/>
    </row>
    <row r="371" spans="1:7" ht="20.100000000000001" customHeight="1">
      <c r="A371" s="62"/>
      <c r="B371" s="158"/>
      <c r="C371" s="160" t="s">
        <v>44</v>
      </c>
      <c r="D371" s="63"/>
      <c r="E371" s="19"/>
      <c r="F371" s="69"/>
      <c r="G371" s="61"/>
    </row>
    <row r="372" spans="1:7" ht="20.100000000000001" customHeight="1">
      <c r="A372" s="62"/>
      <c r="B372" s="157">
        <v>1</v>
      </c>
      <c r="C372" s="158" t="s">
        <v>50</v>
      </c>
      <c r="D372" s="63"/>
      <c r="E372" s="19"/>
      <c r="F372" s="69"/>
      <c r="G372" s="61"/>
    </row>
    <row r="373" spans="1:7" ht="20.100000000000001" customHeight="1">
      <c r="A373" s="62"/>
      <c r="B373" s="157">
        <v>1</v>
      </c>
      <c r="C373" s="158" t="s">
        <v>419</v>
      </c>
      <c r="D373" s="63"/>
      <c r="E373" s="19"/>
      <c r="F373" s="69"/>
      <c r="G373" s="61"/>
    </row>
    <row r="374" spans="1:7" ht="20.100000000000001" customHeight="1">
      <c r="A374" s="62"/>
      <c r="B374" s="157">
        <v>1</v>
      </c>
      <c r="C374" s="158" t="s">
        <v>420</v>
      </c>
      <c r="D374" s="63"/>
      <c r="E374" s="19"/>
      <c r="F374" s="69"/>
      <c r="G374" s="61"/>
    </row>
    <row r="375" spans="1:7" ht="20.100000000000001" customHeight="1">
      <c r="A375" s="62"/>
      <c r="B375" s="157">
        <v>1</v>
      </c>
      <c r="C375" s="158" t="s">
        <v>739</v>
      </c>
      <c r="D375" s="63"/>
      <c r="E375" s="19"/>
      <c r="F375" s="69"/>
      <c r="G375" s="61"/>
    </row>
    <row r="376" spans="1:7" ht="20.100000000000001" customHeight="1">
      <c r="A376" s="62"/>
      <c r="B376" s="157">
        <v>0</v>
      </c>
      <c r="C376" s="158" t="s">
        <v>740</v>
      </c>
      <c r="D376" s="63"/>
      <c r="E376" s="19"/>
      <c r="F376" s="69"/>
      <c r="G376" s="61"/>
    </row>
    <row r="377" spans="1:7" ht="20.100000000000001" customHeight="1">
      <c r="A377" s="62"/>
      <c r="B377" s="157">
        <v>1</v>
      </c>
      <c r="C377" s="158" t="s">
        <v>421</v>
      </c>
      <c r="D377" s="63"/>
      <c r="E377" s="19"/>
      <c r="F377" s="69"/>
      <c r="G377" s="61"/>
    </row>
    <row r="378" spans="1:7" ht="20.100000000000001" customHeight="1">
      <c r="A378" s="62"/>
      <c r="B378" s="157">
        <v>1</v>
      </c>
      <c r="C378" s="158" t="s">
        <v>422</v>
      </c>
      <c r="D378" s="63"/>
      <c r="E378" s="19"/>
      <c r="F378" s="69"/>
      <c r="G378" s="61"/>
    </row>
    <row r="379" spans="1:7" ht="20.100000000000001" customHeight="1">
      <c r="A379" s="62"/>
      <c r="B379" s="157">
        <v>1</v>
      </c>
      <c r="C379" s="158" t="s">
        <v>423</v>
      </c>
      <c r="D379" s="63"/>
      <c r="E379" s="19"/>
      <c r="F379" s="69"/>
      <c r="G379" s="61"/>
    </row>
    <row r="380" spans="1:7" ht="20.100000000000001" customHeight="1">
      <c r="A380" s="62"/>
      <c r="B380" s="157">
        <v>5</v>
      </c>
      <c r="C380" s="158" t="s">
        <v>424</v>
      </c>
      <c r="D380" s="63"/>
      <c r="E380" s="19"/>
      <c r="F380" s="69"/>
      <c r="G380" s="61"/>
    </row>
    <row r="381" spans="1:7" ht="20.100000000000001" customHeight="1">
      <c r="A381" s="62"/>
      <c r="B381" s="157">
        <v>1</v>
      </c>
      <c r="C381" s="158" t="s">
        <v>425</v>
      </c>
      <c r="D381" s="63"/>
      <c r="E381" s="19"/>
      <c r="F381" s="69"/>
      <c r="G381" s="61"/>
    </row>
    <row r="382" spans="1:7" ht="20.100000000000001" customHeight="1">
      <c r="A382" s="19"/>
      <c r="B382" s="157">
        <v>10</v>
      </c>
      <c r="C382" s="158" t="s">
        <v>426</v>
      </c>
      <c r="D382" s="85"/>
      <c r="E382" s="19"/>
      <c r="F382" s="19"/>
      <c r="G382" s="19"/>
    </row>
    <row r="383" spans="1:7" ht="20.100000000000001" customHeight="1">
      <c r="A383" s="19"/>
      <c r="B383" s="163">
        <v>23</v>
      </c>
      <c r="C383" s="158"/>
      <c r="D383" s="72"/>
      <c r="E383" s="19"/>
      <c r="F383" s="19"/>
      <c r="G383" s="19"/>
    </row>
    <row r="384" spans="1:7" ht="20.100000000000001" customHeight="1">
      <c r="A384" s="19"/>
      <c r="B384" s="79"/>
      <c r="C384" s="78"/>
      <c r="D384" s="83"/>
      <c r="E384" s="19"/>
      <c r="F384" s="19"/>
      <c r="G384" s="19"/>
    </row>
    <row r="385" spans="1:7" ht="20.100000000000001" customHeight="1">
      <c r="A385" s="19"/>
      <c r="B385" s="113" t="s">
        <v>743</v>
      </c>
      <c r="C385" s="114"/>
      <c r="D385" s="114"/>
      <c r="E385" s="19"/>
      <c r="F385" s="19"/>
      <c r="G385" s="19"/>
    </row>
    <row r="386" spans="1:7" ht="20.100000000000001" customHeight="1">
      <c r="A386" s="19"/>
      <c r="B386" s="208" t="s">
        <v>48</v>
      </c>
      <c r="C386" s="206" t="s">
        <v>49</v>
      </c>
      <c r="D386" s="206" t="s">
        <v>40</v>
      </c>
      <c r="E386" s="19"/>
      <c r="F386" s="19"/>
      <c r="G386" s="19"/>
    </row>
    <row r="387" spans="1:7" ht="20.100000000000001" customHeight="1">
      <c r="A387" s="19"/>
      <c r="B387" s="205" t="s">
        <v>81</v>
      </c>
      <c r="C387" s="205" t="s">
        <v>82</v>
      </c>
      <c r="D387" s="205">
        <v>1</v>
      </c>
      <c r="E387" s="19"/>
      <c r="F387" s="19"/>
      <c r="G387" s="19"/>
    </row>
    <row r="388" spans="1:7" ht="20.100000000000001" customHeight="1">
      <c r="A388" s="19"/>
      <c r="B388" s="205" t="s">
        <v>73</v>
      </c>
      <c r="C388" s="205" t="s">
        <v>83</v>
      </c>
      <c r="D388" s="205">
        <v>1</v>
      </c>
      <c r="E388" s="19"/>
      <c r="F388" s="19"/>
      <c r="G388" s="19"/>
    </row>
    <row r="389" spans="1:7" ht="20.100000000000001" customHeight="1">
      <c r="A389" s="19"/>
      <c r="B389" s="205" t="s">
        <v>84</v>
      </c>
      <c r="C389" s="205" t="s">
        <v>85</v>
      </c>
      <c r="D389" s="205">
        <v>1</v>
      </c>
      <c r="E389" s="19"/>
      <c r="F389" s="19"/>
      <c r="G389" s="19"/>
    </row>
    <row r="390" spans="1:7" ht="20.100000000000001" customHeight="1">
      <c r="A390" s="19"/>
      <c r="B390" s="205" t="s">
        <v>86</v>
      </c>
      <c r="C390" s="205" t="s">
        <v>87</v>
      </c>
      <c r="D390" s="205">
        <v>2</v>
      </c>
      <c r="E390" s="19"/>
      <c r="F390" s="19"/>
      <c r="G390" s="19"/>
    </row>
    <row r="391" spans="1:7" ht="20.100000000000001" customHeight="1">
      <c r="A391" s="19"/>
      <c r="B391" s="205" t="s">
        <v>74</v>
      </c>
      <c r="C391" s="205" t="s">
        <v>88</v>
      </c>
      <c r="D391" s="205">
        <v>2</v>
      </c>
      <c r="E391" s="19"/>
      <c r="F391" s="19"/>
      <c r="G391" s="19"/>
    </row>
    <row r="392" spans="1:7" ht="20.100000000000001" customHeight="1">
      <c r="A392" s="19"/>
      <c r="B392" s="205" t="s">
        <v>89</v>
      </c>
      <c r="C392" s="205" t="s">
        <v>90</v>
      </c>
      <c r="D392" s="205">
        <v>2</v>
      </c>
      <c r="E392" s="19"/>
      <c r="F392" s="19"/>
      <c r="G392" s="19"/>
    </row>
    <row r="393" spans="1:7" ht="20.100000000000001" customHeight="1">
      <c r="A393" s="19"/>
      <c r="B393" s="205" t="s">
        <v>91</v>
      </c>
      <c r="C393" s="205" t="s">
        <v>92</v>
      </c>
      <c r="D393" s="205">
        <v>2</v>
      </c>
      <c r="E393" s="19"/>
      <c r="F393" s="19"/>
      <c r="G393" s="19"/>
    </row>
    <row r="394" spans="1:7" ht="20.100000000000001" customHeight="1">
      <c r="A394" s="19"/>
      <c r="B394" s="205"/>
      <c r="C394" s="205" t="s">
        <v>93</v>
      </c>
      <c r="D394" s="205">
        <v>2</v>
      </c>
      <c r="E394" s="19"/>
      <c r="F394" s="19"/>
      <c r="G394" s="19"/>
    </row>
    <row r="395" spans="1:7" ht="20.100000000000001" customHeight="1">
      <c r="A395" s="19"/>
      <c r="B395" s="205" t="s">
        <v>94</v>
      </c>
      <c r="C395" s="205" t="s">
        <v>95</v>
      </c>
      <c r="D395" s="205">
        <v>2</v>
      </c>
      <c r="E395" s="19"/>
      <c r="F395" s="19"/>
      <c r="G395" s="19"/>
    </row>
    <row r="396" spans="1:7" ht="20.100000000000001" customHeight="1">
      <c r="A396" s="19"/>
      <c r="B396" s="205" t="s">
        <v>96</v>
      </c>
      <c r="C396" s="205" t="s">
        <v>97</v>
      </c>
      <c r="D396" s="205">
        <v>1</v>
      </c>
      <c r="E396" s="19"/>
      <c r="F396" s="19"/>
      <c r="G396" s="19"/>
    </row>
    <row r="397" spans="1:7" ht="20.100000000000001" customHeight="1">
      <c r="A397" s="19"/>
      <c r="B397" s="205" t="s">
        <v>98</v>
      </c>
      <c r="C397" s="205" t="s">
        <v>99</v>
      </c>
      <c r="D397" s="205">
        <v>2</v>
      </c>
      <c r="E397" s="19"/>
      <c r="F397" s="19"/>
      <c r="G397" s="19"/>
    </row>
    <row r="398" spans="1:7" ht="20.100000000000001" customHeight="1">
      <c r="A398" s="19"/>
      <c r="B398" s="205"/>
      <c r="C398" s="205"/>
      <c r="D398" s="206">
        <v>18</v>
      </c>
      <c r="E398" s="19"/>
      <c r="F398" s="19"/>
      <c r="G398" s="19"/>
    </row>
    <row r="399" spans="1:7" ht="20.100000000000001" customHeight="1">
      <c r="A399" s="19"/>
      <c r="B399" s="79"/>
      <c r="C399" s="78"/>
      <c r="D399" s="83"/>
      <c r="E399" s="19"/>
      <c r="F399" s="19"/>
      <c r="G399" s="19"/>
    </row>
    <row r="400" spans="1:7" s="170" customFormat="1" ht="20.100000000000001" customHeight="1">
      <c r="A400" s="204"/>
      <c r="B400" s="192"/>
      <c r="C400" s="90" t="s">
        <v>745</v>
      </c>
      <c r="D400" s="83"/>
      <c r="E400" s="204"/>
      <c r="F400" s="204"/>
      <c r="G400" s="204"/>
    </row>
    <row r="401" spans="1:7" s="170" customFormat="1" ht="20.100000000000001" customHeight="1">
      <c r="A401" s="204"/>
      <c r="B401" s="181">
        <v>1</v>
      </c>
      <c r="C401" s="71" t="s">
        <v>728</v>
      </c>
      <c r="D401" s="83"/>
      <c r="E401" s="204"/>
      <c r="F401" s="204"/>
      <c r="G401" s="204"/>
    </row>
    <row r="402" spans="1:7" s="170" customFormat="1" ht="20.100000000000001" customHeight="1">
      <c r="A402" s="204"/>
      <c r="B402" s="181">
        <v>1</v>
      </c>
      <c r="C402" s="71" t="s">
        <v>746</v>
      </c>
      <c r="D402" s="83"/>
      <c r="E402" s="204"/>
      <c r="F402" s="204"/>
      <c r="G402" s="204"/>
    </row>
    <row r="403" spans="1:7" s="170" customFormat="1" ht="20.100000000000001" customHeight="1">
      <c r="A403" s="204"/>
      <c r="B403" s="181">
        <v>5</v>
      </c>
      <c r="C403" s="71" t="s">
        <v>747</v>
      </c>
      <c r="D403" s="83"/>
      <c r="E403" s="204"/>
      <c r="F403" s="204"/>
      <c r="G403" s="204"/>
    </row>
    <row r="404" spans="1:7" s="170" customFormat="1" ht="20.100000000000001" customHeight="1">
      <c r="A404" s="204"/>
      <c r="B404" s="192">
        <f>SUM(B401:B403)</f>
        <v>7</v>
      </c>
      <c r="C404" s="71"/>
      <c r="D404" s="83"/>
      <c r="E404" s="204"/>
      <c r="F404" s="204"/>
      <c r="G404" s="204"/>
    </row>
    <row r="405" spans="1:7" s="170" customFormat="1" ht="20.100000000000001" customHeight="1">
      <c r="A405" s="204"/>
      <c r="B405" s="79"/>
      <c r="C405" s="78"/>
      <c r="D405" s="83"/>
      <c r="E405" s="204"/>
      <c r="F405" s="204"/>
      <c r="G405" s="204"/>
    </row>
    <row r="406" spans="1:7" s="170" customFormat="1" ht="20.100000000000001" customHeight="1">
      <c r="A406" s="204"/>
      <c r="B406" s="79"/>
      <c r="C406" s="78"/>
      <c r="D406" s="83"/>
      <c r="E406" s="204"/>
      <c r="F406" s="204"/>
      <c r="G406" s="204"/>
    </row>
    <row r="407" spans="1:7" ht="20.100000000000001" customHeight="1">
      <c r="A407" s="19"/>
      <c r="B407" s="214"/>
      <c r="C407" s="215" t="s">
        <v>264</v>
      </c>
      <c r="D407" s="83"/>
      <c r="E407" s="19"/>
      <c r="F407" s="19"/>
      <c r="G407" s="19"/>
    </row>
    <row r="408" spans="1:7" ht="20.100000000000001" customHeight="1">
      <c r="A408" s="19"/>
      <c r="B408" s="215" t="s">
        <v>40</v>
      </c>
      <c r="C408" s="215" t="s">
        <v>42</v>
      </c>
      <c r="D408" s="83"/>
      <c r="E408" s="19"/>
      <c r="F408" s="19"/>
      <c r="G408" s="19"/>
    </row>
    <row r="409" spans="1:7" ht="20.100000000000001" customHeight="1">
      <c r="A409" s="19"/>
      <c r="B409" s="214">
        <v>1</v>
      </c>
      <c r="C409" s="216" t="s">
        <v>265</v>
      </c>
      <c r="D409" s="83"/>
      <c r="E409" s="19"/>
      <c r="F409" s="19"/>
      <c r="G409" s="19"/>
    </row>
    <row r="410" spans="1:7" ht="20.100000000000001" customHeight="1">
      <c r="A410" s="19"/>
      <c r="B410" s="214">
        <v>1</v>
      </c>
      <c r="C410" s="216" t="s">
        <v>266</v>
      </c>
      <c r="D410" s="83"/>
      <c r="E410" s="19"/>
      <c r="F410" s="19"/>
      <c r="G410" s="19"/>
    </row>
    <row r="411" spans="1:7" ht="20.100000000000001" customHeight="1">
      <c r="A411" s="19"/>
      <c r="B411" s="214">
        <v>1</v>
      </c>
      <c r="C411" s="216" t="s">
        <v>267</v>
      </c>
      <c r="D411" s="83"/>
      <c r="E411" s="19"/>
      <c r="F411" s="19"/>
      <c r="G411" s="19"/>
    </row>
    <row r="412" spans="1:7" ht="20.100000000000001" customHeight="1">
      <c r="A412" s="19"/>
      <c r="B412" s="214">
        <v>3</v>
      </c>
      <c r="C412" s="216" t="s">
        <v>268</v>
      </c>
      <c r="D412" s="83"/>
      <c r="E412" s="19"/>
      <c r="F412" s="19"/>
      <c r="G412" s="19"/>
    </row>
    <row r="413" spans="1:7" ht="20.100000000000001" customHeight="1">
      <c r="A413" s="19"/>
      <c r="B413" s="215">
        <v>6</v>
      </c>
      <c r="C413" s="216"/>
      <c r="D413" s="83"/>
      <c r="E413" s="19"/>
      <c r="F413" s="19"/>
      <c r="G413" s="19"/>
    </row>
    <row r="414" spans="1:7" ht="20.100000000000001" customHeight="1">
      <c r="A414" s="19"/>
      <c r="B414" s="79"/>
      <c r="C414" s="78"/>
      <c r="D414" s="83"/>
      <c r="E414" s="19"/>
      <c r="F414" s="19"/>
      <c r="G414" s="19"/>
    </row>
    <row r="415" spans="1:7" s="170" customFormat="1" ht="20.100000000000001" customHeight="1">
      <c r="A415" s="204"/>
      <c r="B415" s="192">
        <v>8</v>
      </c>
      <c r="C415" s="71" t="s">
        <v>744</v>
      </c>
      <c r="D415" s="83"/>
      <c r="E415" s="204"/>
      <c r="F415" s="204"/>
      <c r="G415" s="204"/>
    </row>
    <row r="416" spans="1:7" ht="20.100000000000001" customHeight="1">
      <c r="A416" s="19"/>
      <c r="B416" s="87"/>
      <c r="C416" s="86" t="s">
        <v>647</v>
      </c>
      <c r="D416" s="83"/>
      <c r="E416" s="19"/>
      <c r="F416" s="19"/>
      <c r="G416" s="19"/>
    </row>
    <row r="417" spans="1:7" ht="20.100000000000001" customHeight="1">
      <c r="A417" s="19"/>
      <c r="B417" s="86" t="s">
        <v>40</v>
      </c>
      <c r="C417" s="86" t="s">
        <v>42</v>
      </c>
      <c r="D417" s="83"/>
      <c r="E417" s="19"/>
      <c r="F417" s="19"/>
      <c r="G417" s="19"/>
    </row>
    <row r="418" spans="1:7" ht="20.100000000000001" customHeight="1">
      <c r="A418" s="19"/>
      <c r="B418" s="68">
        <v>2</v>
      </c>
      <c r="C418" s="56" t="s">
        <v>648</v>
      </c>
      <c r="D418" s="83"/>
      <c r="E418" s="19"/>
      <c r="F418" s="19"/>
      <c r="G418" s="19"/>
    </row>
    <row r="419" spans="1:7" ht="20.100000000000001" customHeight="1">
      <c r="A419" s="19"/>
      <c r="B419" s="68">
        <v>2</v>
      </c>
      <c r="C419" s="56" t="s">
        <v>649</v>
      </c>
      <c r="D419" s="83"/>
      <c r="E419" s="19"/>
      <c r="F419" s="19"/>
      <c r="G419" s="19"/>
    </row>
    <row r="420" spans="1:7" ht="20.100000000000001" customHeight="1">
      <c r="A420" s="19"/>
      <c r="B420" s="68">
        <v>2</v>
      </c>
      <c r="C420" s="56" t="s">
        <v>650</v>
      </c>
      <c r="D420" s="83"/>
      <c r="E420" s="19"/>
      <c r="F420" s="19"/>
      <c r="G420" s="19"/>
    </row>
    <row r="421" spans="1:7" ht="20.100000000000001" customHeight="1">
      <c r="A421" s="19"/>
      <c r="B421" s="68">
        <v>1</v>
      </c>
      <c r="C421" s="56" t="s">
        <v>651</v>
      </c>
      <c r="D421" s="83"/>
      <c r="E421" s="19"/>
      <c r="F421" s="19"/>
      <c r="G421" s="19"/>
    </row>
    <row r="422" spans="1:7" ht="20.100000000000001" customHeight="1">
      <c r="A422" s="19"/>
      <c r="B422" s="68">
        <v>2</v>
      </c>
      <c r="C422" s="101" t="s">
        <v>652</v>
      </c>
      <c r="D422" s="83"/>
      <c r="E422" s="19"/>
      <c r="F422" s="19"/>
      <c r="G422" s="19"/>
    </row>
    <row r="423" spans="1:7" ht="20.100000000000001" customHeight="1">
      <c r="A423" s="19"/>
      <c r="B423" s="68">
        <v>1</v>
      </c>
      <c r="C423" s="56" t="s">
        <v>653</v>
      </c>
      <c r="D423" s="83"/>
      <c r="E423" s="19"/>
      <c r="F423" s="19"/>
      <c r="G423" s="19"/>
    </row>
    <row r="424" spans="1:7" ht="20.100000000000001" customHeight="1">
      <c r="A424" s="19"/>
      <c r="B424" s="68">
        <v>1</v>
      </c>
      <c r="C424" s="56" t="s">
        <v>654</v>
      </c>
      <c r="D424" s="83"/>
      <c r="E424" s="19"/>
      <c r="F424" s="19"/>
      <c r="G424" s="19"/>
    </row>
    <row r="425" spans="1:7" ht="20.100000000000001" customHeight="1">
      <c r="A425" s="19"/>
      <c r="B425" s="68">
        <v>1</v>
      </c>
      <c r="C425" s="56" t="s">
        <v>53</v>
      </c>
      <c r="D425" s="83"/>
      <c r="E425" s="19"/>
      <c r="F425" s="19"/>
      <c r="G425" s="19"/>
    </row>
    <row r="426" spans="1:7" ht="20.100000000000001" customHeight="1">
      <c r="A426" s="19"/>
      <c r="B426" s="68">
        <v>2</v>
      </c>
      <c r="C426" s="56" t="s">
        <v>52</v>
      </c>
      <c r="D426" s="83"/>
      <c r="E426" s="19"/>
      <c r="F426" s="19"/>
      <c r="G426" s="19"/>
    </row>
    <row r="427" spans="1:7" ht="20.100000000000001" customHeight="1">
      <c r="A427" s="19"/>
      <c r="B427" s="68">
        <v>1</v>
      </c>
      <c r="C427" s="56" t="s">
        <v>655</v>
      </c>
      <c r="D427" s="83"/>
      <c r="E427" s="19"/>
      <c r="F427" s="19"/>
      <c r="G427" s="19"/>
    </row>
    <row r="428" spans="1:7" ht="20.100000000000001" customHeight="1">
      <c r="A428" s="19"/>
      <c r="B428" s="68">
        <v>1</v>
      </c>
      <c r="C428" s="56" t="s">
        <v>54</v>
      </c>
      <c r="D428" s="83"/>
      <c r="E428" s="19"/>
      <c r="F428" s="19"/>
      <c r="G428" s="19"/>
    </row>
    <row r="429" spans="1:7" ht="20.100000000000001" customHeight="1">
      <c r="A429" s="19"/>
      <c r="B429" s="68">
        <v>1</v>
      </c>
      <c r="C429" s="56" t="s">
        <v>656</v>
      </c>
      <c r="D429" s="83"/>
      <c r="E429" s="19"/>
      <c r="F429" s="19"/>
      <c r="G429" s="19"/>
    </row>
    <row r="430" spans="1:7" ht="20.100000000000001" customHeight="1">
      <c r="A430" s="19"/>
      <c r="B430" s="68">
        <v>1</v>
      </c>
      <c r="C430" s="56" t="s">
        <v>657</v>
      </c>
      <c r="D430" s="83"/>
      <c r="E430" s="19"/>
      <c r="F430" s="19"/>
      <c r="G430" s="19"/>
    </row>
    <row r="431" spans="1:7" ht="20.100000000000001" customHeight="1">
      <c r="A431" s="19"/>
      <c r="B431" s="68">
        <v>1</v>
      </c>
      <c r="C431" s="56" t="s">
        <v>267</v>
      </c>
      <c r="D431" s="83"/>
      <c r="E431" s="19"/>
      <c r="F431" s="19"/>
      <c r="G431" s="19"/>
    </row>
    <row r="432" spans="1:7" ht="20.100000000000001" customHeight="1">
      <c r="A432" s="19"/>
      <c r="B432" s="68">
        <v>2</v>
      </c>
      <c r="C432" s="56" t="s">
        <v>658</v>
      </c>
      <c r="D432" s="83"/>
      <c r="E432" s="19"/>
      <c r="F432" s="19"/>
      <c r="G432" s="19"/>
    </row>
    <row r="433" spans="1:7" ht="20.100000000000001" customHeight="1">
      <c r="A433" s="19"/>
      <c r="B433" s="68">
        <v>1</v>
      </c>
      <c r="C433" s="56" t="s">
        <v>659</v>
      </c>
      <c r="D433" s="83"/>
      <c r="E433" s="19"/>
      <c r="F433" s="19"/>
      <c r="G433" s="19"/>
    </row>
    <row r="434" spans="1:7" ht="20.100000000000001" customHeight="1">
      <c r="A434" s="19"/>
      <c r="B434" s="68">
        <v>1</v>
      </c>
      <c r="C434" s="56" t="s">
        <v>660</v>
      </c>
      <c r="D434" s="83"/>
      <c r="E434" s="19"/>
      <c r="F434" s="19"/>
      <c r="G434" s="19"/>
    </row>
    <row r="435" spans="1:7" ht="20.100000000000001" customHeight="1">
      <c r="A435" s="19"/>
      <c r="B435" s="68">
        <v>2</v>
      </c>
      <c r="C435" s="56" t="s">
        <v>661</v>
      </c>
      <c r="D435" s="83"/>
      <c r="E435" s="19"/>
      <c r="F435" s="19"/>
      <c r="G435" s="19"/>
    </row>
    <row r="436" spans="1:7" ht="20.100000000000001" customHeight="1">
      <c r="A436" s="19"/>
      <c r="B436" s="68">
        <v>1</v>
      </c>
      <c r="C436" s="56" t="s">
        <v>662</v>
      </c>
      <c r="D436" s="83"/>
      <c r="E436" s="19"/>
      <c r="F436" s="19"/>
      <c r="G436" s="19"/>
    </row>
    <row r="437" spans="1:7" ht="20.100000000000001" customHeight="1">
      <c r="A437" s="19"/>
      <c r="B437" s="86">
        <v>26</v>
      </c>
      <c r="C437" s="56"/>
      <c r="D437" s="83"/>
      <c r="E437" s="19"/>
      <c r="F437" s="19"/>
      <c r="G437" s="19"/>
    </row>
    <row r="438" spans="1:7" ht="20.100000000000001" customHeight="1">
      <c r="A438" s="19"/>
      <c r="B438" s="233"/>
      <c r="C438" s="233" t="s">
        <v>749</v>
      </c>
      <c r="D438" s="83"/>
      <c r="E438" s="19"/>
      <c r="F438" s="19"/>
      <c r="G438" s="19"/>
    </row>
    <row r="439" spans="1:7" ht="20.100000000000001" customHeight="1">
      <c r="A439" s="19"/>
      <c r="B439" s="236" t="s">
        <v>40</v>
      </c>
      <c r="C439" s="236" t="s">
        <v>42</v>
      </c>
      <c r="D439" s="83"/>
      <c r="E439" s="19"/>
      <c r="F439" s="19"/>
      <c r="G439" s="19"/>
    </row>
    <row r="440" spans="1:7" ht="20.100000000000001" customHeight="1">
      <c r="A440" s="19"/>
      <c r="B440" s="237"/>
      <c r="C440" s="236" t="s">
        <v>43</v>
      </c>
      <c r="D440" s="83"/>
      <c r="E440" s="19"/>
      <c r="F440" s="19"/>
      <c r="G440" s="19"/>
    </row>
    <row r="441" spans="1:7" ht="20.100000000000001" customHeight="1">
      <c r="A441" s="19"/>
      <c r="B441" s="235">
        <v>1</v>
      </c>
      <c r="C441" s="234" t="s">
        <v>666</v>
      </c>
      <c r="D441" s="83"/>
      <c r="E441" s="19"/>
      <c r="F441" s="19"/>
      <c r="G441" s="19"/>
    </row>
    <row r="442" spans="1:7" ht="20.100000000000001" customHeight="1">
      <c r="A442" s="19"/>
      <c r="B442" s="235">
        <v>1</v>
      </c>
      <c r="C442" s="234" t="s">
        <v>50</v>
      </c>
      <c r="D442" s="83"/>
      <c r="E442" s="19"/>
      <c r="F442" s="19"/>
      <c r="G442" s="19"/>
    </row>
    <row r="443" spans="1:7" ht="20.100000000000001" customHeight="1">
      <c r="A443" s="19"/>
      <c r="B443" s="235">
        <v>2</v>
      </c>
      <c r="C443" s="234" t="s">
        <v>667</v>
      </c>
      <c r="D443" s="83"/>
      <c r="E443" s="19"/>
      <c r="F443" s="19"/>
      <c r="G443" s="19"/>
    </row>
    <row r="444" spans="1:7" ht="20.100000000000001" customHeight="1">
      <c r="A444" s="19"/>
      <c r="B444" s="235">
        <v>1</v>
      </c>
      <c r="C444" s="234" t="s">
        <v>668</v>
      </c>
      <c r="D444" s="83"/>
      <c r="E444" s="19"/>
      <c r="F444" s="19"/>
      <c r="G444" s="19"/>
    </row>
    <row r="445" spans="1:7" ht="20.100000000000001" customHeight="1">
      <c r="A445" s="19"/>
      <c r="B445" s="235">
        <v>3</v>
      </c>
      <c r="C445" s="237" t="s">
        <v>669</v>
      </c>
      <c r="D445" s="83"/>
      <c r="E445" s="19"/>
      <c r="F445" s="19"/>
      <c r="G445" s="19"/>
    </row>
    <row r="446" spans="1:7" ht="20.100000000000001" customHeight="1">
      <c r="A446" s="19"/>
      <c r="B446" s="235">
        <v>1</v>
      </c>
      <c r="C446" s="234" t="s">
        <v>670</v>
      </c>
      <c r="D446" s="83"/>
      <c r="E446" s="19"/>
      <c r="F446" s="19"/>
      <c r="G446" s="19"/>
    </row>
    <row r="447" spans="1:7" ht="20.100000000000001" customHeight="1">
      <c r="A447" s="19"/>
      <c r="B447" s="235">
        <v>1</v>
      </c>
      <c r="C447" s="234" t="s">
        <v>671</v>
      </c>
      <c r="D447" s="83"/>
      <c r="E447" s="19"/>
      <c r="F447" s="19"/>
      <c r="G447" s="19"/>
    </row>
    <row r="448" spans="1:7" ht="20.100000000000001" customHeight="1">
      <c r="A448" s="19"/>
      <c r="B448" s="235">
        <v>2</v>
      </c>
      <c r="C448" s="234" t="s">
        <v>672</v>
      </c>
      <c r="D448" s="83"/>
      <c r="E448" s="19"/>
      <c r="F448" s="19"/>
      <c r="G448" s="19"/>
    </row>
    <row r="449" spans="1:7" ht="20.100000000000001" customHeight="1">
      <c r="A449" s="19"/>
      <c r="B449" s="235">
        <v>1</v>
      </c>
      <c r="C449" s="234" t="s">
        <v>673</v>
      </c>
      <c r="D449" s="83"/>
      <c r="E449" s="19"/>
      <c r="F449" s="19"/>
      <c r="G449" s="19"/>
    </row>
    <row r="450" spans="1:7" ht="20.100000000000001" customHeight="1">
      <c r="A450" s="19"/>
      <c r="B450" s="235">
        <v>1</v>
      </c>
      <c r="C450" s="234" t="s">
        <v>674</v>
      </c>
      <c r="D450" s="83"/>
      <c r="E450" s="19"/>
      <c r="F450" s="19"/>
      <c r="G450" s="19"/>
    </row>
    <row r="451" spans="1:7" ht="20.100000000000001" customHeight="1">
      <c r="A451" s="19"/>
      <c r="B451" s="235">
        <v>1</v>
      </c>
      <c r="C451" s="238" t="s">
        <v>675</v>
      </c>
      <c r="D451" s="83"/>
      <c r="E451" s="19"/>
      <c r="F451" s="19"/>
      <c r="G451" s="19"/>
    </row>
    <row r="452" spans="1:7" ht="20.100000000000001" customHeight="1">
      <c r="A452" s="19"/>
      <c r="B452" s="235">
        <v>1</v>
      </c>
      <c r="C452" s="238" t="s">
        <v>79</v>
      </c>
      <c r="D452" s="83"/>
      <c r="E452" s="19"/>
      <c r="F452" s="19"/>
      <c r="G452" s="19"/>
    </row>
    <row r="453" spans="1:7" ht="20.100000000000001" customHeight="1">
      <c r="A453" s="19"/>
      <c r="B453" s="235">
        <v>1</v>
      </c>
      <c r="C453" s="234" t="s">
        <v>676</v>
      </c>
      <c r="D453" s="83"/>
      <c r="E453" s="19"/>
      <c r="F453" s="19"/>
      <c r="G453" s="19"/>
    </row>
    <row r="454" spans="1:7" ht="20.100000000000001" customHeight="1">
      <c r="A454" s="19"/>
      <c r="B454" s="235">
        <v>2</v>
      </c>
      <c r="C454" s="234" t="s">
        <v>677</v>
      </c>
      <c r="D454" s="83"/>
      <c r="E454" s="19"/>
      <c r="F454" s="19"/>
      <c r="G454" s="19"/>
    </row>
    <row r="455" spans="1:7" ht="20.100000000000001" customHeight="1">
      <c r="A455" s="19"/>
      <c r="B455" s="235">
        <v>1</v>
      </c>
      <c r="C455" s="234" t="s">
        <v>750</v>
      </c>
      <c r="D455" s="83"/>
      <c r="E455" s="19"/>
      <c r="F455" s="19"/>
      <c r="G455" s="19"/>
    </row>
    <row r="456" spans="1:7" ht="20.100000000000001" customHeight="1">
      <c r="A456" s="19"/>
      <c r="B456" s="235">
        <v>1</v>
      </c>
      <c r="C456" s="234" t="s">
        <v>679</v>
      </c>
      <c r="D456" s="83"/>
      <c r="E456" s="19"/>
      <c r="F456" s="19"/>
      <c r="G456" s="19"/>
    </row>
    <row r="457" spans="1:7" ht="20.100000000000001" customHeight="1">
      <c r="A457" s="19"/>
      <c r="B457" s="235">
        <v>2</v>
      </c>
      <c r="C457" s="234" t="s">
        <v>680</v>
      </c>
      <c r="D457" s="83"/>
      <c r="E457" s="19"/>
      <c r="F457" s="19"/>
      <c r="G457" s="19"/>
    </row>
    <row r="458" spans="1:7" ht="20.100000000000001" customHeight="1">
      <c r="A458" s="19"/>
      <c r="B458" s="235">
        <v>1</v>
      </c>
      <c r="C458" s="234" t="s">
        <v>681</v>
      </c>
      <c r="D458" s="83"/>
      <c r="E458" s="19"/>
      <c r="F458" s="19"/>
      <c r="G458" s="19"/>
    </row>
    <row r="459" spans="1:7" ht="20.100000000000001" customHeight="1">
      <c r="A459" s="19"/>
      <c r="B459" s="235">
        <v>2</v>
      </c>
      <c r="C459" s="234" t="s">
        <v>682</v>
      </c>
      <c r="D459" s="83"/>
      <c r="E459" s="19"/>
      <c r="F459" s="19"/>
      <c r="G459" s="19"/>
    </row>
    <row r="460" spans="1:7" ht="20.100000000000001" customHeight="1">
      <c r="A460" s="19"/>
      <c r="B460" s="235">
        <v>1</v>
      </c>
      <c r="C460" s="234" t="s">
        <v>683</v>
      </c>
      <c r="D460" s="83"/>
      <c r="E460" s="19"/>
      <c r="F460" s="19"/>
      <c r="G460" s="19"/>
    </row>
    <row r="461" spans="1:7" ht="20.100000000000001" customHeight="1">
      <c r="A461" s="19"/>
      <c r="B461" s="236">
        <v>27</v>
      </c>
      <c r="C461" s="234"/>
      <c r="D461" s="83"/>
      <c r="E461" s="19"/>
      <c r="F461" s="19"/>
      <c r="G461" s="19"/>
    </row>
    <row r="462" spans="1:7" ht="20.100000000000001" customHeight="1">
      <c r="A462" s="19"/>
      <c r="B462" s="240"/>
      <c r="C462" s="240"/>
      <c r="D462" s="83"/>
      <c r="E462" s="19"/>
      <c r="F462" s="19"/>
      <c r="G462" s="19"/>
    </row>
    <row r="463" spans="1:7" ht="20.100000000000001" customHeight="1">
      <c r="A463" s="19"/>
      <c r="B463" s="240"/>
      <c r="C463" s="236" t="s">
        <v>684</v>
      </c>
      <c r="D463" s="83"/>
      <c r="E463" s="19"/>
      <c r="F463" s="19"/>
      <c r="G463" s="19"/>
    </row>
    <row r="464" spans="1:7" ht="20.100000000000001" customHeight="1">
      <c r="A464" s="19"/>
      <c r="B464" s="235">
        <v>1</v>
      </c>
      <c r="C464" s="234" t="s">
        <v>685</v>
      </c>
      <c r="D464" s="83"/>
      <c r="E464" s="19"/>
      <c r="F464" s="19"/>
      <c r="G464" s="19"/>
    </row>
    <row r="465" spans="1:7" ht="20.100000000000001" customHeight="1">
      <c r="A465" s="19"/>
      <c r="B465" s="235">
        <v>2</v>
      </c>
      <c r="C465" s="234" t="s">
        <v>76</v>
      </c>
      <c r="D465" s="83"/>
      <c r="E465" s="19"/>
      <c r="F465" s="19"/>
      <c r="G465" s="19"/>
    </row>
    <row r="466" spans="1:7" ht="20.100000000000001" customHeight="1">
      <c r="A466" s="19"/>
      <c r="B466" s="235">
        <v>1</v>
      </c>
      <c r="C466" s="234" t="s">
        <v>686</v>
      </c>
      <c r="D466" s="83"/>
      <c r="E466" s="19"/>
      <c r="F466" s="19"/>
      <c r="G466" s="19"/>
    </row>
    <row r="467" spans="1:7" ht="20.100000000000001" customHeight="1">
      <c r="A467" s="19"/>
      <c r="B467" s="235">
        <v>1</v>
      </c>
      <c r="C467" s="234" t="s">
        <v>687</v>
      </c>
      <c r="D467" s="83"/>
      <c r="E467" s="19"/>
      <c r="F467" s="19"/>
      <c r="G467" s="19"/>
    </row>
    <row r="468" spans="1:7" ht="20.100000000000001" customHeight="1">
      <c r="A468" s="19"/>
      <c r="B468" s="235">
        <v>1</v>
      </c>
      <c r="C468" s="234" t="s">
        <v>751</v>
      </c>
      <c r="D468" s="83"/>
      <c r="E468" s="19"/>
      <c r="F468" s="19"/>
      <c r="G468" s="19"/>
    </row>
    <row r="469" spans="1:7" ht="20.100000000000001" customHeight="1">
      <c r="A469" s="19"/>
      <c r="B469" s="235">
        <v>1</v>
      </c>
      <c r="C469" s="234" t="s">
        <v>688</v>
      </c>
      <c r="D469" s="83"/>
      <c r="E469" s="19"/>
      <c r="F469" s="19"/>
      <c r="G469" s="19"/>
    </row>
    <row r="470" spans="1:7" ht="20.100000000000001" customHeight="1">
      <c r="A470" s="19"/>
      <c r="B470" s="235">
        <v>1</v>
      </c>
      <c r="C470" s="239" t="s">
        <v>80</v>
      </c>
      <c r="D470" s="83"/>
      <c r="E470" s="19"/>
      <c r="F470" s="19"/>
      <c r="G470" s="19"/>
    </row>
    <row r="471" spans="1:7" ht="20.100000000000001" customHeight="1">
      <c r="A471" s="19"/>
      <c r="B471" s="235">
        <v>1</v>
      </c>
      <c r="C471" s="234" t="s">
        <v>752</v>
      </c>
      <c r="D471" s="83"/>
      <c r="E471" s="19"/>
      <c r="F471" s="19"/>
      <c r="G471" s="19"/>
    </row>
    <row r="472" spans="1:7" ht="20.100000000000001" customHeight="1">
      <c r="A472" s="19"/>
      <c r="B472" s="235">
        <v>1</v>
      </c>
      <c r="C472" s="234" t="s">
        <v>689</v>
      </c>
      <c r="D472" s="83"/>
      <c r="E472" s="19"/>
      <c r="F472" s="19"/>
      <c r="G472" s="19"/>
    </row>
    <row r="473" spans="1:7" ht="20.100000000000001" customHeight="1">
      <c r="A473" s="19"/>
      <c r="B473" s="235">
        <v>1</v>
      </c>
      <c r="C473" s="234" t="s">
        <v>753</v>
      </c>
      <c r="D473" s="83"/>
      <c r="E473" s="19"/>
      <c r="F473" s="19"/>
      <c r="G473" s="19"/>
    </row>
    <row r="474" spans="1:7" ht="20.100000000000001" customHeight="1">
      <c r="A474" s="19"/>
      <c r="B474" s="236">
        <v>11</v>
      </c>
      <c r="C474" s="237"/>
      <c r="D474" s="83"/>
      <c r="E474" s="19"/>
      <c r="F474" s="19"/>
      <c r="G474" s="19"/>
    </row>
    <row r="475" spans="1:7" ht="20.100000000000001" customHeight="1">
      <c r="A475" s="19"/>
      <c r="B475" s="86"/>
      <c r="C475" s="56"/>
      <c r="D475" s="83"/>
      <c r="E475" s="19"/>
      <c r="F475" s="19"/>
      <c r="G475" s="19"/>
    </row>
    <row r="476" spans="1:7" ht="20.100000000000001" customHeight="1">
      <c r="A476" s="19"/>
      <c r="B476" s="68"/>
      <c r="C476" s="101"/>
      <c r="D476" s="83"/>
      <c r="E476" s="19"/>
      <c r="F476" s="19"/>
      <c r="G476" s="19"/>
    </row>
    <row r="477" spans="1:7" ht="20.100000000000001" customHeight="1">
      <c r="A477" s="19"/>
      <c r="B477" s="89">
        <v>1</v>
      </c>
      <c r="C477" s="71" t="s">
        <v>663</v>
      </c>
      <c r="D477" s="83"/>
      <c r="E477" s="19"/>
      <c r="F477" s="19"/>
      <c r="G477" s="19"/>
    </row>
    <row r="478" spans="1:7" ht="20.100000000000001" customHeight="1">
      <c r="A478" s="19"/>
      <c r="B478" s="89">
        <v>4</v>
      </c>
      <c r="C478" s="71" t="s">
        <v>664</v>
      </c>
      <c r="D478" s="83"/>
      <c r="E478" s="19"/>
      <c r="F478" s="19"/>
      <c r="G478" s="19"/>
    </row>
    <row r="479" spans="1:7" ht="20.100000000000001" customHeight="1">
      <c r="A479" s="19"/>
      <c r="B479" s="89">
        <v>2</v>
      </c>
      <c r="C479" s="71" t="s">
        <v>665</v>
      </c>
      <c r="D479" s="83"/>
      <c r="E479" s="19"/>
      <c r="F479" s="19"/>
      <c r="G479" s="19"/>
    </row>
    <row r="480" spans="1:7" ht="20.100000000000001" customHeight="1">
      <c r="A480" s="19"/>
      <c r="B480" s="90">
        <v>4</v>
      </c>
      <c r="C480" s="71"/>
      <c r="D480" s="83"/>
      <c r="E480" s="19"/>
      <c r="F480" s="19"/>
      <c r="G480" s="19"/>
    </row>
    <row r="481" spans="1:7" ht="20.100000000000001" customHeight="1">
      <c r="A481" s="19"/>
      <c r="B481" s="79"/>
      <c r="C481" s="78"/>
      <c r="D481" s="83"/>
      <c r="E481" s="19"/>
      <c r="F481" s="19"/>
      <c r="G481" s="19"/>
    </row>
    <row r="482" spans="1:7" ht="20.100000000000001" customHeight="1">
      <c r="A482" s="19"/>
      <c r="B482" s="92">
        <v>1</v>
      </c>
      <c r="C482" s="91" t="s">
        <v>269</v>
      </c>
      <c r="D482" s="83"/>
      <c r="E482" s="19"/>
      <c r="F482" s="19"/>
      <c r="G482" s="19"/>
    </row>
    <row r="483" spans="1:7" ht="20.100000000000001" customHeight="1">
      <c r="A483" s="19"/>
      <c r="B483" s="92">
        <v>6</v>
      </c>
      <c r="C483" s="91" t="s">
        <v>270</v>
      </c>
      <c r="D483" s="83"/>
      <c r="E483" s="19"/>
      <c r="F483" s="19"/>
      <c r="G483" s="19"/>
    </row>
    <row r="484" spans="1:7" ht="20.100000000000001" customHeight="1">
      <c r="A484" s="19"/>
      <c r="B484" s="92">
        <v>1</v>
      </c>
      <c r="C484" s="91" t="s">
        <v>271</v>
      </c>
      <c r="D484" s="83"/>
      <c r="E484" s="19"/>
      <c r="F484" s="19"/>
      <c r="G484" s="19"/>
    </row>
    <row r="485" spans="1:7" ht="20.100000000000001" customHeight="1">
      <c r="A485" s="19"/>
      <c r="B485" s="92">
        <v>1</v>
      </c>
      <c r="C485" s="91" t="s">
        <v>272</v>
      </c>
      <c r="D485" s="83"/>
      <c r="E485" s="19"/>
      <c r="F485" s="19"/>
      <c r="G485" s="19"/>
    </row>
    <row r="486" spans="1:7" ht="20.100000000000001" customHeight="1">
      <c r="A486" s="19"/>
      <c r="B486" s="92">
        <v>1</v>
      </c>
      <c r="C486" s="91" t="s">
        <v>273</v>
      </c>
      <c r="D486" s="83"/>
      <c r="E486" s="19"/>
      <c r="F486" s="19"/>
      <c r="G486" s="19"/>
    </row>
    <row r="487" spans="1:7" ht="20.100000000000001" customHeight="1">
      <c r="A487" s="19"/>
      <c r="B487" s="92">
        <v>2</v>
      </c>
      <c r="C487" s="91" t="s">
        <v>754</v>
      </c>
      <c r="D487" s="83"/>
      <c r="E487" s="19"/>
      <c r="F487" s="19"/>
      <c r="G487" s="19"/>
    </row>
    <row r="488" spans="1:7" ht="20.100000000000001" customHeight="1">
      <c r="A488" s="19"/>
      <c r="B488" s="94">
        <v>1</v>
      </c>
      <c r="C488" s="93" t="s">
        <v>274</v>
      </c>
      <c r="D488" s="83"/>
      <c r="E488" s="19"/>
      <c r="F488" s="19"/>
      <c r="G488" s="19"/>
    </row>
    <row r="489" spans="1:7" ht="20.100000000000001" customHeight="1">
      <c r="A489" s="19"/>
      <c r="B489" s="96">
        <v>13</v>
      </c>
      <c r="C489" s="95"/>
      <c r="D489" s="83"/>
      <c r="E489" s="19"/>
      <c r="F489" s="19"/>
      <c r="G489" s="19"/>
    </row>
    <row r="490" spans="1:7" ht="20.100000000000001" customHeight="1">
      <c r="A490" s="19"/>
      <c r="B490" s="79"/>
      <c r="C490" s="78"/>
      <c r="D490" s="83"/>
      <c r="E490" s="19"/>
      <c r="F490" s="19"/>
      <c r="G490" s="19"/>
    </row>
    <row r="491" spans="1:7" ht="20.100000000000001" customHeight="1">
      <c r="A491" s="19"/>
      <c r="B491" s="79"/>
      <c r="C491" s="78"/>
      <c r="D491" s="83"/>
      <c r="E491" s="19"/>
      <c r="F491" s="19"/>
      <c r="G491" s="19"/>
    </row>
    <row r="492" spans="1:7" ht="20.100000000000001" customHeight="1">
      <c r="A492" s="19"/>
      <c r="B492" s="79"/>
      <c r="C492" s="78"/>
      <c r="D492" s="83"/>
      <c r="E492" s="19"/>
      <c r="F492" s="19"/>
      <c r="G492" s="19"/>
    </row>
    <row r="493" spans="1:7" ht="20.100000000000001" customHeight="1">
      <c r="A493" s="19"/>
      <c r="B493" s="74"/>
      <c r="C493" s="73" t="s">
        <v>55</v>
      </c>
      <c r="D493" s="64"/>
      <c r="E493" s="19"/>
      <c r="F493" s="19"/>
      <c r="G493" s="19"/>
    </row>
    <row r="494" spans="1:7" ht="20.100000000000001" customHeight="1">
      <c r="A494" s="19"/>
      <c r="B494" s="74"/>
      <c r="C494" s="73" t="s">
        <v>56</v>
      </c>
      <c r="D494" s="64"/>
      <c r="E494" s="19"/>
      <c r="F494" s="19"/>
      <c r="G494" s="19"/>
    </row>
    <row r="495" spans="1:7" ht="20.100000000000001" customHeight="1">
      <c r="A495" s="19"/>
      <c r="B495" s="74"/>
      <c r="C495" s="73" t="s">
        <v>57</v>
      </c>
      <c r="D495" s="64"/>
      <c r="E495" s="19"/>
      <c r="F495" s="19"/>
      <c r="G495" s="19"/>
    </row>
    <row r="496" spans="1:7" ht="20.100000000000001" customHeight="1">
      <c r="A496" s="19"/>
      <c r="B496" s="74"/>
      <c r="C496" s="73" t="s">
        <v>58</v>
      </c>
      <c r="D496" s="64"/>
      <c r="E496" s="19"/>
      <c r="F496" s="19"/>
      <c r="G496" s="19"/>
    </row>
    <row r="497" spans="1:7" ht="20.100000000000001" customHeight="1">
      <c r="A497" s="19"/>
      <c r="B497" s="74"/>
      <c r="C497" s="73"/>
      <c r="D497" s="64"/>
      <c r="E497" s="19"/>
      <c r="F497" s="19"/>
      <c r="G497" s="19"/>
    </row>
    <row r="498" spans="1:7" ht="20.100000000000001" customHeight="1">
      <c r="A498" s="19"/>
      <c r="B498" s="75" t="s">
        <v>23</v>
      </c>
      <c r="C498" s="76" t="s">
        <v>59</v>
      </c>
      <c r="D498" s="64"/>
      <c r="E498" s="19"/>
      <c r="F498" s="19"/>
      <c r="G498" s="19"/>
    </row>
    <row r="499" spans="1:7" ht="20.100000000000001" customHeight="1">
      <c r="A499" s="19"/>
      <c r="B499" s="75"/>
      <c r="C499" s="76" t="s">
        <v>60</v>
      </c>
      <c r="D499" s="64"/>
      <c r="E499" s="19"/>
      <c r="F499" s="19"/>
      <c r="G499" s="19"/>
    </row>
    <row r="500" spans="1:7" ht="20.100000000000001" customHeight="1">
      <c r="A500" s="19"/>
      <c r="B500" s="75"/>
      <c r="C500" s="76" t="s">
        <v>61</v>
      </c>
      <c r="D500" s="64"/>
      <c r="E500" s="19"/>
      <c r="F500" s="19"/>
      <c r="G500" s="19"/>
    </row>
    <row r="501" spans="1:7" ht="20.100000000000001" customHeight="1">
      <c r="A501" s="19"/>
      <c r="B501" s="72"/>
      <c r="C501" s="19"/>
      <c r="D501" s="64"/>
      <c r="E501" s="19"/>
      <c r="F501" s="19"/>
      <c r="G501" s="19"/>
    </row>
    <row r="502" spans="1:7" ht="20.100000000000001" customHeight="1">
      <c r="A502" s="19"/>
      <c r="B502" s="72"/>
      <c r="C502" s="19"/>
      <c r="D502" s="64"/>
      <c r="E502" s="19"/>
      <c r="F502" s="19"/>
      <c r="G502" s="19"/>
    </row>
    <row r="503" spans="1:7" ht="20.100000000000001" customHeight="1">
      <c r="A503" s="19"/>
      <c r="B503" s="65"/>
      <c r="C503" s="19"/>
      <c r="D503" s="19"/>
      <c r="E503" s="19"/>
      <c r="F503" s="19"/>
      <c r="G503" s="19"/>
    </row>
    <row r="504" spans="1:7" ht="20.100000000000001" customHeight="1">
      <c r="A504" s="19"/>
      <c r="B504" s="65"/>
      <c r="C504" s="19"/>
      <c r="D504" s="19"/>
      <c r="E504" s="19"/>
      <c r="F504" s="19"/>
      <c r="G504" s="19"/>
    </row>
    <row r="505" spans="1:7" ht="20.100000000000001" customHeight="1" thickBot="1">
      <c r="A505" s="19"/>
      <c r="B505" s="19" t="s">
        <v>45</v>
      </c>
      <c r="C505" s="66"/>
      <c r="D505" s="19"/>
      <c r="E505" s="19"/>
      <c r="F505" s="19"/>
      <c r="G505" s="19"/>
    </row>
    <row r="506" spans="1:7" ht="20.100000000000001" customHeight="1">
      <c r="A506" s="19"/>
      <c r="B506" s="19"/>
      <c r="C506" s="19"/>
      <c r="D506" s="19"/>
      <c r="E506" s="19"/>
      <c r="F506" s="19"/>
      <c r="G506" s="19"/>
    </row>
    <row r="507" spans="1:7" ht="20.100000000000001" customHeight="1">
      <c r="A507" s="19"/>
      <c r="B507" s="19"/>
      <c r="C507" s="19"/>
      <c r="D507" s="19"/>
      <c r="E507" s="19"/>
      <c r="F507" s="19"/>
      <c r="G507" s="19"/>
    </row>
    <row r="508" spans="1:7" ht="20.100000000000001" customHeight="1" thickBot="1">
      <c r="A508" s="19"/>
      <c r="B508" s="19" t="s">
        <v>46</v>
      </c>
      <c r="C508" s="66"/>
      <c r="D508" s="19"/>
      <c r="E508" s="19"/>
      <c r="F508" s="19"/>
      <c r="G508" s="19"/>
    </row>
    <row r="509" spans="1:7" ht="20.100000000000001" customHeight="1">
      <c r="A509" s="19"/>
      <c r="B509" s="19"/>
      <c r="C509" s="19"/>
      <c r="D509" s="19"/>
      <c r="E509" s="19"/>
      <c r="F509" s="19"/>
      <c r="G509" s="19"/>
    </row>
    <row r="510" spans="1:7" ht="20.100000000000001" customHeight="1">
      <c r="A510" s="19"/>
      <c r="B510" s="19"/>
      <c r="C510" s="19"/>
      <c r="D510" s="19"/>
      <c r="E510" s="19"/>
      <c r="F510" s="19"/>
      <c r="G510" s="19"/>
    </row>
    <row r="511" spans="1:7" ht="20.100000000000001" customHeight="1" thickBot="1">
      <c r="A511" s="19"/>
      <c r="B511" s="19" t="s">
        <v>17</v>
      </c>
      <c r="C511" s="66"/>
      <c r="D511" s="19"/>
      <c r="E511" s="19"/>
      <c r="F511" s="19"/>
      <c r="G511" s="19"/>
    </row>
    <row r="512" spans="1:7" ht="20.100000000000001" customHeight="1">
      <c r="A512" s="19"/>
      <c r="B512" s="19"/>
      <c r="C512" s="19"/>
      <c r="D512" s="19"/>
      <c r="E512" s="19"/>
      <c r="F512" s="19"/>
      <c r="G512" s="19"/>
    </row>
    <row r="513" spans="1:7" ht="20.100000000000001" customHeight="1">
      <c r="A513" s="19"/>
      <c r="B513" s="19"/>
      <c r="C513" s="19"/>
      <c r="D513" s="19"/>
      <c r="E513" s="19"/>
      <c r="F513" s="19"/>
      <c r="G513" s="19"/>
    </row>
    <row r="514" spans="1:7" ht="20.100000000000001" customHeight="1" thickBot="1">
      <c r="A514" s="19"/>
      <c r="B514" s="19" t="s">
        <v>47</v>
      </c>
      <c r="C514" s="66"/>
      <c r="D514" s="19"/>
      <c r="E514" s="19"/>
      <c r="F514" s="19"/>
      <c r="G514" s="19"/>
    </row>
    <row r="515" spans="1:7" ht="20.100000000000001" customHeight="1">
      <c r="A515" s="19"/>
      <c r="B515" s="19"/>
      <c r="C515" s="19"/>
      <c r="D515" s="19"/>
      <c r="E515" s="19"/>
      <c r="F515" s="19"/>
      <c r="G515" s="19"/>
    </row>
    <row r="516" spans="1:7" ht="20.100000000000001" customHeight="1">
      <c r="A516" s="19"/>
      <c r="B516" s="19"/>
      <c r="C516" s="19"/>
      <c r="D516" s="19"/>
      <c r="E516" s="19"/>
      <c r="F516" s="19"/>
      <c r="G516" s="19"/>
    </row>
    <row r="517" spans="1:7" ht="20.100000000000001" customHeight="1" thickBot="1">
      <c r="A517" s="19"/>
      <c r="B517" s="19" t="s">
        <v>19</v>
      </c>
      <c r="C517" s="66"/>
      <c r="D517" s="19"/>
      <c r="E517" s="19"/>
      <c r="F517" s="19"/>
      <c r="G517" s="19"/>
    </row>
    <row r="518" spans="1:7" ht="20.100000000000001" customHeight="1">
      <c r="A518" s="19"/>
      <c r="B518" s="65"/>
      <c r="C518" s="19"/>
      <c r="D518" s="19"/>
      <c r="E518" s="19"/>
      <c r="F518" s="19"/>
      <c r="G518" s="19"/>
    </row>
    <row r="519" spans="1:7" ht="20.100000000000001" customHeight="1">
      <c r="A519" s="19"/>
      <c r="B519" s="65"/>
      <c r="C519" s="19"/>
      <c r="D519" s="19"/>
      <c r="E519" s="19"/>
      <c r="F519" s="19"/>
      <c r="G519" s="19"/>
    </row>
    <row r="520" spans="1:7" ht="20.100000000000001" customHeight="1">
      <c r="A520" s="19"/>
      <c r="B520" s="65"/>
      <c r="C520" s="19"/>
      <c r="D520" s="19"/>
      <c r="E520" s="19"/>
      <c r="F520" s="19"/>
      <c r="G520" s="19"/>
    </row>
  </sheetData>
  <mergeCells count="10">
    <mergeCell ref="A11:B11"/>
    <mergeCell ref="L5:M6"/>
    <mergeCell ref="D2:E2"/>
    <mergeCell ref="C4:C5"/>
    <mergeCell ref="C2:C3"/>
    <mergeCell ref="D4:E4"/>
    <mergeCell ref="D5:E5"/>
    <mergeCell ref="B341:C341"/>
    <mergeCell ref="A214:C214"/>
    <mergeCell ref="B322:D322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4"/>
  <sheetViews>
    <sheetView view="pageBreakPreview" topLeftCell="A7" zoomScaleNormal="100" zoomScaleSheetLayoutView="100" workbookViewId="0">
      <selection activeCell="G14" sqref="G14"/>
    </sheetView>
  </sheetViews>
  <sheetFormatPr baseColWidth="10" defaultColWidth="11.42578125" defaultRowHeight="20.100000000000001" customHeight="1"/>
  <cols>
    <col min="1" max="1" width="19" style="6" customWidth="1"/>
    <col min="2" max="2" width="19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31" t="s">
        <v>25</v>
      </c>
      <c r="D2" s="127" t="s">
        <v>24</v>
      </c>
      <c r="E2" s="128"/>
      <c r="F2" s="48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32"/>
      <c r="D3" s="37" t="s">
        <v>27</v>
      </c>
      <c r="E3" s="38"/>
      <c r="F3" s="47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29" t="s">
        <v>26</v>
      </c>
      <c r="D4" s="133" t="s">
        <v>28</v>
      </c>
      <c r="E4" s="134"/>
      <c r="F4" s="46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30"/>
      <c r="D5" s="135" t="s">
        <v>29</v>
      </c>
      <c r="E5" s="136"/>
      <c r="F5" s="46"/>
      <c r="G5" s="4"/>
      <c r="H5" s="4"/>
      <c r="I5" s="4"/>
      <c r="J5" s="4"/>
      <c r="K5" s="4"/>
      <c r="L5" s="4"/>
      <c r="M5" s="126"/>
      <c r="N5" s="126"/>
      <c r="O5" s="6"/>
    </row>
    <row r="6" spans="1:15" ht="20.100000000000001" customHeight="1">
      <c r="A6" s="7"/>
      <c r="B6" s="7"/>
      <c r="C6" s="7"/>
      <c r="D6" s="7"/>
      <c r="E6" s="7"/>
      <c r="F6" s="7"/>
      <c r="M6" s="126"/>
      <c r="N6" s="126"/>
    </row>
    <row r="7" spans="1:15" ht="20.100000000000001" customHeight="1">
      <c r="A7" s="242" t="s">
        <v>0</v>
      </c>
      <c r="B7" s="242"/>
      <c r="C7" s="39">
        <f ca="1">NOW()</f>
        <v>45253.533088425924</v>
      </c>
      <c r="D7" s="242" t="s">
        <v>1</v>
      </c>
      <c r="E7" s="55">
        <v>20231101720</v>
      </c>
      <c r="F7" s="49"/>
      <c r="M7" s="5"/>
      <c r="N7" s="5"/>
    </row>
    <row r="8" spans="1:15" ht="20.100000000000001" customHeight="1">
      <c r="A8" s="243"/>
      <c r="B8" s="243"/>
      <c r="C8" s="243"/>
      <c r="D8" s="243"/>
      <c r="E8" s="243"/>
      <c r="F8" s="9"/>
      <c r="M8" s="5"/>
      <c r="N8" s="5"/>
    </row>
    <row r="9" spans="1:15" ht="20.100000000000001" customHeight="1">
      <c r="A9" s="242" t="s">
        <v>2</v>
      </c>
      <c r="B9" s="242"/>
      <c r="C9" s="244" t="s">
        <v>32</v>
      </c>
      <c r="D9" s="245" t="s">
        <v>3</v>
      </c>
      <c r="E9" s="217" t="s">
        <v>34</v>
      </c>
      <c r="F9" s="50"/>
      <c r="M9" s="5"/>
      <c r="N9" s="5"/>
    </row>
    <row r="10" spans="1:15" ht="20.100000000000001" customHeight="1">
      <c r="A10" s="243"/>
      <c r="B10" s="243"/>
      <c r="C10" s="243"/>
      <c r="D10" s="243"/>
      <c r="E10" s="243"/>
      <c r="F10" s="9"/>
      <c r="M10" s="5"/>
      <c r="N10" s="5"/>
    </row>
    <row r="11" spans="1:15" ht="20.100000000000001" customHeight="1">
      <c r="A11" s="124" t="s">
        <v>22</v>
      </c>
      <c r="B11" s="125"/>
      <c r="C11" s="244" t="s">
        <v>32</v>
      </c>
      <c r="D11" s="245" t="s">
        <v>23</v>
      </c>
      <c r="E11" s="246" t="s">
        <v>31</v>
      </c>
      <c r="F11" s="51"/>
      <c r="M11" s="5"/>
      <c r="N11" s="5"/>
    </row>
    <row r="12" spans="1:15" ht="20.100000000000001" customHeight="1">
      <c r="A12" s="243"/>
      <c r="B12" s="243"/>
      <c r="C12" s="243"/>
      <c r="D12" s="243"/>
      <c r="E12" s="243"/>
      <c r="F12" s="9"/>
      <c r="M12" s="5"/>
      <c r="N12" s="5"/>
    </row>
    <row r="13" spans="1:15" ht="20.100000000000001" customHeight="1">
      <c r="A13" s="242" t="s">
        <v>4</v>
      </c>
      <c r="B13" s="242"/>
      <c r="C13" s="247" t="s">
        <v>33</v>
      </c>
      <c r="D13" s="245" t="s">
        <v>5</v>
      </c>
      <c r="E13" s="244" t="s">
        <v>30</v>
      </c>
      <c r="F13" s="14"/>
      <c r="M13" s="5"/>
      <c r="N13" s="5"/>
    </row>
    <row r="14" spans="1:15" ht="20.100000000000001" customHeight="1">
      <c r="A14" s="243"/>
      <c r="B14" s="243"/>
      <c r="C14" s="243"/>
      <c r="D14" s="243"/>
      <c r="E14" s="243"/>
      <c r="F14" s="9"/>
      <c r="M14" s="5"/>
      <c r="N14" s="5"/>
    </row>
    <row r="15" spans="1:15" ht="20.100000000000001" customHeight="1">
      <c r="A15" s="242" t="s">
        <v>6</v>
      </c>
      <c r="B15" s="242"/>
      <c r="C15" s="39">
        <v>45254</v>
      </c>
      <c r="D15" s="245" t="s">
        <v>7</v>
      </c>
      <c r="E15" s="248" t="s">
        <v>78</v>
      </c>
      <c r="F15" s="52"/>
      <c r="M15" s="5"/>
      <c r="N15" s="5"/>
    </row>
    <row r="16" spans="1:15" ht="20.100000000000001" customHeight="1">
      <c r="A16" s="243"/>
      <c r="B16" s="243"/>
      <c r="C16" s="243"/>
      <c r="D16" s="243"/>
      <c r="E16" s="243"/>
      <c r="F16" s="9"/>
      <c r="M16" s="5"/>
      <c r="N16" s="5"/>
    </row>
    <row r="17" spans="1:14" ht="20.100000000000001" customHeight="1">
      <c r="A17" s="242" t="s">
        <v>8</v>
      </c>
      <c r="B17" s="242"/>
      <c r="C17" s="244" t="s">
        <v>77</v>
      </c>
      <c r="D17" s="249"/>
      <c r="E17" s="250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2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41</v>
      </c>
      <c r="G23" s="40" t="s">
        <v>35</v>
      </c>
      <c r="H23" s="40" t="s">
        <v>36</v>
      </c>
      <c r="M23" s="16"/>
      <c r="N23" s="16"/>
    </row>
    <row r="24" spans="1:14" ht="21.75" customHeight="1">
      <c r="A24" s="67" t="s">
        <v>690</v>
      </c>
      <c r="B24" s="67" t="s">
        <v>691</v>
      </c>
      <c r="C24" s="88" t="s">
        <v>692</v>
      </c>
      <c r="D24" s="70">
        <v>1</v>
      </c>
      <c r="E24" s="77"/>
      <c r="F24" s="108">
        <v>46799</v>
      </c>
      <c r="G24" s="57">
        <v>1187</v>
      </c>
      <c r="H24" s="57">
        <v>1187</v>
      </c>
      <c r="M24" s="16"/>
      <c r="N24" s="16"/>
    </row>
    <row r="25" spans="1:14" ht="21.75" customHeight="1">
      <c r="A25" s="81" t="s">
        <v>693</v>
      </c>
      <c r="B25" s="111" t="s">
        <v>694</v>
      </c>
      <c r="C25" s="80" t="s">
        <v>695</v>
      </c>
      <c r="D25" s="109">
        <v>1</v>
      </c>
      <c r="E25" s="110"/>
      <c r="F25" s="110">
        <v>45690</v>
      </c>
      <c r="G25" s="57">
        <v>1625</v>
      </c>
      <c r="H25" s="57">
        <v>1625</v>
      </c>
      <c r="M25" s="16"/>
      <c r="N25" s="16"/>
    </row>
    <row r="26" spans="1:14" ht="21.75" customHeight="1">
      <c r="A26" s="67" t="s">
        <v>696</v>
      </c>
      <c r="B26" s="112" t="s">
        <v>697</v>
      </c>
      <c r="C26" s="88" t="s">
        <v>698</v>
      </c>
      <c r="D26" s="81">
        <v>1</v>
      </c>
      <c r="E26" s="108"/>
      <c r="F26" s="108">
        <v>46569</v>
      </c>
      <c r="G26" s="57">
        <v>1875</v>
      </c>
      <c r="H26" s="57">
        <v>1875</v>
      </c>
      <c r="M26" s="16"/>
      <c r="N26" s="16"/>
    </row>
    <row r="27" spans="1:14" ht="20.100000000000001" customHeight="1">
      <c r="B27" s="23"/>
      <c r="C27" s="23"/>
      <c r="G27" s="58" t="s">
        <v>37</v>
      </c>
      <c r="H27" s="59">
        <f>SUM(H24:H26)</f>
        <v>4687</v>
      </c>
    </row>
    <row r="28" spans="1:14" ht="20.100000000000001" customHeight="1">
      <c r="B28" s="23"/>
      <c r="C28" s="23"/>
      <c r="G28" s="60" t="s">
        <v>38</v>
      </c>
      <c r="H28" s="59">
        <f>+H27*0.12</f>
        <v>562.43999999999994</v>
      </c>
    </row>
    <row r="29" spans="1:14" ht="20.100000000000001" customHeight="1">
      <c r="B29" s="23"/>
      <c r="C29" s="23"/>
      <c r="G29" s="58" t="s">
        <v>39</v>
      </c>
      <c r="H29" s="59">
        <f>+H27+H28</f>
        <v>5249.44</v>
      </c>
    </row>
    <row r="30" spans="1:14" ht="20.100000000000001" customHeight="1">
      <c r="B30" s="44"/>
      <c r="C30" s="45"/>
      <c r="G30" s="41"/>
      <c r="H30" s="42"/>
    </row>
    <row r="31" spans="1:14" ht="20.100000000000001" customHeight="1">
      <c r="B31" s="19"/>
      <c r="C31" s="43"/>
      <c r="G31" s="41"/>
      <c r="H31" s="42"/>
    </row>
    <row r="32" spans="1:14" ht="20.100000000000001" customHeight="1" thickBot="1">
      <c r="A32" s="24" t="s">
        <v>15</v>
      </c>
      <c r="B32" s="23"/>
      <c r="C32" s="25"/>
      <c r="G32" s="41"/>
      <c r="H32" s="42"/>
    </row>
    <row r="33" spans="1:8" ht="20.100000000000001" customHeight="1">
      <c r="A33" s="24"/>
      <c r="B33" s="23"/>
      <c r="C33" s="23"/>
      <c r="G33" s="41"/>
      <c r="H33" s="42"/>
    </row>
    <row r="34" spans="1:8" ht="20.100000000000001" customHeight="1">
      <c r="A34" s="24"/>
      <c r="B34" s="23"/>
      <c r="C34" s="23"/>
      <c r="G34" s="41"/>
      <c r="H34" s="42"/>
    </row>
    <row r="35" spans="1:8" ht="20.100000000000001" customHeight="1" thickBot="1">
      <c r="A35" s="24" t="s">
        <v>16</v>
      </c>
      <c r="B35" s="23"/>
      <c r="C35" s="25"/>
      <c r="G35" s="41"/>
      <c r="H35" s="42"/>
    </row>
    <row r="36" spans="1:8" ht="20.100000000000001" customHeight="1">
      <c r="A36" s="24"/>
      <c r="B36" s="23"/>
      <c r="C36" s="23"/>
      <c r="G36" s="41"/>
      <c r="H36" s="42"/>
    </row>
    <row r="37" spans="1:8" ht="20.100000000000001" customHeight="1">
      <c r="A37" s="24"/>
    </row>
    <row r="38" spans="1:8" ht="20.100000000000001" customHeight="1" thickBot="1">
      <c r="A38" s="24" t="s">
        <v>17</v>
      </c>
      <c r="C38" s="27"/>
    </row>
    <row r="39" spans="1:8" ht="20.100000000000001" customHeight="1">
      <c r="A39" s="24"/>
    </row>
    <row r="40" spans="1:8" ht="20.100000000000001" customHeight="1">
      <c r="A40" s="24"/>
    </row>
    <row r="41" spans="1:8" ht="20.100000000000001" customHeight="1" thickBot="1">
      <c r="A41" s="24" t="s">
        <v>18</v>
      </c>
      <c r="C41" s="27"/>
    </row>
    <row r="42" spans="1:8" ht="20.100000000000001" customHeight="1">
      <c r="A42" s="24"/>
    </row>
    <row r="43" spans="1:8" ht="20.100000000000001" customHeight="1">
      <c r="A43" s="24"/>
    </row>
    <row r="44" spans="1:8" ht="20.100000000000001" customHeight="1" thickBot="1">
      <c r="A44" s="24" t="s">
        <v>19</v>
      </c>
      <c r="C44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0:C31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41F8-5A6D-427C-B14D-08C21AF19A97}">
  <dimension ref="A1:N92"/>
  <sheetViews>
    <sheetView topLeftCell="A4" zoomScaleNormal="100" workbookViewId="0">
      <selection activeCell="C32" sqref="C3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2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39">
        <f ca="1">NOW()</f>
        <v>45253.533088425924</v>
      </c>
      <c r="D7" s="8" t="s">
        <v>1</v>
      </c>
      <c r="E7" s="55">
        <v>20231101684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24" t="s">
        <v>22</v>
      </c>
      <c r="B11" s="125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45247</v>
      </c>
      <c r="D15" s="11" t="s">
        <v>7</v>
      </c>
      <c r="E15" s="13" t="s">
        <v>275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77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4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68">
        <v>17</v>
      </c>
      <c r="B24" s="68">
        <v>190703684</v>
      </c>
      <c r="C24" s="56" t="s">
        <v>699</v>
      </c>
      <c r="D24" s="81">
        <v>3</v>
      </c>
      <c r="E24" s="115"/>
      <c r="F24" s="57">
        <v>181.44</v>
      </c>
      <c r="G24" s="57">
        <f t="shared" ref="G24:G42" si="0">D24*F24</f>
        <v>544.31999999999994</v>
      </c>
      <c r="L24" s="16"/>
      <c r="M24" s="16"/>
    </row>
    <row r="25" spans="1:13" ht="20.100000000000001" customHeight="1">
      <c r="A25" s="68">
        <v>18</v>
      </c>
      <c r="B25" s="68">
        <v>190703683</v>
      </c>
      <c r="C25" s="56" t="s">
        <v>700</v>
      </c>
      <c r="D25" s="81">
        <v>5</v>
      </c>
      <c r="E25" s="115"/>
      <c r="F25" s="57">
        <v>181.44</v>
      </c>
      <c r="G25" s="57">
        <f t="shared" si="0"/>
        <v>907.2</v>
      </c>
      <c r="L25" s="16"/>
      <c r="M25" s="16"/>
    </row>
    <row r="26" spans="1:13" ht="20.100000000000001" customHeight="1">
      <c r="A26" s="68">
        <v>19</v>
      </c>
      <c r="B26" s="68">
        <v>190703682</v>
      </c>
      <c r="C26" s="56" t="s">
        <v>701</v>
      </c>
      <c r="D26" s="81">
        <v>4</v>
      </c>
      <c r="E26" s="115"/>
      <c r="F26" s="57">
        <v>181.44</v>
      </c>
      <c r="G26" s="57">
        <f t="shared" si="0"/>
        <v>725.76</v>
      </c>
      <c r="L26" s="16"/>
      <c r="M26" s="16"/>
    </row>
    <row r="27" spans="1:13" ht="20.100000000000001" customHeight="1">
      <c r="A27" s="118">
        <v>20</v>
      </c>
      <c r="B27" s="68">
        <v>190703681</v>
      </c>
      <c r="C27" s="119" t="s">
        <v>702</v>
      </c>
      <c r="D27" s="81">
        <v>4</v>
      </c>
      <c r="E27" s="115"/>
      <c r="F27" s="57">
        <v>181.44</v>
      </c>
      <c r="G27" s="57">
        <f t="shared" si="0"/>
        <v>725.76</v>
      </c>
      <c r="L27" s="16"/>
      <c r="M27" s="16"/>
    </row>
    <row r="28" spans="1:13" ht="20.100000000000001" customHeight="1">
      <c r="A28" s="68">
        <v>21</v>
      </c>
      <c r="B28" s="68">
        <v>190703680</v>
      </c>
      <c r="C28" s="71" t="s">
        <v>703</v>
      </c>
      <c r="D28" s="81">
        <v>4</v>
      </c>
      <c r="E28" s="115"/>
      <c r="F28" s="57">
        <v>181.44</v>
      </c>
      <c r="G28" s="57">
        <f t="shared" si="0"/>
        <v>725.76</v>
      </c>
      <c r="L28" s="16"/>
      <c r="M28" s="16"/>
    </row>
    <row r="29" spans="1:13" ht="20.100000000000001" customHeight="1">
      <c r="A29" s="89">
        <v>22</v>
      </c>
      <c r="B29" s="68">
        <v>190703679</v>
      </c>
      <c r="C29" s="71" t="s">
        <v>704</v>
      </c>
      <c r="D29" s="81">
        <v>3</v>
      </c>
      <c r="E29" s="115"/>
      <c r="F29" s="57">
        <v>181.44</v>
      </c>
      <c r="G29" s="57">
        <f t="shared" si="0"/>
        <v>544.31999999999994</v>
      </c>
      <c r="L29" s="16"/>
      <c r="M29" s="16"/>
    </row>
    <row r="30" spans="1:13" ht="20.100000000000001" customHeight="1">
      <c r="A30" s="89">
        <v>28</v>
      </c>
      <c r="B30" s="68">
        <v>190703678</v>
      </c>
      <c r="C30" s="71" t="s">
        <v>705</v>
      </c>
      <c r="D30" s="81">
        <v>15</v>
      </c>
      <c r="E30" s="116"/>
      <c r="F30" s="57">
        <v>45.36</v>
      </c>
      <c r="G30" s="57">
        <f t="shared" si="0"/>
        <v>680.4</v>
      </c>
      <c r="L30" s="16"/>
      <c r="M30" s="16"/>
    </row>
    <row r="31" spans="1:13" ht="20.100000000000001" customHeight="1">
      <c r="A31" s="89">
        <v>30</v>
      </c>
      <c r="B31" s="68">
        <v>190703677</v>
      </c>
      <c r="C31" s="71" t="s">
        <v>706</v>
      </c>
      <c r="D31" s="81">
        <v>7</v>
      </c>
      <c r="E31" s="116"/>
      <c r="F31" s="57">
        <v>45.36</v>
      </c>
      <c r="G31" s="57">
        <f t="shared" si="0"/>
        <v>317.52</v>
      </c>
      <c r="L31" s="16"/>
      <c r="M31" s="16"/>
    </row>
    <row r="32" spans="1:13" ht="20.100000000000001" customHeight="1">
      <c r="A32" s="89">
        <v>31</v>
      </c>
      <c r="B32" s="68">
        <v>190703676</v>
      </c>
      <c r="C32" s="71" t="s">
        <v>707</v>
      </c>
      <c r="D32" s="81">
        <v>3</v>
      </c>
      <c r="E32" s="116"/>
      <c r="F32" s="57">
        <v>45.36</v>
      </c>
      <c r="G32" s="57">
        <f t="shared" si="0"/>
        <v>136.07999999999998</v>
      </c>
      <c r="L32" s="16"/>
      <c r="M32" s="16"/>
    </row>
    <row r="33" spans="1:13" ht="20.100000000000001" customHeight="1">
      <c r="A33" s="89">
        <v>38</v>
      </c>
      <c r="B33" s="68">
        <v>190703675</v>
      </c>
      <c r="C33" s="71" t="s">
        <v>708</v>
      </c>
      <c r="D33" s="81">
        <v>6</v>
      </c>
      <c r="E33" s="116"/>
      <c r="F33" s="57">
        <v>45.36</v>
      </c>
      <c r="G33" s="57">
        <f t="shared" si="0"/>
        <v>272.15999999999997</v>
      </c>
      <c r="L33" s="16"/>
      <c r="M33" s="16"/>
    </row>
    <row r="34" spans="1:13" ht="20.100000000000001" customHeight="1">
      <c r="A34" s="68">
        <v>627</v>
      </c>
      <c r="B34" s="68">
        <v>190703672</v>
      </c>
      <c r="C34" s="56" t="s">
        <v>709</v>
      </c>
      <c r="D34" s="81">
        <v>12</v>
      </c>
      <c r="E34" s="116"/>
      <c r="F34" s="57">
        <v>120.96</v>
      </c>
      <c r="G34" s="57">
        <f t="shared" si="0"/>
        <v>1451.52</v>
      </c>
      <c r="L34" s="16"/>
      <c r="M34" s="16"/>
    </row>
    <row r="35" spans="1:13" ht="20.100000000000001" customHeight="1">
      <c r="A35" s="120">
        <v>210010</v>
      </c>
      <c r="B35" s="68">
        <v>221052774</v>
      </c>
      <c r="C35" s="56" t="s">
        <v>710</v>
      </c>
      <c r="D35" s="81">
        <v>8</v>
      </c>
      <c r="E35" s="116"/>
      <c r="F35" s="57">
        <v>151.19999999999999</v>
      </c>
      <c r="G35" s="57">
        <f t="shared" si="0"/>
        <v>1209.5999999999999</v>
      </c>
      <c r="L35" s="16"/>
      <c r="M35" s="16"/>
    </row>
    <row r="36" spans="1:13" ht="20.100000000000001" customHeight="1">
      <c r="A36" s="68">
        <v>630</v>
      </c>
      <c r="B36" s="68">
        <v>190703670</v>
      </c>
      <c r="C36" s="56" t="s">
        <v>711</v>
      </c>
      <c r="D36" s="81">
        <v>6</v>
      </c>
      <c r="E36" s="116"/>
      <c r="F36" s="57">
        <v>226.8</v>
      </c>
      <c r="G36" s="57">
        <f t="shared" si="0"/>
        <v>1360.8000000000002</v>
      </c>
      <c r="L36" s="16"/>
      <c r="M36" s="16"/>
    </row>
    <row r="37" spans="1:13" ht="20.100000000000001" customHeight="1">
      <c r="A37" s="68">
        <v>631</v>
      </c>
      <c r="B37" s="68">
        <v>190703669</v>
      </c>
      <c r="C37" s="56" t="s">
        <v>712</v>
      </c>
      <c r="D37" s="81">
        <v>1</v>
      </c>
      <c r="E37" s="116"/>
      <c r="F37" s="57">
        <v>272.26</v>
      </c>
      <c r="G37" s="57">
        <f t="shared" si="0"/>
        <v>272.26</v>
      </c>
      <c r="L37" s="16"/>
      <c r="M37" s="16"/>
    </row>
    <row r="38" spans="1:13" ht="20.100000000000001" customHeight="1">
      <c r="A38" s="68">
        <v>185769</v>
      </c>
      <c r="B38" s="68" t="s">
        <v>713</v>
      </c>
      <c r="C38" s="56" t="s">
        <v>714</v>
      </c>
      <c r="D38" s="68">
        <v>4</v>
      </c>
      <c r="E38" s="116"/>
      <c r="F38" s="57">
        <v>25</v>
      </c>
      <c r="G38" s="57">
        <f t="shared" si="0"/>
        <v>100</v>
      </c>
      <c r="L38" s="16"/>
      <c r="M38" s="16"/>
    </row>
    <row r="39" spans="1:13" ht="20.100000000000001" customHeight="1">
      <c r="A39" s="121" t="s">
        <v>247</v>
      </c>
      <c r="B39" s="68" t="s">
        <v>715</v>
      </c>
      <c r="C39" s="122" t="s">
        <v>716</v>
      </c>
      <c r="D39" s="68">
        <v>4</v>
      </c>
      <c r="E39" s="116"/>
      <c r="F39" s="57">
        <v>25</v>
      </c>
      <c r="G39" s="57">
        <f t="shared" si="0"/>
        <v>100</v>
      </c>
      <c r="L39" s="16"/>
      <c r="M39" s="16"/>
    </row>
    <row r="40" spans="1:13" ht="20.100000000000001" customHeight="1">
      <c r="A40" s="120" t="s">
        <v>717</v>
      </c>
      <c r="B40" s="89" t="s">
        <v>718</v>
      </c>
      <c r="C40" s="71" t="s">
        <v>719</v>
      </c>
      <c r="D40" s="68">
        <v>4</v>
      </c>
      <c r="E40" s="116"/>
      <c r="F40" s="57">
        <v>25</v>
      </c>
      <c r="G40" s="57">
        <f t="shared" si="0"/>
        <v>100</v>
      </c>
      <c r="L40" s="16"/>
      <c r="M40" s="16"/>
    </row>
    <row r="41" spans="1:13" ht="20.100000000000001" customHeight="1">
      <c r="A41" s="117" t="s">
        <v>720</v>
      </c>
      <c r="B41" s="68" t="s">
        <v>723</v>
      </c>
      <c r="C41" s="123" t="s">
        <v>721</v>
      </c>
      <c r="D41" s="68">
        <v>1</v>
      </c>
      <c r="E41" s="98"/>
      <c r="F41" s="57">
        <v>756</v>
      </c>
      <c r="G41" s="57">
        <f t="shared" si="0"/>
        <v>756</v>
      </c>
      <c r="L41" s="16"/>
      <c r="M41" s="16"/>
    </row>
    <row r="42" spans="1:13" ht="20.100000000000001" customHeight="1">
      <c r="A42" s="117" t="s">
        <v>722</v>
      </c>
      <c r="B42" s="68" t="s">
        <v>736</v>
      </c>
      <c r="C42" s="123" t="s">
        <v>724</v>
      </c>
      <c r="D42" s="68">
        <v>1</v>
      </c>
      <c r="E42" s="98"/>
      <c r="F42" s="57">
        <v>756</v>
      </c>
      <c r="G42" s="57">
        <f t="shared" si="0"/>
        <v>756</v>
      </c>
      <c r="L42" s="16"/>
      <c r="M42" s="16"/>
    </row>
    <row r="43" spans="1:13" ht="20.100000000000001" customHeight="1">
      <c r="A43" s="62"/>
      <c r="B43" s="62"/>
      <c r="C43" s="24"/>
      <c r="D43" s="63"/>
      <c r="E43" s="19"/>
      <c r="F43" s="58" t="s">
        <v>37</v>
      </c>
      <c r="G43" s="59">
        <f>SUM(G24:G42)</f>
        <v>11685.460000000001</v>
      </c>
    </row>
    <row r="44" spans="1:13" ht="20.100000000000001" customHeight="1">
      <c r="A44" s="62"/>
      <c r="B44" s="62"/>
      <c r="C44" s="24"/>
      <c r="D44" s="63"/>
      <c r="E44" s="19"/>
      <c r="F44" s="60" t="s">
        <v>38</v>
      </c>
      <c r="G44" s="59">
        <f>+G43*0.12</f>
        <v>1402.2552000000001</v>
      </c>
    </row>
    <row r="45" spans="1:13" ht="20.100000000000001" customHeight="1">
      <c r="A45" s="62"/>
      <c r="B45" s="62"/>
      <c r="C45" s="24"/>
      <c r="D45" s="63"/>
      <c r="E45" s="19"/>
      <c r="F45" s="58" t="s">
        <v>39</v>
      </c>
      <c r="G45" s="59">
        <f>+G43+G44</f>
        <v>13087.715200000001</v>
      </c>
    </row>
    <row r="46" spans="1:13" ht="20.100000000000001" customHeight="1">
      <c r="A46" s="62"/>
      <c r="B46" s="62"/>
      <c r="C46" s="24"/>
      <c r="D46" s="63"/>
      <c r="E46" s="19"/>
      <c r="F46" s="69"/>
      <c r="G46" s="61"/>
    </row>
    <row r="47" spans="1:13" ht="20.100000000000001" customHeight="1">
      <c r="A47" s="62"/>
      <c r="B47"/>
      <c r="C47" s="72" t="s">
        <v>725</v>
      </c>
      <c r="D47" s="63"/>
      <c r="E47" s="19"/>
      <c r="F47" s="69"/>
      <c r="G47" s="61"/>
    </row>
    <row r="48" spans="1:13" ht="20.100000000000001" customHeight="1">
      <c r="A48" s="62"/>
      <c r="B48" s="86" t="s">
        <v>40</v>
      </c>
      <c r="C48" s="86" t="s">
        <v>42</v>
      </c>
      <c r="D48" s="63"/>
      <c r="E48" s="19"/>
      <c r="F48" s="69"/>
      <c r="G48" s="61"/>
    </row>
    <row r="49" spans="1:7" ht="20.100000000000001" customHeight="1">
      <c r="A49" s="62"/>
      <c r="B49" s="81">
        <v>2</v>
      </c>
      <c r="C49" s="71" t="s">
        <v>726</v>
      </c>
      <c r="D49" s="63"/>
      <c r="E49" s="19"/>
      <c r="F49" s="69"/>
      <c r="G49" s="61"/>
    </row>
    <row r="50" spans="1:7" ht="20.100000000000001" customHeight="1">
      <c r="A50" s="62"/>
      <c r="B50" s="81">
        <v>3</v>
      </c>
      <c r="C50" s="71" t="s">
        <v>727</v>
      </c>
      <c r="D50" s="63"/>
      <c r="E50" s="19"/>
      <c r="F50" s="69"/>
      <c r="G50" s="61"/>
    </row>
    <row r="51" spans="1:7" ht="20.100000000000001" customHeight="1">
      <c r="A51" s="62"/>
      <c r="B51" s="81">
        <v>3</v>
      </c>
      <c r="C51" s="71" t="s">
        <v>728</v>
      </c>
      <c r="D51" s="63"/>
      <c r="E51" s="19"/>
      <c r="F51" s="69"/>
      <c r="G51" s="61"/>
    </row>
    <row r="52" spans="1:7" ht="20.100000000000001" customHeight="1">
      <c r="A52" s="62"/>
      <c r="B52" s="81">
        <v>0</v>
      </c>
      <c r="C52" s="71" t="s">
        <v>729</v>
      </c>
      <c r="D52" s="63"/>
      <c r="E52" s="19"/>
      <c r="F52" s="69"/>
      <c r="G52" s="61"/>
    </row>
    <row r="53" spans="1:7" ht="20.100000000000001" customHeight="1">
      <c r="A53" s="62"/>
      <c r="B53" s="81">
        <v>2</v>
      </c>
      <c r="C53" s="71" t="s">
        <v>730</v>
      </c>
      <c r="D53" s="63"/>
      <c r="E53" s="19"/>
      <c r="F53" s="69"/>
      <c r="G53" s="61"/>
    </row>
    <row r="54" spans="1:7" ht="20.100000000000001" customHeight="1">
      <c r="A54" s="62"/>
      <c r="B54" s="81">
        <v>2</v>
      </c>
      <c r="C54" s="71" t="s">
        <v>731</v>
      </c>
      <c r="D54" s="63"/>
      <c r="E54" s="19"/>
      <c r="F54" s="69"/>
      <c r="G54" s="61"/>
    </row>
    <row r="55" spans="1:7" ht="20.100000000000001" customHeight="1">
      <c r="A55" s="62"/>
      <c r="B55" s="81">
        <v>1</v>
      </c>
      <c r="C55" s="71" t="s">
        <v>732</v>
      </c>
      <c r="D55" s="63"/>
      <c r="E55" s="19"/>
      <c r="F55" s="69"/>
      <c r="G55" s="61"/>
    </row>
    <row r="56" spans="1:7" ht="20.100000000000001" customHeight="1">
      <c r="A56" s="62"/>
      <c r="B56" s="81">
        <v>1</v>
      </c>
      <c r="C56" s="71" t="s">
        <v>733</v>
      </c>
      <c r="D56" s="63"/>
      <c r="E56" s="19"/>
      <c r="F56" s="69"/>
      <c r="G56" s="61"/>
    </row>
    <row r="57" spans="1:7" ht="20.100000000000001" customHeight="1">
      <c r="A57" s="62"/>
      <c r="B57" s="81">
        <v>2</v>
      </c>
      <c r="C57" s="71" t="s">
        <v>668</v>
      </c>
      <c r="D57" s="63"/>
      <c r="E57" s="19"/>
      <c r="F57" s="69"/>
      <c r="G57" s="61"/>
    </row>
    <row r="58" spans="1:7" ht="20.100000000000001" customHeight="1">
      <c r="A58" s="62"/>
      <c r="B58" s="81">
        <v>1</v>
      </c>
      <c r="C58" s="71" t="s">
        <v>734</v>
      </c>
      <c r="D58" s="63"/>
      <c r="E58" s="19"/>
      <c r="F58" s="69"/>
      <c r="G58" s="61"/>
    </row>
    <row r="59" spans="1:7" ht="20.100000000000001" customHeight="1">
      <c r="A59" s="62"/>
      <c r="B59" s="81">
        <v>1</v>
      </c>
      <c r="C59" s="71" t="s">
        <v>678</v>
      </c>
      <c r="D59" s="63"/>
      <c r="E59" s="19"/>
      <c r="F59" s="69"/>
      <c r="G59" s="61"/>
    </row>
    <row r="60" spans="1:7" ht="20.100000000000001" customHeight="1">
      <c r="A60" s="62"/>
      <c r="B60" s="81">
        <v>3</v>
      </c>
      <c r="C60" s="71" t="s">
        <v>735</v>
      </c>
      <c r="D60" s="63"/>
      <c r="E60" s="19"/>
      <c r="F60" s="69"/>
      <c r="G60" s="61"/>
    </row>
    <row r="61" spans="1:7" ht="20.100000000000001" customHeight="1">
      <c r="A61" s="62"/>
      <c r="B61" s="84">
        <v>21</v>
      </c>
      <c r="C61" s="71"/>
      <c r="D61" s="63"/>
      <c r="E61" s="19"/>
      <c r="F61" s="69"/>
      <c r="G61" s="61"/>
    </row>
    <row r="62" spans="1:7" ht="20.100000000000001" customHeight="1">
      <c r="A62" s="19"/>
      <c r="B62" s="79"/>
      <c r="C62" s="78"/>
      <c r="D62" s="83"/>
      <c r="E62" s="19"/>
      <c r="F62" s="19"/>
      <c r="G62" s="19"/>
    </row>
    <row r="63" spans="1:7" ht="20.100000000000001" customHeight="1">
      <c r="A63" s="19"/>
      <c r="B63" s="79"/>
      <c r="C63" s="78"/>
      <c r="D63" s="83"/>
      <c r="E63" s="19"/>
      <c r="F63" s="19"/>
      <c r="G63" s="19"/>
    </row>
    <row r="64" spans="1:7" ht="20.100000000000001" customHeight="1">
      <c r="A64" s="19"/>
      <c r="B64" s="79"/>
      <c r="C64" s="78"/>
      <c r="D64" s="83"/>
      <c r="E64" s="19"/>
      <c r="F64" s="19"/>
      <c r="G64" s="19"/>
    </row>
    <row r="65" spans="1:7" ht="20.100000000000001" customHeight="1">
      <c r="A65" s="19"/>
      <c r="B65" s="74"/>
      <c r="C65" s="73" t="s">
        <v>55</v>
      </c>
      <c r="D65" s="64"/>
      <c r="E65" s="19"/>
      <c r="F65" s="19"/>
      <c r="G65" s="19"/>
    </row>
    <row r="66" spans="1:7" ht="20.100000000000001" customHeight="1">
      <c r="A66" s="19"/>
      <c r="B66" s="74"/>
      <c r="C66" s="73" t="s">
        <v>56</v>
      </c>
      <c r="D66" s="64"/>
      <c r="E66" s="19"/>
      <c r="F66" s="19"/>
      <c r="G66" s="19"/>
    </row>
    <row r="67" spans="1:7" ht="20.100000000000001" customHeight="1">
      <c r="A67" s="19"/>
      <c r="B67" s="74"/>
      <c r="C67" s="73" t="s">
        <v>57</v>
      </c>
      <c r="D67" s="64"/>
      <c r="E67" s="19"/>
      <c r="F67" s="19"/>
      <c r="G67" s="19"/>
    </row>
    <row r="68" spans="1:7" ht="20.100000000000001" customHeight="1">
      <c r="A68" s="19"/>
      <c r="B68" s="74"/>
      <c r="C68" s="73" t="s">
        <v>58</v>
      </c>
      <c r="D68" s="64"/>
      <c r="E68" s="19"/>
      <c r="F68" s="19"/>
      <c r="G68" s="19"/>
    </row>
    <row r="69" spans="1:7" ht="20.100000000000001" customHeight="1">
      <c r="A69" s="19"/>
      <c r="B69" s="74"/>
      <c r="C69" s="73"/>
      <c r="D69" s="64"/>
      <c r="E69" s="19"/>
      <c r="F69" s="19"/>
      <c r="G69" s="19"/>
    </row>
    <row r="70" spans="1:7" ht="20.100000000000001" customHeight="1">
      <c r="A70" s="19"/>
      <c r="B70" s="75" t="s">
        <v>23</v>
      </c>
      <c r="C70" s="76" t="s">
        <v>59</v>
      </c>
      <c r="D70" s="64"/>
      <c r="E70" s="19"/>
      <c r="F70" s="19"/>
      <c r="G70" s="19"/>
    </row>
    <row r="71" spans="1:7" ht="20.100000000000001" customHeight="1">
      <c r="A71" s="19"/>
      <c r="B71" s="75"/>
      <c r="C71" s="76" t="s">
        <v>60</v>
      </c>
      <c r="D71" s="64"/>
      <c r="E71" s="19"/>
      <c r="F71" s="19"/>
      <c r="G71" s="19"/>
    </row>
    <row r="72" spans="1:7" ht="20.100000000000001" customHeight="1">
      <c r="A72" s="19"/>
      <c r="B72" s="75"/>
      <c r="C72" s="76" t="s">
        <v>61</v>
      </c>
      <c r="D72" s="64"/>
      <c r="E72" s="19"/>
      <c r="F72" s="19"/>
      <c r="G72" s="19"/>
    </row>
    <row r="73" spans="1:7" ht="20.100000000000001" customHeight="1">
      <c r="A73" s="19"/>
      <c r="B73" s="72"/>
      <c r="C73" s="19"/>
      <c r="D73" s="64"/>
      <c r="E73" s="19"/>
      <c r="F73" s="19"/>
      <c r="G73" s="19"/>
    </row>
    <row r="74" spans="1:7" ht="20.100000000000001" customHeight="1">
      <c r="A74" s="19"/>
      <c r="B74" s="72"/>
      <c r="C74" s="19"/>
      <c r="D74" s="64"/>
      <c r="E74" s="19"/>
      <c r="F74" s="19"/>
      <c r="G74" s="19"/>
    </row>
    <row r="75" spans="1:7" ht="20.100000000000001" customHeight="1">
      <c r="A75" s="19"/>
      <c r="B75" s="65"/>
      <c r="C75" s="19"/>
      <c r="D75" s="19"/>
      <c r="E75" s="19"/>
      <c r="F75" s="19"/>
      <c r="G75" s="19"/>
    </row>
    <row r="76" spans="1:7" ht="20.100000000000001" customHeight="1">
      <c r="A76" s="19"/>
      <c r="B76" s="65"/>
      <c r="C76" s="19"/>
      <c r="D76" s="19"/>
      <c r="E76" s="19"/>
      <c r="F76" s="19"/>
      <c r="G76" s="19"/>
    </row>
    <row r="77" spans="1:7" ht="20.100000000000001" customHeight="1" thickBot="1">
      <c r="A77" s="19"/>
      <c r="B77" s="19" t="s">
        <v>45</v>
      </c>
      <c r="C77" s="66"/>
      <c r="D77" s="19"/>
      <c r="E77" s="19"/>
      <c r="F77" s="19"/>
      <c r="G77" s="19"/>
    </row>
    <row r="78" spans="1:7" ht="20.100000000000001" customHeight="1">
      <c r="A78" s="19"/>
      <c r="B78" s="19"/>
      <c r="C78" s="19"/>
      <c r="D78" s="19"/>
      <c r="E78" s="19"/>
      <c r="F78" s="19"/>
      <c r="G78" s="19"/>
    </row>
    <row r="79" spans="1:7" ht="20.100000000000001" customHeight="1">
      <c r="A79" s="19"/>
      <c r="B79" s="19"/>
      <c r="C79" s="19"/>
      <c r="D79" s="19"/>
      <c r="E79" s="19"/>
      <c r="F79" s="19"/>
      <c r="G79" s="19"/>
    </row>
    <row r="80" spans="1:7" ht="20.100000000000001" customHeight="1" thickBot="1">
      <c r="A80" s="19"/>
      <c r="B80" s="19" t="s">
        <v>46</v>
      </c>
      <c r="C80" s="66"/>
      <c r="D80" s="19"/>
      <c r="E80" s="19"/>
      <c r="F80" s="19"/>
      <c r="G80" s="19"/>
    </row>
    <row r="81" spans="1:7" ht="20.100000000000001" customHeight="1">
      <c r="A81" s="19"/>
      <c r="B81" s="19"/>
      <c r="C81" s="19"/>
      <c r="D81" s="19"/>
      <c r="E81" s="19"/>
      <c r="F81" s="19"/>
      <c r="G81" s="19"/>
    </row>
    <row r="82" spans="1:7" ht="20.100000000000001" customHeight="1">
      <c r="A82" s="19"/>
      <c r="B82" s="19"/>
      <c r="C82" s="19"/>
      <c r="D82" s="19"/>
      <c r="E82" s="19"/>
      <c r="F82" s="19"/>
      <c r="G82" s="19"/>
    </row>
    <row r="83" spans="1:7" ht="20.100000000000001" customHeight="1" thickBot="1">
      <c r="A83" s="19"/>
      <c r="B83" s="19" t="s">
        <v>17</v>
      </c>
      <c r="C83" s="66"/>
      <c r="D83" s="19"/>
      <c r="E83" s="19"/>
      <c r="F83" s="19"/>
      <c r="G83" s="19"/>
    </row>
    <row r="84" spans="1:7" ht="20.100000000000001" customHeight="1">
      <c r="A84" s="19"/>
      <c r="B84" s="19"/>
      <c r="C84" s="19"/>
      <c r="D84" s="19"/>
      <c r="E84" s="19"/>
      <c r="F84" s="19"/>
      <c r="G84" s="19"/>
    </row>
    <row r="85" spans="1:7" ht="20.100000000000001" customHeight="1">
      <c r="A85" s="19"/>
      <c r="B85" s="19"/>
      <c r="C85" s="19"/>
      <c r="D85" s="19"/>
      <c r="E85" s="19"/>
      <c r="F85" s="19"/>
      <c r="G85" s="19"/>
    </row>
    <row r="86" spans="1:7" ht="20.100000000000001" customHeight="1" thickBot="1">
      <c r="A86" s="19"/>
      <c r="B86" s="19" t="s">
        <v>47</v>
      </c>
      <c r="C86" s="66"/>
      <c r="D86" s="19"/>
      <c r="E86" s="19"/>
      <c r="F86" s="19"/>
      <c r="G86" s="19"/>
    </row>
    <row r="87" spans="1:7" ht="20.100000000000001" customHeight="1">
      <c r="A87" s="19"/>
      <c r="B87" s="19"/>
      <c r="C87" s="19"/>
      <c r="D87" s="19"/>
      <c r="E87" s="19"/>
      <c r="F87" s="19"/>
      <c r="G87" s="19"/>
    </row>
    <row r="88" spans="1:7" ht="20.100000000000001" customHeight="1">
      <c r="A88" s="19"/>
      <c r="B88" s="19"/>
      <c r="C88" s="19"/>
      <c r="D88" s="19"/>
      <c r="E88" s="19"/>
      <c r="F88" s="19"/>
      <c r="G88" s="19"/>
    </row>
    <row r="89" spans="1:7" ht="20.100000000000001" customHeight="1" thickBot="1">
      <c r="A89" s="19"/>
      <c r="B89" s="19" t="s">
        <v>19</v>
      </c>
      <c r="C89" s="66"/>
      <c r="D89" s="19"/>
      <c r="E89" s="19"/>
      <c r="F89" s="19"/>
      <c r="G89" s="19"/>
    </row>
    <row r="90" spans="1:7" ht="20.100000000000001" customHeight="1">
      <c r="A90" s="19"/>
      <c r="B90" s="65"/>
      <c r="C90" s="19"/>
      <c r="D90" s="19"/>
      <c r="E90" s="19"/>
      <c r="F90" s="19"/>
      <c r="G90" s="19"/>
    </row>
    <row r="91" spans="1:7" ht="20.100000000000001" customHeight="1">
      <c r="A91" s="19"/>
      <c r="B91" s="65"/>
      <c r="C91" s="19"/>
      <c r="D91" s="19"/>
      <c r="E91" s="19"/>
      <c r="F91" s="19"/>
      <c r="G91" s="19"/>
    </row>
    <row r="92" spans="1:7" ht="20.100000000000001" customHeight="1">
      <c r="A92" s="19"/>
      <c r="B92" s="65"/>
      <c r="C92" s="19"/>
      <c r="D92" s="19"/>
      <c r="E92" s="19"/>
      <c r="F92" s="19"/>
      <c r="G92" s="1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2023-11-23T17:47:48Z</cp:lastPrinted>
  <dcterms:created xsi:type="dcterms:W3CDTF">2023-01-26T13:28:36Z</dcterms:created>
  <dcterms:modified xsi:type="dcterms:W3CDTF">2023-11-23T17:48:46Z</dcterms:modified>
</cp:coreProperties>
</file>