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8D0EEE36-8A7A-4221-8D3E-7FC89A63F92F}" xr6:coauthVersionLast="47" xr6:coauthVersionMax="47" xr10:uidLastSave="{00000000-0000-0000-0000-000000000000}"/>
  <bookViews>
    <workbookView xWindow="-120" yWindow="-120" windowWidth="24240" windowHeight="13140" xr2:uid="{8948CB71-82D5-425D-BEC4-07AEAEEFA3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2" i="1" l="1"/>
  <c r="G252" i="1" l="1"/>
  <c r="G268" i="1"/>
  <c r="G263" i="1"/>
  <c r="G264" i="1"/>
  <c r="G265" i="1"/>
  <c r="G266" i="1"/>
  <c r="G262" i="1"/>
  <c r="G254" i="1"/>
  <c r="G255" i="1"/>
  <c r="G256" i="1"/>
  <c r="G257" i="1"/>
  <c r="G258" i="1"/>
  <c r="G259" i="1"/>
  <c r="G260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18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192" i="1"/>
  <c r="G193" i="1"/>
  <c r="G194" i="1"/>
  <c r="G195" i="1"/>
  <c r="G196" i="1"/>
  <c r="G197" i="1"/>
  <c r="G198" i="1"/>
  <c r="G199" i="1"/>
  <c r="G200" i="1"/>
  <c r="G201" i="1"/>
  <c r="G191" i="1"/>
  <c r="G177" i="1"/>
  <c r="G178" i="1"/>
  <c r="G179" i="1"/>
  <c r="G180" i="1"/>
  <c r="G181" i="1"/>
  <c r="G182" i="1"/>
  <c r="G183" i="1"/>
  <c r="G184" i="1"/>
  <c r="G185" i="1"/>
  <c r="G166" i="1"/>
  <c r="G167" i="1"/>
  <c r="G168" i="1"/>
  <c r="G169" i="1"/>
  <c r="G170" i="1"/>
  <c r="G171" i="1"/>
  <c r="G172" i="1"/>
  <c r="G173" i="1"/>
  <c r="G174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4" i="1"/>
  <c r="G45" i="1"/>
  <c r="G46" i="1"/>
  <c r="G38" i="1"/>
  <c r="G39" i="1"/>
  <c r="G31" i="1"/>
  <c r="G251" i="1" l="1"/>
  <c r="G203" i="1"/>
  <c r="G189" i="1"/>
  <c r="G188" i="1"/>
  <c r="G187" i="1"/>
  <c r="G176" i="1"/>
  <c r="G165" i="1"/>
  <c r="G163" i="1"/>
  <c r="G162" i="1"/>
  <c r="G161" i="1"/>
  <c r="G160" i="1"/>
  <c r="G159" i="1"/>
  <c r="G158" i="1"/>
  <c r="G157" i="1"/>
  <c r="G155" i="1"/>
  <c r="G138" i="1"/>
  <c r="G123" i="1"/>
  <c r="G107" i="1"/>
  <c r="G80" i="1"/>
  <c r="G51" i="1"/>
  <c r="G49" i="1"/>
  <c r="G48" i="1"/>
  <c r="G43" i="1"/>
  <c r="G41" i="1"/>
  <c r="G37" i="1"/>
  <c r="G35" i="1"/>
  <c r="G34" i="1"/>
  <c r="G33" i="1"/>
  <c r="G32" i="1"/>
  <c r="G29" i="1"/>
  <c r="G28" i="1"/>
  <c r="G27" i="1"/>
  <c r="G26" i="1"/>
  <c r="G25" i="1"/>
  <c r="G24" i="1"/>
  <c r="G269" i="1" l="1"/>
  <c r="B432" i="1"/>
  <c r="B424" i="1"/>
  <c r="B413" i="1"/>
  <c r="B391" i="1"/>
  <c r="B378" i="1"/>
  <c r="B352" i="1"/>
  <c r="B324" i="1"/>
  <c r="B294" i="1"/>
  <c r="D267" i="1"/>
  <c r="D261" i="1"/>
  <c r="D253" i="1"/>
  <c r="D250" i="1"/>
  <c r="D217" i="1"/>
  <c r="D202" i="1"/>
  <c r="D190" i="1"/>
  <c r="D186" i="1"/>
  <c r="D175" i="1"/>
  <c r="D164" i="1"/>
  <c r="D50" i="1"/>
  <c r="D47" i="1"/>
  <c r="D40" i="1"/>
  <c r="D36" i="1"/>
  <c r="D30" i="1"/>
  <c r="G270" i="1" l="1"/>
  <c r="G271" i="1" s="1"/>
  <c r="D154" i="1"/>
  <c r="D137" i="1"/>
  <c r="D122" i="1"/>
  <c r="D106" i="1"/>
  <c r="D7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DBBDF32-33DF-4314-BECC-C6EA4598C98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E407222-3530-4D85-8DD2-AA5CD74BB33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<sst xmlns="http://schemas.openxmlformats.org/spreadsheetml/2006/main" count="770" uniqueCount="742">
  <si>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</si>
  <si>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</si>
  <si>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</si>
  <si>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</si>
  <si>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</si>
  <si>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</si>
  <si>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</si>
  <si>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</si>
  <si>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</si>
  <si>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</si>
  <si>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</si>
  <si>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</si>
  <si>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</si>
  <si>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</si>
  <si>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</si>
  <si>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</si>
  <si>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</si>
  <si>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</si>
  <si>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</si>
  <si>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</si>
  <si>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</si>
  <si>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</si>
  <si>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</si>
  <si>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</si>
  <si>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</si>
  <si>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</si>
  <si>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</si>
  <si>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</si>
  <si>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TOTAL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</si>
  <si>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</si>
  <si>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</si>
  <si>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</si>
  <si>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</si>
  <si>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</si>
  <si>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</si>
  <si>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</si>
  <si>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</si>
  <si>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</si>
  <si>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</si>
  <si>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</si>
  <si>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</si>
  <si>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</si>
  <si>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</si>
  <si>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</si>
  <si>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</si>
  <si>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</si>
  <si>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</si>
  <si>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</si>
  <si>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</si>
  <si>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</si>
  <si>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</si>
  <si>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</si>
  <si>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</si>
  <si>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</si>
  <si>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</si>
  <si>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</si>
  <si>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</si>
  <si>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</si>
  <si>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</si>
  <si>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</si>
  <si>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</si>
  <si>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</si>
  <si>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</si>
  <si>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</si>
  <si>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</si>
  <si>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</si>
  <si>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</si>
  <si>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TI-106.256</t>
  </si>
  <si>
    <t>2200017494</t>
  </si>
  <si>
    <t xml:space="preserve">TORNILLO CORTICAL 4.5*56mm TITANIO </t>
  </si>
  <si>
    <t>TI-106.258</t>
  </si>
  <si>
    <t>2200026496</t>
  </si>
  <si>
    <t xml:space="preserve">TORNILLO CORTICAL 4.5*58mm TITANIO </t>
  </si>
  <si>
    <t>TI-106.260</t>
  </si>
  <si>
    <t>2200018084</t>
  </si>
  <si>
    <t xml:space="preserve">TORNILLO CORTICAL 4.5*60mm TITANIO </t>
  </si>
  <si>
    <t>TI-106.265</t>
  </si>
  <si>
    <t xml:space="preserve">TORNILLO CORTICAL 4.5*65mm TITANIO </t>
  </si>
  <si>
    <t>TI-106.270</t>
  </si>
  <si>
    <t>2200125423</t>
  </si>
  <si>
    <t xml:space="preserve">TORNILLO CORTICAL 4.5*70mm TITANIO </t>
  </si>
  <si>
    <t>TI-106.275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</si>
  <si>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</si>
  <si>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</si>
  <si>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</si>
  <si>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</si>
  <si>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</si>
  <si>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2001125989</t>
  </si>
  <si>
    <t>TI-106.285</t>
  </si>
  <si>
    <t>TORNILLO CORTICAL 4.5*85mm TITANIO</t>
  </si>
  <si>
    <t>TI-106.290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</si>
  <si>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</si>
  <si>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</si>
  <si>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</si>
  <si>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</si>
  <si>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</si>
  <si>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</si>
  <si>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</si>
  <si>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</si>
  <si>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</si>
  <si>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</si>
  <si>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</si>
  <si>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</si>
  <si>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</si>
  <si>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</si>
  <si>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</si>
  <si>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</si>
  <si>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</si>
  <si>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</si>
  <si>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</si>
  <si>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</si>
  <si>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</si>
  <si>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</si>
  <si>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</si>
  <si>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</si>
  <si>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</si>
  <si>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</si>
  <si>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</si>
  <si>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</si>
  <si>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</si>
  <si>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</si>
  <si>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</si>
  <si>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</si>
  <si>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</si>
  <si>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</si>
  <si>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</si>
  <si>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</si>
  <si>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</si>
  <si>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</si>
  <si>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</si>
  <si>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</si>
  <si>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</si>
  <si>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</si>
  <si>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</si>
  <si>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</si>
  <si>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</si>
  <si>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</si>
  <si>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</si>
  <si>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</si>
  <si>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</si>
  <si>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</si>
  <si>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</si>
  <si>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</si>
  <si>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</si>
  <si>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</si>
  <si>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</si>
  <si>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</si>
  <si>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</si>
  <si>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</si>
  <si>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</si>
  <si>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</si>
  <si>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</si>
  <si>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</si>
  <si>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</si>
  <si>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</si>
  <si>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</si>
  <si>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</si>
  <si>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</si>
  <si>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</si>
  <si>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</si>
  <si>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</si>
  <si>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</si>
  <si>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</si>
  <si>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</si>
  <si>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</si>
  <si>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</si>
  <si>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</si>
  <si>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</si>
  <si>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</si>
  <si>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</si>
  <si>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</si>
  <si>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</si>
  <si>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</si>
  <si>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</si>
  <si>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</si>
  <si>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</si>
  <si>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</si>
  <si>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</si>
  <si>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</si>
  <si>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</si>
  <si>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</si>
  <si>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</si>
  <si>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</si>
  <si>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</si>
  <si>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</si>
  <si>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</si>
  <si>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</si>
  <si>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</si>
  <si>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</si>
  <si>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</si>
  <si>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</si>
  <si>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</si>
  <si>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</si>
  <si>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</si>
  <si>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</si>
  <si>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</si>
  <si>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</si>
  <si>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</si>
  <si>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</si>
  <si>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</si>
  <si>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</si>
  <si>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</si>
  <si>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</si>
  <si>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</si>
  <si>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</si>
  <si>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</si>
  <si>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</si>
  <si>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</si>
  <si>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</si>
  <si>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</si>
  <si>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</si>
  <si>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</si>
  <si>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</si>
  <si>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</si>
  <si>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</si>
  <si>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</si>
  <si>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</si>
  <si>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</si>
  <si>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</si>
  <si>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</si>
  <si>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</si>
  <si>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</si>
  <si>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</si>
  <si>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</si>
  <si>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</si>
  <si>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</si>
  <si>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</si>
  <si>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</si>
  <si>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</si>
  <si>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</si>
  <si>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</si>
  <si>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</si>
  <si>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</si>
  <si>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</si>
  <si>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</si>
  <si>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</si>
  <si>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</si>
  <si>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</si>
  <si>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</si>
  <si>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</si>
  <si>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</si>
  <si>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</si>
  <si>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</si>
  <si>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</si>
  <si>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</si>
  <si>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</si>
  <si>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</si>
  <si>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</si>
  <si>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</si>
  <si>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</si>
  <si>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</si>
  <si>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</si>
  <si>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</si>
  <si>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</si>
  <si>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</si>
  <si>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</si>
  <si>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</si>
  <si>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</si>
  <si>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</si>
  <si>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</si>
  <si>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</si>
  <si>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</si>
  <si>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</si>
  <si>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</si>
  <si>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</si>
  <si>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</si>
  <si>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</si>
  <si>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</si>
  <si>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</si>
  <si>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</si>
  <si>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</si>
  <si>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</si>
  <si>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</si>
  <si>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</si>
  <si>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</si>
  <si>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</si>
  <si>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</si>
  <si>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</si>
  <si>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</si>
  <si>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</si>
  <si>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</si>
  <si>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</si>
  <si>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</si>
  <si>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</si>
  <si>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</si>
  <si>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PLACA BLOQ. DCP CURVA 4.5/5.0mm *16 ORIF. TIT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</si>
  <si>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</si>
  <si>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</si>
  <si>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</si>
  <si>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</si>
  <si>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</si>
  <si>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</si>
  <si>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</si>
  <si>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</si>
  <si>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</si>
  <si>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</si>
  <si>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</si>
  <si>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</si>
  <si>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</si>
  <si>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</si>
  <si>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</si>
  <si>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</si>
  <si>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</si>
  <si>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</si>
  <si>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</si>
  <si>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</si>
  <si>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</si>
  <si>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</si>
  <si>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</si>
  <si>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</si>
  <si>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</si>
  <si>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</si>
  <si>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</si>
  <si>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</si>
  <si>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</si>
  <si>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</si>
  <si>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</si>
  <si>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</si>
  <si>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</si>
  <si>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</si>
  <si>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</si>
  <si>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</si>
  <si>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</si>
  <si>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</si>
  <si>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</si>
  <si>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</si>
  <si>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</si>
  <si>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</si>
  <si>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</si>
  <si>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</si>
  <si>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</si>
  <si>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</si>
  <si>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</si>
  <si>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</si>
  <si>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</si>
  <si>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</si>
  <si>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</si>
  <si>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</si>
  <si>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</si>
  <si>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</si>
  <si>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</si>
  <si>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</si>
  <si>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</si>
  <si>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</si>
  <si>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</si>
  <si>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</si>
  <si>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</si>
  <si>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</si>
  <si>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</si>
  <si>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</si>
  <si>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</si>
  <si>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</si>
  <si>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</si>
  <si>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</si>
  <si>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</si>
  <si>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</si>
  <si>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</si>
  <si>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</si>
  <si>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</si>
  <si>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</si>
  <si>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</si>
  <si>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</si>
  <si>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</si>
  <si>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</si>
  <si>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</si>
  <si>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</si>
  <si>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</si>
  <si>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</si>
  <si>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</si>
  <si>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</si>
  <si>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</si>
  <si>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</si>
  <si>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</si>
  <si>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</si>
  <si>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</si>
  <si>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</si>
  <si>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</si>
  <si>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</si>
  <si>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</si>
  <si>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</si>
  <si>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</si>
  <si>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</si>
  <si>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</si>
  <si>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G2200041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</si>
  <si>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</si>
  <si>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</si>
  <si>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</si>
  <si>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</si>
  <si>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</si>
  <si>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</si>
  <si>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</si>
  <si>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</si>
  <si>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</si>
  <si>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</si>
  <si>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</si>
  <si>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</si>
  <si>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</si>
  <si>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</si>
  <si>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</si>
  <si>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</si>
  <si>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</si>
  <si>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</si>
  <si>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</si>
  <si>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</si>
  <si>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</si>
  <si>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</si>
  <si>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</si>
  <si>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</si>
  <si>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</si>
  <si>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</si>
  <si>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</si>
  <si>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</si>
  <si>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</si>
  <si>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</si>
  <si>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</si>
  <si>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</si>
  <si>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</si>
  <si>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</si>
  <si>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</si>
  <si>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</si>
  <si>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</si>
  <si>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</si>
  <si>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</si>
  <si>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</si>
  <si>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</si>
  <si>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</si>
  <si>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</si>
  <si>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</si>
  <si>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</si>
  <si>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</si>
  <si>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</si>
  <si>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</si>
  <si>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</si>
  <si>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</si>
  <si>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</si>
  <si>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</si>
  <si>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</si>
  <si>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</si>
  <si>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</si>
  <si>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</si>
  <si>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</si>
  <si>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</si>
  <si>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</si>
  <si>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</si>
  <si>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</si>
  <si>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</si>
  <si>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</si>
  <si>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</si>
  <si>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</si>
  <si>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</si>
  <si>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</si>
  <si>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</si>
  <si>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</si>
  <si>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</si>
  <si>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</si>
  <si>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</si>
  <si>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</si>
  <si>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</si>
  <si>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</si>
  <si>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</si>
  <si>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</si>
  <si>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</si>
  <si>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</si>
  <si>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</si>
  <si>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</si>
  <si>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</si>
  <si>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</si>
  <si>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</si>
  <si>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</si>
  <si>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</si>
  <si>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</si>
  <si>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</si>
  <si>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</si>
  <si>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</si>
  <si>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</si>
  <si>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</si>
  <si>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</si>
  <si>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</si>
  <si>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</si>
  <si>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</si>
  <si>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 xml:space="preserve">F2201560 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</si>
  <si>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</si>
  <si>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</si>
  <si>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</si>
  <si>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</si>
  <si>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</si>
  <si>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</si>
  <si>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</si>
  <si>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</si>
  <si>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</si>
  <si>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L2105989</t>
  </si>
  <si>
    <t>071210052</t>
  </si>
  <si>
    <t>L200712J2</t>
  </si>
  <si>
    <t>TORNILLO DE BLOQUEO FEMUR EXPERT  4.9*52mm TITANIO</t>
  </si>
  <si>
    <t>071210054</t>
  </si>
  <si>
    <t>2102869</t>
  </si>
  <si>
    <t>TORNILLO DE BLOQUEO FEMUR EXPERT  4.9*54mm TITANIO</t>
  </si>
  <si>
    <t>H2205751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</si>
  <si>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</si>
  <si>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</si>
  <si>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</si>
  <si>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</si>
  <si>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</si>
  <si>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</si>
  <si>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</si>
  <si>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</si>
  <si>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</si>
  <si>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</si>
  <si>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</si>
  <si>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</si>
  <si>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</si>
  <si>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</si>
  <si>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</si>
  <si>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</si>
  <si>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</si>
  <si>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</si>
  <si>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</si>
  <si>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</si>
  <si>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</si>
  <si>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</si>
  <si>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</si>
  <si>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</si>
  <si>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</si>
  <si>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</si>
  <si>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</si>
  <si>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</si>
  <si>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</si>
  <si>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</si>
  <si>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</si>
  <si>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</si>
  <si>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</si>
  <si>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</si>
  <si>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</si>
  <si>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</si>
  <si>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</si>
  <si>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</si>
  <si>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</si>
  <si>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</si>
  <si>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</si>
  <si>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</si>
  <si>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</si>
  <si>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</si>
  <si>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</si>
  <si>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</si>
  <si>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</si>
  <si>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</si>
  <si>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</si>
  <si>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</si>
  <si>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</si>
  <si>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</si>
  <si>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</si>
  <si>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</si>
  <si>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</si>
  <si>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</si>
  <si>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</si>
  <si>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</si>
  <si>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</si>
  <si>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</si>
  <si>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</si>
  <si>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</si>
  <si>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</si>
  <si>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</si>
  <si>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</si>
  <si>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</si>
  <si>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</si>
  <si>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</si>
  <si>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</si>
  <si>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</si>
  <si>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</si>
  <si>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</si>
  <si>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</si>
  <si>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</si>
  <si>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</si>
  <si>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</si>
  <si>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</si>
  <si>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CLAVO RETROGRADO FEMUR DFN</t>
  </si>
  <si>
    <t>CANTIDAD</t>
  </si>
  <si>
    <t>DESCRIPCION</t>
  </si>
  <si>
    <t>BANDEJA SUPERIOR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</si>
  <si>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</si>
  <si>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</si>
  <si>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</si>
  <si>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</si>
  <si>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</si>
  <si>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</si>
  <si>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</si>
  <si>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</si>
  <si>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</si>
  <si>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</si>
  <si>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</si>
  <si>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</si>
  <si>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</si>
  <si>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</si>
  <si>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</si>
  <si>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</si>
  <si>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BANDEJA MEDIA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</si>
  <si>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</si>
  <si>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</si>
  <si>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</si>
  <si>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</si>
  <si>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</si>
  <si>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</si>
  <si>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</si>
  <si>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</si>
  <si>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</si>
  <si>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</si>
  <si>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</si>
  <si>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</si>
  <si>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</si>
  <si>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</si>
  <si>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</si>
  <si>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X300mm</t>
  </si>
  <si>
    <t>BROCA 5.0mm</t>
  </si>
  <si>
    <t>MEDIDOR PARA CABLE GUIA NEGRO</t>
  </si>
  <si>
    <t>BROCA DE ESCARIADO PROXIMAL</t>
  </si>
  <si>
    <t>MEDIDOR DE PROFUNDIDAD</t>
  </si>
  <si>
    <t>ATORNILLADOR STARDRIVE ANCLAJE RAPIDO T25</t>
  </si>
  <si>
    <t>LLAVE EN L SW3</t>
  </si>
  <si>
    <t>MANGO EN T ANCLAJE RAPIDO</t>
  </si>
  <si>
    <t>TROCAR  Ф8.1</t>
  </si>
  <si>
    <t>CAMISA PARA TROCAR 8.1</t>
  </si>
  <si>
    <t>TORNILLO DE EXTRACCION PARA HOJA ESPIRAL</t>
  </si>
  <si>
    <t>INICIADOR CANULADO</t>
  </si>
  <si>
    <t>BANDEJA INFERIOR</t>
  </si>
  <si>
    <t>MANGO DE INSERCIÓN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</si>
  <si>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</si>
  <si>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</si>
  <si>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</si>
  <si>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</si>
  <si>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</si>
  <si>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</si>
  <si>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</si>
  <si>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BLOQUE GUIA PARA MANGUITO DE PROTECCION</t>
  </si>
  <si>
    <t>MANGO EN T PARA GUIA</t>
  </si>
  <si>
    <t>MANGO DE PROTECCION</t>
  </si>
  <si>
    <t>GUIA DE BROCA PARA GUIA DE 3.2</t>
  </si>
  <si>
    <t>MARTILLO DESLIZANTE</t>
  </si>
  <si>
    <t>BRAZO DIRECCIONAL DISTAL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</si>
  <si>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</si>
  <si>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</si>
  <si>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</si>
  <si>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</si>
  <si>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</si>
  <si>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</si>
  <si>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</si>
  <si>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</si>
  <si>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</si>
  <si>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</si>
  <si>
    <t>GUIAS LARGAS</t>
  </si>
  <si>
    <t>S6099</t>
  </si>
  <si>
    <t>EQUIPO DE RETIRO (PLACAS,TORNILLOS,CLAVOS) 52 PIEZAS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</si>
  <si>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</si>
  <si>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</si>
  <si>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</si>
  <si>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</si>
  <si>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</si>
  <si>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</si>
  <si>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</si>
  <si>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</si>
  <si>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</si>
  <si>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</si>
  <si>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</si>
  <si>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</si>
  <si>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</si>
  <si>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</si>
  <si>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</si>
  <si>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</si>
  <si>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</si>
  <si>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</si>
  <si>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</si>
  <si>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</si>
  <si>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</si>
  <si>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</si>
  <si>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</si>
  <si>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</si>
  <si>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</si>
  <si>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</si>
  <si>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</si>
  <si>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</si>
  <si>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</si>
  <si>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</si>
  <si>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</si>
  <si>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</si>
  <si>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</si>
  <si>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</si>
  <si>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</si>
  <si>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</si>
  <si>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</si>
  <si>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</si>
  <si>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</si>
  <si>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</si>
  <si>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</si>
  <si>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</si>
  <si>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</si>
  <si>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</si>
  <si>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</si>
  <si>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</si>
  <si>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</si>
  <si>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</si>
  <si>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</si>
  <si>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</si>
  <si>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</si>
  <si>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 xml:space="preserve">OSTEOTOMOS </t>
  </si>
  <si>
    <t>INSTRUMENTAL RMO PLACAS/TORNILLOS # 1</t>
  </si>
  <si>
    <t>SEPARADORES SEN MILLER</t>
  </si>
  <si>
    <t>SEPARADORES MINIHOMMAN</t>
  </si>
  <si>
    <t xml:space="preserve">GUBIA </t>
  </si>
  <si>
    <t>CURETA</t>
  </si>
  <si>
    <t>INSTRUMENTAL CERCLAJE # 4</t>
  </si>
  <si>
    <t>CORTADOR</t>
  </si>
  <si>
    <t>PLAYO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</si>
  <si>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</si>
  <si>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</si>
  <si>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</si>
  <si>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</si>
  <si>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</si>
  <si>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</si>
  <si>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</si>
  <si>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</si>
  <si>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</si>
  <si>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</si>
  <si>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</si>
  <si>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</si>
  <si>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</si>
  <si>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</si>
  <si>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</si>
  <si>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TOTAL</t>
  </si>
  <si>
    <t xml:space="preserve">SUBTOTAL </t>
  </si>
  <si>
    <t>IVA 12%</t>
  </si>
  <si>
    <t>DR. LUZURIAGA</t>
  </si>
  <si>
    <t>7:00AM</t>
  </si>
  <si>
    <t>FIDEICOMISO TITULARIZACION OMNIHOSPITAL</t>
  </si>
  <si>
    <t>AV. ROMEO CASTILLO S/N Y AV. JUAN TANCCA MARENGO</t>
  </si>
  <si>
    <t>O992426187001</t>
  </si>
  <si>
    <t>MOTOR SIERRA</t>
  </si>
  <si>
    <t>HOJAS DE SIERRA</t>
  </si>
  <si>
    <t>MOTOR NEGRO # 2</t>
  </si>
  <si>
    <t>ADAPTADORES ANCLAJE RAPIDO</t>
  </si>
  <si>
    <t>LLAVE JACOBS</t>
  </si>
  <si>
    <t>PORTA BATERIA</t>
  </si>
  <si>
    <t>BATERIAS NEGRAS # 3 # 4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</si>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</sst>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8" formatCode="_ &quot;$&quot;* #,##0_ ;_ &quot;$&quot;* \-#,##0_ ;_ &quot;$&quot;* &quot;-&quot;_ ;_ @_ "/>
    <numFmt numFmtId="169" formatCode="_-[$$-240A]\ * #,##0.00_-;\-[$$-240A]\ * #,##0.00_-;_-[$$-240A]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theme="1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5" fillId="0" borderId="0"/>
    <xf numFmtId="0" fontId="26" fillId="0" borderId="0"/>
    <xf numFmtId="168" fontId="1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4" fillId="0" borderId="6" xfId="0" applyFont="1" applyBorder="1"/>
    <xf numFmtId="0" fontId="4" fillId="0" borderId="7" xfId="0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2" applyFont="1"/>
    <xf numFmtId="0" fontId="8" fillId="0" borderId="0" xfId="2" applyFont="1" applyAlignment="1">
      <alignment horizontal="left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8" fillId="0" borderId="0" xfId="2" applyFont="1" applyAlignment="1">
      <alignment horizontal="center"/>
    </xf>
    <xf numFmtId="0" fontId="12" fillId="0" borderId="0" xfId="2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0" fillId="0" borderId="12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20" fontId="5" fillId="0" borderId="0" xfId="0" applyNumberFormat="1" applyFont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20" fillId="0" borderId="0" xfId="0" applyFont="1" applyAlignment="1">
      <alignment horizontal="left" vertical="top"/>
    </xf>
    <xf numFmtId="0" fontId="5" fillId="4" borderId="12" xfId="0" applyFont="1" applyFill="1" applyBorder="1" applyAlignment="1">
      <alignment horizontal="center" vertical="center"/>
    </xf>
    <xf numFmtId="0" fontId="21" fillId="5" borderId="12" xfId="0" applyFont="1" applyFill="1" applyBorder="1" applyAlignment="1" applyProtection="1">
      <alignment horizontal="center" vertical="center" wrapText="1" readingOrder="1"/>
      <protection locked="0"/>
    </xf>
    <xf numFmtId="49" fontId="16" fillId="6" borderId="12" xfId="0" applyNumberFormat="1" applyFont="1" applyFill="1" applyBorder="1" applyAlignment="1">
      <alignment horizontal="center"/>
    </xf>
    <xf numFmtId="0" fontId="16" fillId="6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166" fontId="2" fillId="0" borderId="12" xfId="0" applyNumberFormat="1" applyFont="1" applyBorder="1"/>
    <xf numFmtId="49" fontId="16" fillId="6" borderId="12" xfId="0" applyNumberFormat="1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2" xfId="3" applyFont="1" applyBorder="1" applyAlignment="1" applyProtection="1">
      <alignment horizontal="center" vertical="center"/>
      <protection locked="0"/>
    </xf>
    <xf numFmtId="0" fontId="21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16" fillId="6" borderId="12" xfId="0" applyFont="1" applyFill="1" applyBorder="1"/>
    <xf numFmtId="0" fontId="21" fillId="2" borderId="12" xfId="0" applyFont="1" applyFill="1" applyBorder="1" applyAlignment="1">
      <alignment horizontal="center"/>
    </xf>
    <xf numFmtId="3" fontId="2" fillId="0" borderId="12" xfId="3" applyNumberFormat="1" applyFont="1" applyBorder="1" applyAlignment="1" applyProtection="1">
      <alignment horizontal="center" vertical="center"/>
      <protection locked="0"/>
    </xf>
    <xf numFmtId="0" fontId="2" fillId="0" borderId="12" xfId="3" applyFont="1" applyBorder="1" applyAlignment="1" applyProtection="1">
      <alignment horizontal="left" vertical="center"/>
      <protection locked="0"/>
    </xf>
    <xf numFmtId="3" fontId="2" fillId="0" borderId="12" xfId="4" applyNumberFormat="1" applyFont="1" applyBorder="1" applyAlignment="1" applyProtection="1">
      <alignment horizontal="center" vertical="center"/>
      <protection locked="0"/>
    </xf>
    <xf numFmtId="166" fontId="5" fillId="0" borderId="12" xfId="2" applyNumberFormat="1" applyFont="1" applyBorder="1" applyAlignment="1">
      <alignment wrapText="1"/>
    </xf>
    <xf numFmtId="0" fontId="2" fillId="0" borderId="12" xfId="0" applyFont="1" applyBorder="1"/>
    <xf numFmtId="0" fontId="2" fillId="0" borderId="12" xfId="2" applyFont="1" applyBorder="1"/>
    <xf numFmtId="0" fontId="5" fillId="0" borderId="12" xfId="0" applyFont="1" applyBorder="1" applyAlignment="1">
      <alignment horizontal="center"/>
    </xf>
    <xf numFmtId="49" fontId="16" fillId="6" borderId="14" xfId="0" applyNumberFormat="1" applyFont="1" applyFill="1" applyBorder="1" applyAlignment="1">
      <alignment horizontal="center"/>
    </xf>
    <xf numFmtId="0" fontId="16" fillId="6" borderId="14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1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wrapText="1"/>
    </xf>
    <xf numFmtId="0" fontId="2" fillId="8" borderId="12" xfId="0" applyFont="1" applyFill="1" applyBorder="1" applyAlignment="1">
      <alignment horizontal="center"/>
    </xf>
    <xf numFmtId="0" fontId="2" fillId="8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" fontId="21" fillId="0" borderId="12" xfId="0" applyNumberFormat="1" applyFont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21" fillId="2" borderId="12" xfId="0" applyNumberFormat="1" applyFont="1" applyFill="1" applyBorder="1" applyAlignment="1">
      <alignment horizontal="center"/>
    </xf>
    <xf numFmtId="0" fontId="24" fillId="7" borderId="12" xfId="0" applyFont="1" applyFill="1" applyBorder="1" applyAlignment="1">
      <alignment horizontal="center"/>
    </xf>
    <xf numFmtId="0" fontId="24" fillId="7" borderId="12" xfId="0" applyFont="1" applyFill="1" applyBorder="1"/>
    <xf numFmtId="0" fontId="24" fillId="8" borderId="12" xfId="0" applyFont="1" applyFill="1" applyBorder="1" applyAlignment="1">
      <alignment horizontal="center"/>
    </xf>
    <xf numFmtId="0" fontId="24" fillId="8" borderId="12" xfId="0" applyFont="1" applyFill="1" applyBorder="1"/>
    <xf numFmtId="49" fontId="16" fillId="0" borderId="12" xfId="0" applyNumberFormat="1" applyFont="1" applyBorder="1" applyAlignment="1">
      <alignment horizontal="center" vertical="center"/>
    </xf>
    <xf numFmtId="0" fontId="16" fillId="0" borderId="12" xfId="5" applyFont="1" applyBorder="1" applyAlignment="1">
      <alignment horizontal="center" vertical="center" wrapText="1"/>
    </xf>
    <xf numFmtId="0" fontId="27" fillId="2" borderId="12" xfId="6" applyFont="1" applyFill="1" applyBorder="1" applyAlignment="1">
      <alignment vertical="center" shrinkToFit="1"/>
    </xf>
    <xf numFmtId="0" fontId="16" fillId="0" borderId="12" xfId="0" applyFont="1" applyBorder="1" applyAlignment="1" applyProtection="1">
      <alignment vertical="top" readingOrder="1"/>
      <protection locked="0"/>
    </xf>
    <xf numFmtId="0" fontId="27" fillId="0" borderId="12" xfId="6" applyFont="1" applyBorder="1" applyAlignment="1">
      <alignment vertical="center" shrinkToFit="1"/>
    </xf>
    <xf numFmtId="0" fontId="16" fillId="0" borderId="14" xfId="5" applyFont="1" applyBorder="1" applyAlignment="1">
      <alignment horizontal="center" vertical="center" wrapText="1"/>
    </xf>
    <xf numFmtId="0" fontId="16" fillId="0" borderId="12" xfId="0" applyFont="1" applyBorder="1"/>
    <xf numFmtId="0" fontId="27" fillId="0" borderId="12" xfId="6" applyFont="1" applyBorder="1" applyAlignment="1">
      <alignment horizontal="center" vertical="center" shrinkToFit="1"/>
    </xf>
    <xf numFmtId="49" fontId="16" fillId="0" borderId="15" xfId="0" applyNumberFormat="1" applyFont="1" applyBorder="1" applyAlignment="1">
      <alignment horizontal="center" vertical="center"/>
    </xf>
    <xf numFmtId="0" fontId="16" fillId="0" borderId="15" xfId="5" applyFont="1" applyBorder="1" applyAlignment="1">
      <alignment horizontal="center" vertical="center" wrapText="1"/>
    </xf>
    <xf numFmtId="0" fontId="27" fillId="2" borderId="15" xfId="6" applyFont="1" applyFill="1" applyBorder="1" applyAlignment="1">
      <alignment vertical="center" shrinkToFit="1"/>
    </xf>
    <xf numFmtId="0" fontId="16" fillId="0" borderId="15" xfId="0" applyFont="1" applyBorder="1" applyAlignment="1">
      <alignment horizontal="center"/>
    </xf>
    <xf numFmtId="0" fontId="16" fillId="0" borderId="15" xfId="0" applyFont="1" applyBorder="1" applyAlignment="1" applyProtection="1">
      <alignment vertical="top" readingOrder="1"/>
      <protection locked="0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1" fontId="5" fillId="2" borderId="12" xfId="0" applyNumberFormat="1" applyFont="1" applyFill="1" applyBorder="1" applyAlignment="1">
      <alignment horizontal="center"/>
    </xf>
    <xf numFmtId="49" fontId="5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 readingOrder="1"/>
    </xf>
    <xf numFmtId="0" fontId="16" fillId="2" borderId="0" xfId="0" applyFont="1" applyFill="1" applyAlignment="1">
      <alignment horizontal="left"/>
    </xf>
    <xf numFmtId="2" fontId="2" fillId="0" borderId="12" xfId="0" applyNumberFormat="1" applyFont="1" applyBorder="1"/>
    <xf numFmtId="0" fontId="2" fillId="0" borderId="12" xfId="2" applyFont="1" applyBorder="1" applyAlignment="1" applyProtection="1">
      <alignment vertical="center" readingOrder="1"/>
      <protection locked="0"/>
    </xf>
    <xf numFmtId="0" fontId="29" fillId="0" borderId="16" xfId="0" applyFont="1" applyBorder="1" applyAlignment="1">
      <alignment horizontal="left" vertical="top"/>
    </xf>
    <xf numFmtId="0" fontId="29" fillId="0" borderId="12" xfId="0" applyFont="1" applyBorder="1" applyAlignment="1">
      <alignment horizontal="left"/>
    </xf>
    <xf numFmtId="0" fontId="29" fillId="0" borderId="17" xfId="0" applyFont="1" applyBorder="1" applyAlignment="1">
      <alignment horizontal="left"/>
    </xf>
    <xf numFmtId="0" fontId="5" fillId="0" borderId="12" xfId="0" applyFont="1" applyBorder="1"/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2" fillId="0" borderId="12" xfId="2" applyFont="1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2" applyFont="1" applyAlignment="1">
      <alignment horizontal="center"/>
    </xf>
    <xf numFmtId="0" fontId="28" fillId="0" borderId="0" xfId="2" applyFont="1" applyAlignment="1">
      <alignment horizontal="left"/>
    </xf>
    <xf numFmtId="0" fontId="28" fillId="0" borderId="0" xfId="0" applyFont="1"/>
    <xf numFmtId="0" fontId="2" fillId="0" borderId="18" xfId="0" applyFont="1" applyBorder="1"/>
    <xf numFmtId="0" fontId="2" fillId="0" borderId="0" xfId="0" applyFont="1" applyBorder="1"/>
    <xf numFmtId="169" fontId="16" fillId="0" borderId="12" xfId="7" applyNumberFormat="1" applyFont="1" applyFill="1" applyBorder="1" applyAlignment="1"/>
    <xf numFmtId="166" fontId="5" fillId="0" borderId="12" xfId="1" applyNumberFormat="1" applyFont="1" applyBorder="1" applyAlignment="1">
      <alignment horizontal="right"/>
    </xf>
    <xf numFmtId="0" fontId="21" fillId="0" borderId="19" xfId="0" applyFont="1" applyBorder="1" applyAlignment="1">
      <alignment horizontal="left"/>
    </xf>
    <xf numFmtId="49" fontId="10" fillId="0" borderId="12" xfId="0" applyNumberFormat="1" applyFont="1" applyBorder="1" applyAlignment="1">
      <alignment horizontal="left" vertical="center"/>
    </xf>
  </cellXfs>
  <cellStyles count="8">
    <cellStyle name="Moneda" xfId="1" builtinId="4"/>
    <cellStyle name="Moneda [0] 2" xfId="7" xr:uid="{43819B89-10EB-4FD5-828E-E157232EC38A}"/>
    <cellStyle name="Normal" xfId="0" builtinId="0"/>
    <cellStyle name="Normal 2" xfId="2" xr:uid="{9C209FF5-BBF7-4F20-9593-A5F1C65D4E5C}"/>
    <cellStyle name="Normal 2 2" xfId="6" xr:uid="{737E9D8C-4914-474A-AA2A-81C545F38667}"/>
    <cellStyle name="Normal 3" xfId="3" xr:uid="{AE2EA1B4-43F6-46F7-8744-587ACCD41459}"/>
    <cellStyle name="Normal 3 2" xfId="4" xr:uid="{4C5EBF91-D53F-4C35-8E2F-64A37314049F}"/>
    <cellStyle name="常规_PI2012BMC03" xfId="5" xr:uid="{BBBF57EA-4077-4C64-B874-AE2EE263FD4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65B5A8-A90E-48A8-87D7-2BA03A0F6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154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0E26-12FE-4F66-961E-2DC6519AFAB3}">
  <dimension ref="A1:P472"/>
  <sheetViews>
    <sheetView tabSelected="1" workbookViewId="0">
      <selection activeCell="F17" sqref="F17"/>
    </sheetView>
  </sheetViews>
  <sheetFormatPr baseColWidth="10" defaultColWidth="17.5703125" defaultRowHeight="18"/>
  <cols>
    <col min="1" max="1" width="23.28515625" style="1" bestFit="1" customWidth="1"/>
    <col min="2" max="2" width="21.28515625" style="2" customWidth="1"/>
    <col min="3" max="3" width="78.140625" style="1" customWidth="1"/>
    <col min="4" max="4" width="22.7109375" style="3" bestFit="1" customWidth="1"/>
    <col min="5" max="5" width="21.42578125" style="3" customWidth="1"/>
    <col min="6" max="7" width="17.5703125" style="1"/>
    <col min="8" max="8" width="72" style="1" bestFit="1" customWidth="1"/>
    <col min="9" max="9" width="19" style="1" bestFit="1" customWidth="1"/>
    <col min="10" max="10" width="17.5703125" style="1"/>
    <col min="11" max="11" width="59" style="4" bestFit="1" customWidth="1"/>
    <col min="12" max="16384" width="17.5703125" style="4"/>
  </cols>
  <sheetData>
    <row r="1" spans="1:16" ht="18.75" thickBot="1"/>
    <row r="2" spans="1:16" ht="18.75" thickBot="1">
      <c r="A2" s="5"/>
      <c r="B2" s="6"/>
      <c r="C2" s="7" t="s">
        <v>0</v>
      </c>
      <c r="D2" s="8" t="s">
        <v>1</v>
      </c>
      <c r="E2" s="9"/>
    </row>
    <row r="3" spans="1:16" ht="18.75" thickBot="1">
      <c r="A3" s="10"/>
      <c r="B3" s="11"/>
      <c r="C3" s="12"/>
      <c r="D3" s="13" t="s">
        <v>2</v>
      </c>
      <c r="E3" s="14"/>
    </row>
    <row r="4" spans="1:16" ht="18.75" customHeight="1" thickBot="1">
      <c r="A4" s="10"/>
      <c r="B4" s="11"/>
      <c r="C4" s="15" t="s">
        <v>3</v>
      </c>
      <c r="D4" s="16" t="s">
        <v>4</v>
      </c>
      <c r="E4" s="17"/>
    </row>
    <row r="5" spans="1:16" ht="18.75" customHeight="1" thickBot="1">
      <c r="A5" s="18"/>
      <c r="B5" s="19"/>
      <c r="C5" s="20"/>
      <c r="D5" s="21" t="s">
        <v>5</v>
      </c>
      <c r="E5" s="22"/>
    </row>
    <row r="6" spans="1:16">
      <c r="A6" s="23"/>
      <c r="B6" s="24"/>
      <c r="C6" s="23"/>
      <c r="D6" s="23"/>
      <c r="E6" s="23"/>
    </row>
    <row r="7" spans="1:16">
      <c r="A7" s="25" t="s">
        <v>6</v>
      </c>
      <c r="B7" s="26"/>
      <c r="C7" s="47">
        <f ca="1">NOW()</f>
        <v>45271.768576736111</v>
      </c>
      <c r="D7" s="25" t="s">
        <v>7</v>
      </c>
      <c r="E7" s="27">
        <v>20231001810</v>
      </c>
    </row>
    <row r="8" spans="1:16" ht="24" customHeight="1" thickBot="1">
      <c r="A8" s="28"/>
      <c r="B8" s="28"/>
      <c r="C8" s="28"/>
      <c r="D8" s="28"/>
      <c r="E8" s="28"/>
      <c r="F8" s="29"/>
      <c r="G8" s="29"/>
      <c r="H8" s="29"/>
      <c r="I8" s="29"/>
      <c r="J8" s="29"/>
      <c r="K8" s="30"/>
      <c r="L8" s="31"/>
      <c r="M8" s="32"/>
    </row>
    <row r="9" spans="1:16" ht="18.75" thickBot="1">
      <c r="A9" s="25" t="s">
        <v>8</v>
      </c>
      <c r="B9" s="26"/>
      <c r="C9" s="154" t="s">
        <v>731</v>
      </c>
      <c r="D9" s="34" t="s">
        <v>9</v>
      </c>
      <c r="E9" s="155" t="s">
        <v>733</v>
      </c>
      <c r="F9" s="35"/>
      <c r="G9" s="35"/>
      <c r="H9" s="29"/>
      <c r="I9" s="29"/>
      <c r="J9" s="29"/>
      <c r="K9" s="30"/>
      <c r="L9" s="31"/>
      <c r="M9" s="32"/>
    </row>
    <row r="10" spans="1:16" ht="18.75" thickBot="1">
      <c r="A10" s="28"/>
      <c r="B10" s="28"/>
      <c r="C10" s="28"/>
      <c r="D10" s="28"/>
      <c r="E10" s="28"/>
      <c r="F10" s="35"/>
      <c r="G10" s="35"/>
      <c r="H10" s="23"/>
      <c r="I10" s="23"/>
      <c r="J10" s="23"/>
      <c r="K10" s="36"/>
      <c r="L10" s="36"/>
      <c r="M10" s="36"/>
    </row>
    <row r="11" spans="1:16" ht="18.75" thickBot="1">
      <c r="A11" s="37" t="s">
        <v>10</v>
      </c>
      <c r="B11" s="38"/>
      <c r="C11" s="154" t="s">
        <v>731</v>
      </c>
      <c r="D11" s="34" t="s">
        <v>11</v>
      </c>
      <c r="E11" s="39" t="s">
        <v>12</v>
      </c>
      <c r="F11" s="40"/>
      <c r="G11" s="40"/>
      <c r="H11" s="23"/>
      <c r="I11" s="23"/>
      <c r="J11" s="23"/>
      <c r="K11" s="36"/>
      <c r="L11" s="36"/>
      <c r="M11" s="36"/>
      <c r="N11" s="41"/>
      <c r="O11" s="41"/>
      <c r="P11" s="42"/>
    </row>
    <row r="12" spans="1:16" s="42" customFormat="1" ht="20.100000000000001" customHeight="1">
      <c r="A12" s="28"/>
      <c r="B12" s="28"/>
      <c r="C12" s="28"/>
      <c r="D12" s="28"/>
      <c r="E12" s="28"/>
      <c r="F12" s="23"/>
      <c r="G12" s="23"/>
      <c r="H12" s="43"/>
      <c r="I12" s="43"/>
      <c r="J12" s="43"/>
      <c r="N12" s="41"/>
      <c r="O12" s="41"/>
    </row>
    <row r="13" spans="1:16" s="42" customFormat="1" ht="20.100000000000001" customHeight="1">
      <c r="A13" s="25" t="s">
        <v>13</v>
      </c>
      <c r="B13" s="26"/>
      <c r="C13" s="44" t="s">
        <v>732</v>
      </c>
      <c r="D13" s="34" t="s">
        <v>14</v>
      </c>
      <c r="E13" s="33" t="s">
        <v>15</v>
      </c>
      <c r="F13" s="23"/>
      <c r="G13" s="23"/>
      <c r="H13" s="43"/>
      <c r="I13" s="43"/>
      <c r="J13" s="43"/>
      <c r="N13" s="45"/>
      <c r="O13" s="45"/>
    </row>
    <row r="14" spans="1:16" s="42" customFormat="1" ht="20.100000000000001" customHeight="1">
      <c r="A14" s="28"/>
      <c r="B14" s="28"/>
      <c r="C14" s="28"/>
      <c r="D14" s="28"/>
      <c r="E14" s="28"/>
      <c r="F14" s="46"/>
      <c r="G14" s="46"/>
      <c r="H14" s="43"/>
      <c r="I14" s="43"/>
      <c r="J14" s="43"/>
      <c r="N14" s="45"/>
      <c r="O14" s="45"/>
    </row>
    <row r="15" spans="1:16" s="42" customFormat="1" ht="20.100000000000001" customHeight="1">
      <c r="A15" s="25" t="s">
        <v>16</v>
      </c>
      <c r="B15" s="26"/>
      <c r="C15" s="47">
        <v>45272</v>
      </c>
      <c r="D15" s="34" t="s">
        <v>17</v>
      </c>
      <c r="E15" s="48" t="s">
        <v>730</v>
      </c>
      <c r="F15" s="49"/>
      <c r="G15" s="49"/>
      <c r="H15" s="43"/>
      <c r="I15" s="43"/>
      <c r="J15" s="43"/>
      <c r="N15" s="45"/>
      <c r="O15" s="45"/>
    </row>
    <row r="16" spans="1:16" s="42" customFormat="1" ht="20.100000000000001" customHeight="1">
      <c r="A16" s="28"/>
      <c r="B16" s="28"/>
      <c r="C16" s="28"/>
      <c r="D16" s="28"/>
      <c r="E16" s="28"/>
      <c r="F16" s="50"/>
      <c r="G16" s="50"/>
      <c r="H16" s="43"/>
      <c r="I16" s="43"/>
      <c r="J16" s="43"/>
      <c r="N16" s="45"/>
      <c r="O16" s="45"/>
    </row>
    <row r="17" spans="1:15" s="42" customFormat="1" ht="20.100000000000001" customHeight="1">
      <c r="A17" s="25" t="s">
        <v>18</v>
      </c>
      <c r="B17" s="26"/>
      <c r="C17" s="33" t="s">
        <v>729</v>
      </c>
      <c r="D17" s="51"/>
      <c r="E17" s="52"/>
      <c r="F17" s="49"/>
      <c r="G17" s="49"/>
      <c r="H17" s="43"/>
      <c r="I17" s="43"/>
      <c r="J17" s="43"/>
      <c r="N17" s="45"/>
      <c r="O17" s="45"/>
    </row>
    <row r="18" spans="1:15" s="42" customFormat="1">
      <c r="A18" s="28"/>
      <c r="B18" s="28"/>
      <c r="C18" s="28"/>
      <c r="D18" s="28"/>
      <c r="E18" s="28"/>
      <c r="F18" s="53"/>
      <c r="G18" s="53"/>
      <c r="H18" s="43"/>
      <c r="I18" s="43"/>
      <c r="J18" s="43"/>
      <c r="N18" s="45"/>
      <c r="O18" s="45"/>
    </row>
    <row r="19" spans="1:15" s="42" customFormat="1" ht="23.25" customHeight="1">
      <c r="A19" s="25" t="s">
        <v>19</v>
      </c>
      <c r="B19" s="26"/>
      <c r="C19" s="33"/>
      <c r="D19" s="34" t="s">
        <v>20</v>
      </c>
      <c r="E19" s="48"/>
      <c r="F19" s="49"/>
      <c r="G19" s="49"/>
      <c r="H19" s="43"/>
      <c r="I19" s="43"/>
      <c r="J19" s="43"/>
      <c r="N19" s="54"/>
      <c r="O19" s="54"/>
    </row>
    <row r="20" spans="1:15" s="42" customFormat="1" ht="20.100000000000001" customHeight="1">
      <c r="A20" s="28"/>
      <c r="B20" s="28"/>
      <c r="C20" s="28"/>
      <c r="D20" s="28"/>
      <c r="E20" s="28"/>
      <c r="F20" s="55"/>
      <c r="G20" s="55"/>
      <c r="H20" s="43"/>
      <c r="I20" s="43"/>
      <c r="J20" s="43"/>
      <c r="N20" s="54"/>
      <c r="O20" s="54"/>
    </row>
    <row r="21" spans="1:15" s="42" customFormat="1" ht="20.100000000000001" customHeight="1">
      <c r="A21" s="25" t="s">
        <v>21</v>
      </c>
      <c r="B21" s="26"/>
      <c r="C21" s="56"/>
      <c r="D21" s="57"/>
      <c r="E21" s="58"/>
      <c r="F21" s="49"/>
      <c r="G21" s="49"/>
      <c r="H21" s="43"/>
      <c r="I21" s="43"/>
      <c r="J21" s="43"/>
      <c r="N21" s="59"/>
      <c r="O21" s="59"/>
    </row>
    <row r="22" spans="1:15" s="42" customFormat="1" ht="20.100000000000001" customHeight="1">
      <c r="A22" s="1"/>
      <c r="B22" s="2"/>
      <c r="C22" s="1"/>
      <c r="D22" s="1"/>
      <c r="E22" s="1"/>
      <c r="F22" s="1"/>
      <c r="G22" s="1"/>
      <c r="H22" s="43"/>
      <c r="I22" s="43"/>
      <c r="J22" s="43"/>
      <c r="N22" s="60"/>
      <c r="O22" s="60"/>
    </row>
    <row r="23" spans="1:15" s="42" customFormat="1" ht="30" customHeight="1">
      <c r="A23" s="61" t="s">
        <v>22</v>
      </c>
      <c r="B23" s="61" t="s">
        <v>23</v>
      </c>
      <c r="C23" s="61" t="s">
        <v>24</v>
      </c>
      <c r="D23" s="61" t="s">
        <v>25</v>
      </c>
      <c r="E23" s="61" t="s">
        <v>26</v>
      </c>
      <c r="F23" s="62" t="s">
        <v>27</v>
      </c>
      <c r="G23" s="62" t="s">
        <v>726</v>
      </c>
      <c r="H23" s="43"/>
      <c r="I23" s="43"/>
      <c r="J23" s="43"/>
      <c r="N23" s="60"/>
      <c r="O23" s="60"/>
    </row>
    <row r="24" spans="1:15">
      <c r="A24" s="93" t="s">
        <v>243</v>
      </c>
      <c r="B24" s="93">
        <v>2200060312</v>
      </c>
      <c r="C24" s="94" t="s">
        <v>244</v>
      </c>
      <c r="D24" s="95">
        <v>1</v>
      </c>
      <c r="E24" s="96"/>
      <c r="F24" s="66">
        <v>1360.8</v>
      </c>
      <c r="G24" s="152">
        <f>F24*D24</f>
        <v>1360.8</v>
      </c>
      <c r="H24" s="43"/>
      <c r="I24" s="43"/>
      <c r="J24" s="43"/>
    </row>
    <row r="25" spans="1:15">
      <c r="A25" s="97" t="s">
        <v>245</v>
      </c>
      <c r="B25" s="97">
        <v>2000086381</v>
      </c>
      <c r="C25" s="98" t="s">
        <v>246</v>
      </c>
      <c r="D25" s="95">
        <v>1</v>
      </c>
      <c r="E25" s="96"/>
      <c r="F25" s="66">
        <v>1360.8</v>
      </c>
      <c r="G25" s="152">
        <f t="shared" ref="G25:G88" si="0">F25*D25</f>
        <v>1360.8</v>
      </c>
      <c r="H25" s="43"/>
      <c r="I25" s="43"/>
      <c r="J25" s="43"/>
    </row>
    <row r="26" spans="1:15">
      <c r="A26" s="97" t="s">
        <v>247</v>
      </c>
      <c r="B26" s="97">
        <v>2200060315</v>
      </c>
      <c r="C26" s="98" t="s">
        <v>248</v>
      </c>
      <c r="D26" s="95">
        <v>1</v>
      </c>
      <c r="E26" s="96"/>
      <c r="F26" s="66">
        <v>1360.8</v>
      </c>
      <c r="G26" s="152">
        <f t="shared" si="0"/>
        <v>1360.8</v>
      </c>
      <c r="H26" s="43"/>
      <c r="I26" s="43"/>
      <c r="J26" s="43"/>
    </row>
    <row r="27" spans="1:15">
      <c r="A27" s="97" t="s">
        <v>249</v>
      </c>
      <c r="B27" s="97">
        <v>2200017397</v>
      </c>
      <c r="C27" s="98" t="s">
        <v>250</v>
      </c>
      <c r="D27" s="95">
        <v>1</v>
      </c>
      <c r="E27" s="96"/>
      <c r="F27" s="66">
        <v>1360.8</v>
      </c>
      <c r="G27" s="152">
        <f t="shared" si="0"/>
        <v>1360.8</v>
      </c>
      <c r="H27" s="43"/>
      <c r="I27" s="43"/>
      <c r="J27" s="43"/>
    </row>
    <row r="28" spans="1:15">
      <c r="A28" s="93" t="s">
        <v>251</v>
      </c>
      <c r="B28" s="93">
        <v>21310</v>
      </c>
      <c r="C28" s="94" t="s">
        <v>252</v>
      </c>
      <c r="D28" s="95">
        <v>1</v>
      </c>
      <c r="E28" s="96"/>
      <c r="F28" s="66">
        <v>1360.8</v>
      </c>
      <c r="G28" s="152">
        <f t="shared" si="0"/>
        <v>1360.8</v>
      </c>
      <c r="H28" s="43"/>
      <c r="I28" s="43"/>
      <c r="J28" s="43"/>
    </row>
    <row r="29" spans="1:15">
      <c r="A29" s="93" t="s">
        <v>253</v>
      </c>
      <c r="B29" s="93">
        <v>21310</v>
      </c>
      <c r="C29" s="94" t="s">
        <v>254</v>
      </c>
      <c r="D29" s="95">
        <v>1</v>
      </c>
      <c r="E29" s="96"/>
      <c r="F29" s="66">
        <v>1360.8</v>
      </c>
      <c r="G29" s="152">
        <f t="shared" si="0"/>
        <v>1360.8</v>
      </c>
      <c r="H29" s="43"/>
      <c r="I29" s="43"/>
      <c r="J29" s="43"/>
    </row>
    <row r="30" spans="1:15">
      <c r="A30" s="99"/>
      <c r="B30" s="99"/>
      <c r="C30" s="100"/>
      <c r="D30" s="101">
        <f>SUM(D24:D29)</f>
        <v>6</v>
      </c>
      <c r="E30" s="96"/>
      <c r="F30" s="66"/>
      <c r="G30" s="152"/>
      <c r="H30" s="43"/>
      <c r="I30" s="43"/>
      <c r="J30" s="43"/>
    </row>
    <row r="31" spans="1:15">
      <c r="A31" s="93" t="s">
        <v>255</v>
      </c>
      <c r="B31" s="93">
        <v>2200119513</v>
      </c>
      <c r="C31" s="94" t="s">
        <v>256</v>
      </c>
      <c r="D31" s="95">
        <v>1</v>
      </c>
      <c r="E31" s="96"/>
      <c r="F31" s="66">
        <v>1360.8</v>
      </c>
      <c r="G31" s="152">
        <f t="shared" si="0"/>
        <v>1360.8</v>
      </c>
      <c r="H31" s="43"/>
      <c r="I31" s="43"/>
      <c r="J31" s="43"/>
    </row>
    <row r="32" spans="1:15">
      <c r="A32" s="93" t="s">
        <v>257</v>
      </c>
      <c r="B32" s="93">
        <v>2200019156</v>
      </c>
      <c r="C32" s="94" t="s">
        <v>258</v>
      </c>
      <c r="D32" s="95">
        <v>1</v>
      </c>
      <c r="E32" s="96"/>
      <c r="F32" s="66">
        <v>1360.8</v>
      </c>
      <c r="G32" s="152">
        <f t="shared" si="0"/>
        <v>1360.8</v>
      </c>
      <c r="H32" s="43"/>
      <c r="I32" s="43"/>
      <c r="J32" s="43"/>
    </row>
    <row r="33" spans="1:10">
      <c r="A33" s="93" t="s">
        <v>259</v>
      </c>
      <c r="B33" s="93">
        <v>2200060310</v>
      </c>
      <c r="C33" s="94" t="s">
        <v>260</v>
      </c>
      <c r="D33" s="95">
        <v>1</v>
      </c>
      <c r="E33" s="96"/>
      <c r="F33" s="66">
        <v>1360.8</v>
      </c>
      <c r="G33" s="152">
        <f t="shared" si="0"/>
        <v>1360.8</v>
      </c>
      <c r="H33" s="43"/>
      <c r="I33" s="43"/>
      <c r="J33" s="43"/>
    </row>
    <row r="34" spans="1:10">
      <c r="A34" s="97" t="s">
        <v>261</v>
      </c>
      <c r="B34" s="97">
        <v>2200060311</v>
      </c>
      <c r="C34" s="98" t="s">
        <v>262</v>
      </c>
      <c r="D34" s="95">
        <v>1</v>
      </c>
      <c r="E34" s="96"/>
      <c r="F34" s="66">
        <v>1360.8</v>
      </c>
      <c r="G34" s="152">
        <f t="shared" si="0"/>
        <v>1360.8</v>
      </c>
      <c r="H34" s="43"/>
      <c r="I34" s="43"/>
      <c r="J34" s="43"/>
    </row>
    <row r="35" spans="1:10">
      <c r="A35" s="93" t="s">
        <v>263</v>
      </c>
      <c r="B35" s="93">
        <v>21309</v>
      </c>
      <c r="C35" s="94" t="s">
        <v>264</v>
      </c>
      <c r="D35" s="95">
        <v>1</v>
      </c>
      <c r="E35" s="96"/>
      <c r="F35" s="66">
        <v>1360.8</v>
      </c>
      <c r="G35" s="152">
        <f t="shared" si="0"/>
        <v>1360.8</v>
      </c>
      <c r="H35" s="43"/>
      <c r="I35" s="43"/>
      <c r="J35" s="43"/>
    </row>
    <row r="36" spans="1:10">
      <c r="A36" s="93"/>
      <c r="B36" s="93"/>
      <c r="C36" s="94"/>
      <c r="D36" s="101">
        <f>SUM(D31:D35)</f>
        <v>5</v>
      </c>
      <c r="E36" s="96"/>
      <c r="F36" s="66"/>
      <c r="G36" s="152"/>
      <c r="H36" s="43"/>
      <c r="I36" s="43"/>
      <c r="J36" s="43"/>
    </row>
    <row r="37" spans="1:10">
      <c r="A37" s="93" t="s">
        <v>265</v>
      </c>
      <c r="B37" s="93">
        <v>18084003</v>
      </c>
      <c r="C37" s="94" t="s">
        <v>266</v>
      </c>
      <c r="D37" s="102">
        <v>1</v>
      </c>
      <c r="E37" s="96"/>
      <c r="F37" s="66">
        <v>1058.4000000000001</v>
      </c>
      <c r="G37" s="152">
        <f t="shared" si="0"/>
        <v>1058.4000000000001</v>
      </c>
      <c r="H37" s="43"/>
      <c r="I37" s="43"/>
      <c r="J37" s="43"/>
    </row>
    <row r="38" spans="1:10">
      <c r="A38" s="93" t="s">
        <v>267</v>
      </c>
      <c r="B38" s="93">
        <v>17124087</v>
      </c>
      <c r="C38" s="94" t="s">
        <v>268</v>
      </c>
      <c r="D38" s="102">
        <v>1</v>
      </c>
      <c r="E38" s="96"/>
      <c r="F38" s="66">
        <v>1058.4000000000001</v>
      </c>
      <c r="G38" s="152">
        <f t="shared" si="0"/>
        <v>1058.4000000000001</v>
      </c>
      <c r="H38" s="43"/>
      <c r="I38" s="43"/>
      <c r="J38" s="43"/>
    </row>
    <row r="39" spans="1:10">
      <c r="A39" s="93" t="s">
        <v>269</v>
      </c>
      <c r="B39" s="93">
        <v>17054106</v>
      </c>
      <c r="C39" s="94" t="s">
        <v>270</v>
      </c>
      <c r="D39" s="102">
        <v>1</v>
      </c>
      <c r="E39" s="96"/>
      <c r="F39" s="66">
        <v>1058.4000000000001</v>
      </c>
      <c r="G39" s="152">
        <f t="shared" si="0"/>
        <v>1058.4000000000001</v>
      </c>
      <c r="H39" s="43"/>
      <c r="I39" s="43"/>
      <c r="J39" s="43"/>
    </row>
    <row r="40" spans="1:10">
      <c r="A40" s="93"/>
      <c r="B40" s="93"/>
      <c r="C40" s="94"/>
      <c r="D40" s="103">
        <f>SUM(D37:D39)</f>
        <v>3</v>
      </c>
      <c r="E40" s="96"/>
      <c r="F40" s="66"/>
      <c r="G40" s="152"/>
      <c r="H40" s="43"/>
      <c r="I40" s="43"/>
      <c r="J40" s="43"/>
    </row>
    <row r="41" spans="1:10">
      <c r="A41" s="93" t="s">
        <v>271</v>
      </c>
      <c r="B41" s="93">
        <v>19064042</v>
      </c>
      <c r="C41" s="94" t="s">
        <v>272</v>
      </c>
      <c r="D41" s="102">
        <v>1</v>
      </c>
      <c r="E41" s="96"/>
      <c r="F41" s="66">
        <v>1058.4000000000001</v>
      </c>
      <c r="G41" s="152">
        <f t="shared" si="0"/>
        <v>1058.4000000000001</v>
      </c>
      <c r="H41" s="43"/>
      <c r="I41" s="43"/>
      <c r="J41" s="43"/>
    </row>
    <row r="42" spans="1:10">
      <c r="A42" s="63"/>
      <c r="B42" s="75"/>
      <c r="C42" s="64"/>
      <c r="D42" s="65"/>
      <c r="E42" s="65"/>
      <c r="F42" s="66"/>
      <c r="G42" s="152"/>
      <c r="H42" s="43"/>
      <c r="I42" s="43"/>
      <c r="J42" s="43"/>
    </row>
    <row r="43" spans="1:10">
      <c r="A43" s="104" t="s">
        <v>273</v>
      </c>
      <c r="B43" s="104" t="s">
        <v>274</v>
      </c>
      <c r="C43" s="105" t="s">
        <v>275</v>
      </c>
      <c r="D43" s="95">
        <v>1</v>
      </c>
      <c r="E43" s="96"/>
      <c r="F43" s="66">
        <v>907.2</v>
      </c>
      <c r="G43" s="152">
        <f t="shared" si="0"/>
        <v>907.2</v>
      </c>
      <c r="H43" s="43"/>
      <c r="I43" s="43"/>
      <c r="J43" s="43"/>
    </row>
    <row r="44" spans="1:10">
      <c r="A44" s="106" t="s">
        <v>276</v>
      </c>
      <c r="B44" s="106">
        <v>21302</v>
      </c>
      <c r="C44" s="107" t="s">
        <v>277</v>
      </c>
      <c r="D44" s="95">
        <v>1</v>
      </c>
      <c r="E44" s="96"/>
      <c r="F44" s="66">
        <v>907.2</v>
      </c>
      <c r="G44" s="152">
        <f t="shared" si="0"/>
        <v>907.2</v>
      </c>
      <c r="H44" s="43"/>
      <c r="I44" s="43"/>
      <c r="J44" s="43"/>
    </row>
    <row r="45" spans="1:10">
      <c r="A45" s="104" t="s">
        <v>278</v>
      </c>
      <c r="B45" s="104">
        <v>14605</v>
      </c>
      <c r="C45" s="105" t="s">
        <v>279</v>
      </c>
      <c r="D45" s="95">
        <v>1</v>
      </c>
      <c r="E45" s="96"/>
      <c r="F45" s="66">
        <v>907.2</v>
      </c>
      <c r="G45" s="152">
        <f t="shared" si="0"/>
        <v>907.2</v>
      </c>
      <c r="H45" s="43"/>
      <c r="I45" s="43"/>
      <c r="J45" s="43"/>
    </row>
    <row r="46" spans="1:10">
      <c r="A46" s="104" t="s">
        <v>280</v>
      </c>
      <c r="B46" s="104">
        <v>21302</v>
      </c>
      <c r="C46" s="105" t="s">
        <v>281</v>
      </c>
      <c r="D46" s="95">
        <v>1</v>
      </c>
      <c r="E46" s="96"/>
      <c r="F46" s="66">
        <v>907.2</v>
      </c>
      <c r="G46" s="152">
        <f t="shared" si="0"/>
        <v>907.2</v>
      </c>
      <c r="H46" s="43"/>
      <c r="I46" s="43"/>
      <c r="J46" s="43"/>
    </row>
    <row r="47" spans="1:10">
      <c r="A47" s="93"/>
      <c r="B47" s="93"/>
      <c r="C47" s="94"/>
      <c r="D47" s="101">
        <f>SUM(D43:D46)</f>
        <v>4</v>
      </c>
      <c r="E47" s="96"/>
      <c r="F47" s="66"/>
      <c r="G47" s="152"/>
      <c r="H47" s="43"/>
      <c r="I47" s="43"/>
      <c r="J47" s="43"/>
    </row>
    <row r="48" spans="1:10">
      <c r="A48" s="97" t="s">
        <v>282</v>
      </c>
      <c r="B48" s="97">
        <v>21301</v>
      </c>
      <c r="C48" s="107" t="s">
        <v>283</v>
      </c>
      <c r="D48" s="95">
        <v>1</v>
      </c>
      <c r="E48" s="96"/>
      <c r="F48" s="66">
        <v>907.2</v>
      </c>
      <c r="G48" s="152">
        <f t="shared" si="0"/>
        <v>907.2</v>
      </c>
      <c r="H48" s="43"/>
      <c r="I48" s="43"/>
      <c r="J48" s="43"/>
    </row>
    <row r="49" spans="1:10">
      <c r="A49" s="93" t="s">
        <v>284</v>
      </c>
      <c r="B49" s="93">
        <v>21301</v>
      </c>
      <c r="C49" s="107" t="s">
        <v>285</v>
      </c>
      <c r="D49" s="95">
        <v>1</v>
      </c>
      <c r="E49" s="96"/>
      <c r="F49" s="66">
        <v>907.2</v>
      </c>
      <c r="G49" s="152">
        <f t="shared" si="0"/>
        <v>907.2</v>
      </c>
      <c r="H49" s="43"/>
      <c r="I49" s="43"/>
      <c r="J49" s="43"/>
    </row>
    <row r="50" spans="1:10">
      <c r="A50" s="93"/>
      <c r="B50" s="93"/>
      <c r="C50" s="94"/>
      <c r="D50" s="101">
        <f>SUM(D48:D49)</f>
        <v>2</v>
      </c>
      <c r="E50" s="96"/>
      <c r="F50" s="66"/>
      <c r="G50" s="152"/>
      <c r="H50" s="43"/>
      <c r="I50" s="43"/>
      <c r="J50" s="43"/>
    </row>
    <row r="51" spans="1:10">
      <c r="A51" s="91" t="s">
        <v>29</v>
      </c>
      <c r="B51" s="2">
        <v>2000020507</v>
      </c>
      <c r="C51" s="92" t="s">
        <v>30</v>
      </c>
      <c r="D51" s="3">
        <v>0</v>
      </c>
      <c r="E51" s="65"/>
      <c r="F51" s="66">
        <v>60.48</v>
      </c>
      <c r="G51" s="152">
        <f t="shared" si="0"/>
        <v>0</v>
      </c>
      <c r="H51" s="43"/>
      <c r="I51" s="43"/>
      <c r="J51" s="43"/>
    </row>
    <row r="52" spans="1:10">
      <c r="A52" s="63" t="s">
        <v>31</v>
      </c>
      <c r="B52" s="67" t="s">
        <v>32</v>
      </c>
      <c r="C52" s="64" t="s">
        <v>33</v>
      </c>
      <c r="D52" s="68">
        <v>5</v>
      </c>
      <c r="E52" s="65"/>
      <c r="F52" s="66">
        <v>60.48</v>
      </c>
      <c r="G52" s="152">
        <f t="shared" si="0"/>
        <v>302.39999999999998</v>
      </c>
      <c r="H52" s="43"/>
      <c r="I52" s="43"/>
      <c r="J52" s="43"/>
    </row>
    <row r="53" spans="1:10">
      <c r="A53" s="63" t="s">
        <v>34</v>
      </c>
      <c r="B53" s="69">
        <v>2001126691</v>
      </c>
      <c r="C53" s="70" t="s">
        <v>35</v>
      </c>
      <c r="D53" s="68">
        <v>5</v>
      </c>
      <c r="E53" s="65"/>
      <c r="F53" s="66">
        <v>60.48</v>
      </c>
      <c r="G53" s="152">
        <f t="shared" si="0"/>
        <v>302.39999999999998</v>
      </c>
      <c r="H53" s="43"/>
      <c r="I53" s="43"/>
      <c r="J53" s="43"/>
    </row>
    <row r="54" spans="1:10">
      <c r="A54" s="63" t="s">
        <v>36</v>
      </c>
      <c r="B54" s="67" t="s">
        <v>37</v>
      </c>
      <c r="C54" s="64" t="s">
        <v>38</v>
      </c>
      <c r="D54" s="68">
        <v>5</v>
      </c>
      <c r="E54" s="65"/>
      <c r="F54" s="66">
        <v>60.48</v>
      </c>
      <c r="G54" s="152">
        <f t="shared" si="0"/>
        <v>302.39999999999998</v>
      </c>
      <c r="H54" s="43"/>
      <c r="I54" s="43"/>
      <c r="J54" s="43"/>
    </row>
    <row r="55" spans="1:10">
      <c r="A55" s="63" t="s">
        <v>39</v>
      </c>
      <c r="B55" s="69">
        <v>2000091737</v>
      </c>
      <c r="C55" s="70" t="s">
        <v>40</v>
      </c>
      <c r="D55" s="68">
        <v>10</v>
      </c>
      <c r="E55" s="65"/>
      <c r="F55" s="66">
        <v>60.48</v>
      </c>
      <c r="G55" s="152">
        <f t="shared" si="0"/>
        <v>604.79999999999995</v>
      </c>
      <c r="H55" s="43"/>
      <c r="I55" s="43"/>
      <c r="J55" s="43"/>
    </row>
    <row r="56" spans="1:10">
      <c r="A56" s="63" t="s">
        <v>41</v>
      </c>
      <c r="B56" s="67" t="s">
        <v>42</v>
      </c>
      <c r="C56" s="64" t="s">
        <v>43</v>
      </c>
      <c r="D56" s="68">
        <v>2</v>
      </c>
      <c r="E56" s="65"/>
      <c r="F56" s="66">
        <v>60.48</v>
      </c>
      <c r="G56" s="152">
        <f t="shared" si="0"/>
        <v>120.96</v>
      </c>
      <c r="H56" s="43"/>
      <c r="I56" s="43"/>
      <c r="J56" s="43"/>
    </row>
    <row r="57" spans="1:10">
      <c r="A57" s="63" t="s">
        <v>41</v>
      </c>
      <c r="B57" s="67" t="s">
        <v>44</v>
      </c>
      <c r="C57" s="64" t="s">
        <v>43</v>
      </c>
      <c r="D57" s="68">
        <v>8</v>
      </c>
      <c r="E57" s="65"/>
      <c r="F57" s="66">
        <v>60.48</v>
      </c>
      <c r="G57" s="152">
        <f t="shared" si="0"/>
        <v>483.84</v>
      </c>
      <c r="H57" s="43"/>
      <c r="I57" s="43"/>
      <c r="J57" s="43"/>
    </row>
    <row r="58" spans="1:10">
      <c r="A58" s="63" t="s">
        <v>45</v>
      </c>
      <c r="B58" s="71">
        <v>2000091528</v>
      </c>
      <c r="C58" s="72" t="s">
        <v>46</v>
      </c>
      <c r="D58" s="68">
        <v>5</v>
      </c>
      <c r="E58" s="65"/>
      <c r="F58" s="66">
        <v>60.48</v>
      </c>
      <c r="G58" s="152">
        <f t="shared" si="0"/>
        <v>302.39999999999998</v>
      </c>
      <c r="H58" s="43"/>
      <c r="I58" s="43"/>
      <c r="J58" s="43"/>
    </row>
    <row r="59" spans="1:10">
      <c r="A59" s="63" t="s">
        <v>47</v>
      </c>
      <c r="B59" s="73">
        <v>2001126696</v>
      </c>
      <c r="C59" s="74" t="s">
        <v>48</v>
      </c>
      <c r="D59" s="68">
        <v>10</v>
      </c>
      <c r="E59" s="65"/>
      <c r="F59" s="66">
        <v>60.48</v>
      </c>
      <c r="G59" s="152">
        <f t="shared" si="0"/>
        <v>604.79999999999995</v>
      </c>
      <c r="H59" s="43"/>
      <c r="I59" s="43"/>
      <c r="J59" s="43"/>
    </row>
    <row r="60" spans="1:10">
      <c r="A60" s="63" t="s">
        <v>49</v>
      </c>
      <c r="B60" s="71">
        <v>2001126697</v>
      </c>
      <c r="C60" s="72" t="s">
        <v>50</v>
      </c>
      <c r="D60" s="68">
        <v>10</v>
      </c>
      <c r="E60" s="65"/>
      <c r="F60" s="66">
        <v>60.48</v>
      </c>
      <c r="G60" s="152">
        <f t="shared" si="0"/>
        <v>604.79999999999995</v>
      </c>
      <c r="H60" s="43"/>
      <c r="I60" s="43"/>
      <c r="J60" s="43"/>
    </row>
    <row r="61" spans="1:10">
      <c r="A61" s="63" t="s">
        <v>51</v>
      </c>
      <c r="B61" s="73">
        <v>2001126076</v>
      </c>
      <c r="C61" s="74" t="s">
        <v>52</v>
      </c>
      <c r="D61" s="68">
        <v>10</v>
      </c>
      <c r="E61" s="65"/>
      <c r="F61" s="66">
        <v>60.48</v>
      </c>
      <c r="G61" s="152">
        <f t="shared" si="0"/>
        <v>604.79999999999995</v>
      </c>
      <c r="H61" s="43"/>
      <c r="I61" s="43"/>
      <c r="J61" s="43"/>
    </row>
    <row r="62" spans="1:10">
      <c r="A62" s="63" t="s">
        <v>53</v>
      </c>
      <c r="B62" s="71">
        <v>2001126026</v>
      </c>
      <c r="C62" s="72" t="s">
        <v>54</v>
      </c>
      <c r="D62" s="68">
        <v>10</v>
      </c>
      <c r="E62" s="65"/>
      <c r="F62" s="66">
        <v>60.48</v>
      </c>
      <c r="G62" s="152">
        <f t="shared" si="0"/>
        <v>604.79999999999995</v>
      </c>
      <c r="H62" s="43"/>
      <c r="I62" s="43"/>
      <c r="J62" s="43"/>
    </row>
    <row r="63" spans="1:10">
      <c r="A63" s="63" t="s">
        <v>55</v>
      </c>
      <c r="B63" s="73">
        <v>2000088381</v>
      </c>
      <c r="C63" s="74" t="s">
        <v>56</v>
      </c>
      <c r="D63" s="68">
        <v>5</v>
      </c>
      <c r="E63" s="65"/>
      <c r="F63" s="66">
        <v>60.48</v>
      </c>
      <c r="G63" s="152">
        <f t="shared" si="0"/>
        <v>302.39999999999998</v>
      </c>
      <c r="H63" s="43"/>
      <c r="I63" s="43"/>
    </row>
    <row r="64" spans="1:10">
      <c r="A64" s="63" t="s">
        <v>57</v>
      </c>
      <c r="B64" s="71">
        <v>2001125980</v>
      </c>
      <c r="C64" s="72" t="s">
        <v>58</v>
      </c>
      <c r="D64" s="68">
        <v>5</v>
      </c>
      <c r="E64" s="65"/>
      <c r="F64" s="66">
        <v>60.48</v>
      </c>
      <c r="G64" s="152">
        <f t="shared" si="0"/>
        <v>302.39999999999998</v>
      </c>
      <c r="H64" s="43"/>
      <c r="I64" s="43"/>
    </row>
    <row r="65" spans="1:9">
      <c r="A65" s="63" t="s">
        <v>59</v>
      </c>
      <c r="B65" s="73">
        <v>2001125039</v>
      </c>
      <c r="C65" s="74" t="s">
        <v>60</v>
      </c>
      <c r="D65" s="68">
        <v>5</v>
      </c>
      <c r="E65" s="65"/>
      <c r="F65" s="66">
        <v>60.48</v>
      </c>
      <c r="G65" s="152">
        <f t="shared" si="0"/>
        <v>302.39999999999998</v>
      </c>
      <c r="H65" s="43"/>
      <c r="I65" s="43"/>
    </row>
    <row r="66" spans="1:9">
      <c r="A66" s="63" t="s">
        <v>61</v>
      </c>
      <c r="B66" s="71">
        <v>2001126703</v>
      </c>
      <c r="C66" s="72" t="s">
        <v>62</v>
      </c>
      <c r="D66" s="68">
        <v>5</v>
      </c>
      <c r="E66" s="65"/>
      <c r="F66" s="66">
        <v>60.48</v>
      </c>
      <c r="G66" s="152">
        <f t="shared" si="0"/>
        <v>302.39999999999998</v>
      </c>
      <c r="H66" s="43"/>
      <c r="I66" s="43"/>
    </row>
    <row r="67" spans="1:9">
      <c r="A67" s="63" t="s">
        <v>63</v>
      </c>
      <c r="B67" s="73">
        <v>2001126082</v>
      </c>
      <c r="C67" s="74" t="s">
        <v>64</v>
      </c>
      <c r="D67" s="68">
        <v>5</v>
      </c>
      <c r="E67" s="65"/>
      <c r="F67" s="66">
        <v>60.48</v>
      </c>
      <c r="G67" s="152">
        <f t="shared" si="0"/>
        <v>302.39999999999998</v>
      </c>
      <c r="H67" s="43"/>
      <c r="I67" s="43"/>
    </row>
    <row r="68" spans="1:9">
      <c r="A68" s="63" t="s">
        <v>65</v>
      </c>
      <c r="B68" s="71">
        <v>2001125984</v>
      </c>
      <c r="C68" s="72" t="s">
        <v>66</v>
      </c>
      <c r="D68" s="68">
        <v>5</v>
      </c>
      <c r="E68" s="65"/>
      <c r="F68" s="66">
        <v>60.48</v>
      </c>
      <c r="G68" s="152">
        <f t="shared" si="0"/>
        <v>302.39999999999998</v>
      </c>
      <c r="H68" s="43"/>
      <c r="I68" s="43"/>
    </row>
    <row r="69" spans="1:9">
      <c r="A69" s="63" t="s">
        <v>67</v>
      </c>
      <c r="B69" s="67" t="s">
        <v>68</v>
      </c>
      <c r="C69" s="64" t="s">
        <v>69</v>
      </c>
      <c r="D69" s="68">
        <v>5</v>
      </c>
      <c r="E69" s="65"/>
      <c r="F69" s="66">
        <v>60.48</v>
      </c>
      <c r="G69" s="152">
        <f t="shared" si="0"/>
        <v>302.39999999999998</v>
      </c>
      <c r="H69" s="43"/>
      <c r="I69" s="43"/>
    </row>
    <row r="70" spans="1:9">
      <c r="A70" s="63" t="s">
        <v>70</v>
      </c>
      <c r="B70" s="69" t="s">
        <v>71</v>
      </c>
      <c r="C70" s="70" t="s">
        <v>72</v>
      </c>
      <c r="D70" s="68">
        <v>5</v>
      </c>
      <c r="E70" s="65"/>
      <c r="F70" s="66">
        <v>60.48</v>
      </c>
      <c r="G70" s="152">
        <f t="shared" si="0"/>
        <v>302.39999999999998</v>
      </c>
      <c r="H70" s="43"/>
      <c r="I70" s="43"/>
    </row>
    <row r="71" spans="1:9">
      <c r="A71" s="63" t="s">
        <v>73</v>
      </c>
      <c r="B71" s="67" t="s">
        <v>74</v>
      </c>
      <c r="C71" s="64" t="s">
        <v>75</v>
      </c>
      <c r="D71" s="68">
        <v>5</v>
      </c>
      <c r="E71" s="65"/>
      <c r="F71" s="66">
        <v>60.48</v>
      </c>
      <c r="G71" s="152">
        <f t="shared" si="0"/>
        <v>302.39999999999998</v>
      </c>
      <c r="H71" s="43"/>
      <c r="I71" s="43"/>
    </row>
    <row r="72" spans="1:9">
      <c r="A72" s="63" t="s">
        <v>76</v>
      </c>
      <c r="B72" s="67">
        <v>2001125987</v>
      </c>
      <c r="C72" s="64" t="s">
        <v>77</v>
      </c>
      <c r="D72" s="68">
        <v>5</v>
      </c>
      <c r="E72" s="65"/>
      <c r="F72" s="66">
        <v>60.48</v>
      </c>
      <c r="G72" s="152">
        <f t="shared" si="0"/>
        <v>302.39999999999998</v>
      </c>
      <c r="H72" s="43"/>
      <c r="I72" s="43"/>
    </row>
    <row r="73" spans="1:9">
      <c r="A73" s="63" t="s">
        <v>78</v>
      </c>
      <c r="B73" s="69" t="s">
        <v>79</v>
      </c>
      <c r="C73" s="70" t="s">
        <v>80</v>
      </c>
      <c r="D73" s="68">
        <v>5</v>
      </c>
      <c r="E73" s="65"/>
      <c r="F73" s="66">
        <v>60.48</v>
      </c>
      <c r="G73" s="152">
        <f t="shared" si="0"/>
        <v>302.39999999999998</v>
      </c>
      <c r="H73" s="43"/>
      <c r="I73" s="43"/>
    </row>
    <row r="74" spans="1:9">
      <c r="A74" s="63" t="s">
        <v>81</v>
      </c>
      <c r="B74" s="69" t="s">
        <v>82</v>
      </c>
      <c r="C74" s="70" t="s">
        <v>83</v>
      </c>
      <c r="D74" s="68">
        <v>0</v>
      </c>
      <c r="E74" s="65"/>
      <c r="F74" s="66">
        <v>60.48</v>
      </c>
      <c r="G74" s="152">
        <f t="shared" si="0"/>
        <v>0</v>
      </c>
      <c r="H74" s="43"/>
      <c r="I74" s="43"/>
    </row>
    <row r="75" spans="1:9">
      <c r="A75" s="63" t="s">
        <v>84</v>
      </c>
      <c r="B75" s="69" t="s">
        <v>85</v>
      </c>
      <c r="C75" s="70" t="s">
        <v>86</v>
      </c>
      <c r="D75" s="68">
        <v>1</v>
      </c>
      <c r="E75" s="65"/>
      <c r="F75" s="66">
        <v>60.48</v>
      </c>
      <c r="G75" s="152">
        <f t="shared" si="0"/>
        <v>60.48</v>
      </c>
      <c r="H75" s="43"/>
      <c r="I75" s="43"/>
    </row>
    <row r="76" spans="1:9">
      <c r="A76" s="63" t="s">
        <v>84</v>
      </c>
      <c r="B76" s="69" t="s">
        <v>87</v>
      </c>
      <c r="C76" s="70" t="s">
        <v>86</v>
      </c>
      <c r="D76" s="68">
        <v>4</v>
      </c>
      <c r="E76" s="65"/>
      <c r="F76" s="66">
        <v>60.48</v>
      </c>
      <c r="G76" s="152">
        <f t="shared" si="0"/>
        <v>241.92</v>
      </c>
      <c r="H76" s="43"/>
      <c r="I76" s="43"/>
    </row>
    <row r="77" spans="1:9">
      <c r="A77" s="63" t="s">
        <v>88</v>
      </c>
      <c r="B77" s="75">
        <v>2001126090</v>
      </c>
      <c r="C77" s="70" t="s">
        <v>89</v>
      </c>
      <c r="D77" s="68">
        <v>0</v>
      </c>
      <c r="E77" s="65"/>
      <c r="F77" s="66">
        <v>60.48</v>
      </c>
      <c r="G77" s="152">
        <f t="shared" si="0"/>
        <v>0</v>
      </c>
      <c r="H77" s="43"/>
      <c r="I77" s="43"/>
    </row>
    <row r="78" spans="1:9">
      <c r="A78" s="63" t="s">
        <v>90</v>
      </c>
      <c r="B78" s="75">
        <v>2001126091</v>
      </c>
      <c r="C78" s="70" t="s">
        <v>91</v>
      </c>
      <c r="D78" s="68">
        <v>0</v>
      </c>
      <c r="E78" s="65"/>
      <c r="F78" s="66">
        <v>60.48</v>
      </c>
      <c r="G78" s="152">
        <f t="shared" si="0"/>
        <v>0</v>
      </c>
      <c r="H78" s="43"/>
      <c r="I78" s="43"/>
    </row>
    <row r="79" spans="1:9">
      <c r="A79" s="76"/>
      <c r="B79" s="75"/>
      <c r="C79" s="70"/>
      <c r="D79" s="77">
        <f>SUM(D52:D78)</f>
        <v>140</v>
      </c>
      <c r="E79" s="65"/>
      <c r="F79" s="66"/>
      <c r="G79" s="152"/>
      <c r="H79" s="43"/>
      <c r="I79" s="43"/>
    </row>
    <row r="80" spans="1:9">
      <c r="A80" s="78" t="s">
        <v>92</v>
      </c>
      <c r="B80" s="71">
        <v>2000110580</v>
      </c>
      <c r="C80" s="79" t="s">
        <v>93</v>
      </c>
      <c r="D80" s="80">
        <v>0</v>
      </c>
      <c r="E80" s="65"/>
      <c r="F80" s="66">
        <v>75.599999999999994</v>
      </c>
      <c r="G80" s="152">
        <f t="shared" si="0"/>
        <v>0</v>
      </c>
      <c r="H80" s="43"/>
      <c r="I80" s="43"/>
    </row>
    <row r="81" spans="1:9">
      <c r="A81" s="81" t="s">
        <v>94</v>
      </c>
      <c r="B81" s="73">
        <v>2000088649</v>
      </c>
      <c r="C81" s="82" t="s">
        <v>95</v>
      </c>
      <c r="D81" s="80">
        <v>5</v>
      </c>
      <c r="E81" s="65"/>
      <c r="F81" s="66">
        <v>75.599999999999994</v>
      </c>
      <c r="G81" s="152">
        <f t="shared" si="0"/>
        <v>378</v>
      </c>
      <c r="H81" s="43"/>
      <c r="I81" s="43"/>
    </row>
    <row r="82" spans="1:9">
      <c r="A82" s="78" t="s">
        <v>96</v>
      </c>
      <c r="B82" s="71">
        <v>2000092229</v>
      </c>
      <c r="C82" s="79" t="s">
        <v>97</v>
      </c>
      <c r="D82" s="80">
        <v>4</v>
      </c>
      <c r="E82" s="65"/>
      <c r="F82" s="66">
        <v>75.599999999999994</v>
      </c>
      <c r="G82" s="152">
        <f t="shared" si="0"/>
        <v>302.39999999999998</v>
      </c>
      <c r="H82" s="43"/>
      <c r="I82" s="43"/>
    </row>
    <row r="83" spans="1:9">
      <c r="A83" s="81" t="s">
        <v>98</v>
      </c>
      <c r="B83" s="73">
        <v>2000091736</v>
      </c>
      <c r="C83" s="82" t="s">
        <v>99</v>
      </c>
      <c r="D83" s="80">
        <v>5</v>
      </c>
      <c r="E83" s="65"/>
      <c r="F83" s="66">
        <v>75.599999999999994</v>
      </c>
      <c r="G83" s="152">
        <f t="shared" si="0"/>
        <v>378</v>
      </c>
      <c r="H83" s="43"/>
      <c r="I83" s="43"/>
    </row>
    <row r="84" spans="1:9">
      <c r="A84" s="78" t="s">
        <v>100</v>
      </c>
      <c r="B84" s="71">
        <v>2000088649</v>
      </c>
      <c r="C84" s="79" t="s">
        <v>101</v>
      </c>
      <c r="D84" s="80">
        <v>10</v>
      </c>
      <c r="E84" s="65"/>
      <c r="F84" s="66">
        <v>75.599999999999994</v>
      </c>
      <c r="G84" s="152">
        <f t="shared" si="0"/>
        <v>756</v>
      </c>
      <c r="H84" s="43"/>
      <c r="I84" s="43"/>
    </row>
    <row r="85" spans="1:9">
      <c r="A85" s="81" t="s">
        <v>102</v>
      </c>
      <c r="B85" s="73">
        <v>2000091736</v>
      </c>
      <c r="C85" s="82" t="s">
        <v>103</v>
      </c>
      <c r="D85" s="80">
        <v>10</v>
      </c>
      <c r="E85" s="65"/>
      <c r="F85" s="66">
        <v>75.599999999999994</v>
      </c>
      <c r="G85" s="152">
        <f t="shared" si="0"/>
        <v>756</v>
      </c>
      <c r="H85" s="43"/>
      <c r="I85" s="43"/>
    </row>
    <row r="86" spans="1:9">
      <c r="A86" s="78" t="s">
        <v>104</v>
      </c>
      <c r="B86" s="71">
        <v>2000091528</v>
      </c>
      <c r="C86" s="79" t="s">
        <v>105</v>
      </c>
      <c r="D86" s="80">
        <v>6</v>
      </c>
      <c r="E86" s="65"/>
      <c r="F86" s="66">
        <v>75.599999999999994</v>
      </c>
      <c r="G86" s="152">
        <f t="shared" si="0"/>
        <v>453.59999999999997</v>
      </c>
      <c r="H86" s="43"/>
      <c r="I86" s="43"/>
    </row>
    <row r="87" spans="1:9">
      <c r="A87" s="81" t="s">
        <v>106</v>
      </c>
      <c r="B87" s="73">
        <v>2000102234</v>
      </c>
      <c r="C87" s="82" t="s">
        <v>107</v>
      </c>
      <c r="D87" s="80">
        <v>10</v>
      </c>
      <c r="E87" s="65"/>
      <c r="F87" s="66">
        <v>75.599999999999994</v>
      </c>
      <c r="G87" s="152">
        <f t="shared" si="0"/>
        <v>756</v>
      </c>
      <c r="H87" s="43"/>
      <c r="I87" s="43"/>
    </row>
    <row r="88" spans="1:9">
      <c r="A88" s="78" t="s">
        <v>108</v>
      </c>
      <c r="B88" s="71">
        <v>2000110580</v>
      </c>
      <c r="C88" s="79" t="s">
        <v>109</v>
      </c>
      <c r="D88" s="80">
        <v>10</v>
      </c>
      <c r="E88" s="65"/>
      <c r="F88" s="66">
        <v>75.599999999999994</v>
      </c>
      <c r="G88" s="152">
        <f t="shared" si="0"/>
        <v>756</v>
      </c>
      <c r="H88" s="43"/>
      <c r="I88" s="43"/>
    </row>
    <row r="89" spans="1:9">
      <c r="A89" s="81" t="s">
        <v>110</v>
      </c>
      <c r="B89" s="73">
        <v>2000087832</v>
      </c>
      <c r="C89" s="82" t="s">
        <v>111</v>
      </c>
      <c r="D89" s="80">
        <v>10</v>
      </c>
      <c r="E89" s="65"/>
      <c r="F89" s="66">
        <v>75.599999999999994</v>
      </c>
      <c r="G89" s="152">
        <f t="shared" ref="G89:G105" si="1">F89*D89</f>
        <v>756</v>
      </c>
      <c r="H89" s="43"/>
      <c r="I89" s="43"/>
    </row>
    <row r="90" spans="1:9">
      <c r="A90" s="78" t="s">
        <v>112</v>
      </c>
      <c r="B90" s="71">
        <v>2000087832</v>
      </c>
      <c r="C90" s="79" t="s">
        <v>113</v>
      </c>
      <c r="D90" s="80">
        <v>10</v>
      </c>
      <c r="E90" s="65"/>
      <c r="F90" s="66">
        <v>75.599999999999994</v>
      </c>
      <c r="G90" s="152">
        <f t="shared" si="1"/>
        <v>756</v>
      </c>
      <c r="H90" s="43"/>
      <c r="I90" s="43"/>
    </row>
    <row r="91" spans="1:9">
      <c r="A91" s="81" t="s">
        <v>114</v>
      </c>
      <c r="B91" s="73">
        <v>2000088381</v>
      </c>
      <c r="C91" s="82" t="s">
        <v>115</v>
      </c>
      <c r="D91" s="80">
        <v>5</v>
      </c>
      <c r="E91" s="65"/>
      <c r="F91" s="66">
        <v>75.599999999999994</v>
      </c>
      <c r="G91" s="152">
        <f t="shared" si="1"/>
        <v>378</v>
      </c>
      <c r="H91" s="43"/>
      <c r="I91" s="43"/>
    </row>
    <row r="92" spans="1:9">
      <c r="A92" s="78" t="s">
        <v>116</v>
      </c>
      <c r="B92" s="71">
        <v>2000088832</v>
      </c>
      <c r="C92" s="79" t="s">
        <v>117</v>
      </c>
      <c r="D92" s="80">
        <v>5</v>
      </c>
      <c r="E92" s="65"/>
      <c r="F92" s="66">
        <v>75.599999999999994</v>
      </c>
      <c r="G92" s="152">
        <f t="shared" si="1"/>
        <v>378</v>
      </c>
      <c r="H92" s="43"/>
      <c r="I92" s="43"/>
    </row>
    <row r="93" spans="1:9">
      <c r="A93" s="81" t="s">
        <v>118</v>
      </c>
      <c r="B93" s="73">
        <v>2000110153</v>
      </c>
      <c r="C93" s="82" t="s">
        <v>119</v>
      </c>
      <c r="D93" s="80">
        <v>5</v>
      </c>
      <c r="E93" s="65"/>
      <c r="F93" s="66">
        <v>75.599999999999994</v>
      </c>
      <c r="G93" s="152">
        <f t="shared" si="1"/>
        <v>378</v>
      </c>
      <c r="H93" s="43"/>
      <c r="I93" s="43"/>
    </row>
    <row r="94" spans="1:9">
      <c r="A94" s="78" t="s">
        <v>120</v>
      </c>
      <c r="B94" s="71">
        <v>2000088832</v>
      </c>
      <c r="C94" s="79" t="s">
        <v>121</v>
      </c>
      <c r="D94" s="80">
        <v>5</v>
      </c>
      <c r="E94" s="65"/>
      <c r="F94" s="66">
        <v>75.599999999999994</v>
      </c>
      <c r="G94" s="152">
        <f t="shared" si="1"/>
        <v>378</v>
      </c>
      <c r="H94" s="43"/>
      <c r="I94" s="43"/>
    </row>
    <row r="95" spans="1:9">
      <c r="A95" s="81" t="s">
        <v>122</v>
      </c>
      <c r="B95" s="73">
        <v>2000110154</v>
      </c>
      <c r="C95" s="82" t="s">
        <v>123</v>
      </c>
      <c r="D95" s="80">
        <v>5</v>
      </c>
      <c r="E95" s="65"/>
      <c r="F95" s="66">
        <v>75.599999999999994</v>
      </c>
      <c r="G95" s="152">
        <f t="shared" si="1"/>
        <v>378</v>
      </c>
      <c r="H95" s="43"/>
      <c r="I95" s="43"/>
    </row>
    <row r="96" spans="1:9">
      <c r="A96" s="78" t="s">
        <v>124</v>
      </c>
      <c r="B96" s="71">
        <v>2000110154</v>
      </c>
      <c r="C96" s="79" t="s">
        <v>125</v>
      </c>
      <c r="D96" s="80">
        <v>5</v>
      </c>
      <c r="E96" s="65"/>
      <c r="F96" s="66">
        <v>75.599999999999994</v>
      </c>
      <c r="G96" s="152">
        <f t="shared" si="1"/>
        <v>378</v>
      </c>
      <c r="H96" s="43"/>
      <c r="I96" s="43"/>
    </row>
    <row r="97" spans="1:9">
      <c r="A97" s="78" t="s">
        <v>126</v>
      </c>
      <c r="B97" s="73">
        <v>2000102239</v>
      </c>
      <c r="C97" s="82" t="s">
        <v>127</v>
      </c>
      <c r="D97" s="80">
        <v>5</v>
      </c>
      <c r="E97" s="65"/>
      <c r="F97" s="66">
        <v>75.599999999999994</v>
      </c>
      <c r="G97" s="152">
        <f t="shared" si="1"/>
        <v>378</v>
      </c>
      <c r="H97" s="43"/>
      <c r="I97" s="43"/>
    </row>
    <row r="98" spans="1:9">
      <c r="A98" s="78" t="s">
        <v>128</v>
      </c>
      <c r="B98" s="71">
        <v>2000102239</v>
      </c>
      <c r="C98" s="79" t="s">
        <v>129</v>
      </c>
      <c r="D98" s="80">
        <v>5</v>
      </c>
      <c r="E98" s="65"/>
      <c r="F98" s="66">
        <v>75.599999999999994</v>
      </c>
      <c r="G98" s="152">
        <f t="shared" si="1"/>
        <v>378</v>
      </c>
      <c r="H98" s="43"/>
      <c r="I98" s="43"/>
    </row>
    <row r="99" spans="1:9">
      <c r="A99" s="81" t="s">
        <v>130</v>
      </c>
      <c r="B99" s="73">
        <v>2000014601</v>
      </c>
      <c r="C99" s="82" t="s">
        <v>131</v>
      </c>
      <c r="D99" s="80">
        <v>5</v>
      </c>
      <c r="E99" s="65"/>
      <c r="F99" s="66">
        <v>75.599999999999994</v>
      </c>
      <c r="G99" s="152">
        <f t="shared" si="1"/>
        <v>378</v>
      </c>
      <c r="H99" s="43"/>
      <c r="I99" s="43"/>
    </row>
    <row r="100" spans="1:9">
      <c r="A100" s="78" t="s">
        <v>132</v>
      </c>
      <c r="B100" s="71">
        <v>2000092229</v>
      </c>
      <c r="C100" s="79" t="s">
        <v>133</v>
      </c>
      <c r="D100" s="80">
        <v>5</v>
      </c>
      <c r="E100" s="65"/>
      <c r="F100" s="66">
        <v>75.599999999999994</v>
      </c>
      <c r="G100" s="152">
        <f t="shared" si="1"/>
        <v>378</v>
      </c>
      <c r="H100" s="43"/>
      <c r="I100" s="43"/>
    </row>
    <row r="101" spans="1:9">
      <c r="A101" s="81" t="s">
        <v>134</v>
      </c>
      <c r="B101" s="73" t="s">
        <v>135</v>
      </c>
      <c r="C101" s="82" t="s">
        <v>136</v>
      </c>
      <c r="D101" s="80">
        <v>5</v>
      </c>
      <c r="E101" s="65"/>
      <c r="F101" s="66">
        <v>75.599999999999994</v>
      </c>
      <c r="G101" s="152">
        <f t="shared" si="1"/>
        <v>378</v>
      </c>
      <c r="H101" s="43"/>
      <c r="I101" s="43"/>
    </row>
    <row r="102" spans="1:9">
      <c r="A102" s="78" t="s">
        <v>137</v>
      </c>
      <c r="B102" s="71" t="s">
        <v>138</v>
      </c>
      <c r="C102" s="79" t="s">
        <v>139</v>
      </c>
      <c r="D102" s="80">
        <v>0</v>
      </c>
      <c r="E102" s="65"/>
      <c r="F102" s="66">
        <v>75.599999999999994</v>
      </c>
      <c r="G102" s="152">
        <f t="shared" si="1"/>
        <v>0</v>
      </c>
      <c r="H102" s="43"/>
      <c r="I102" s="43"/>
    </row>
    <row r="103" spans="1:9">
      <c r="A103" s="81" t="s">
        <v>140</v>
      </c>
      <c r="B103" s="73" t="s">
        <v>141</v>
      </c>
      <c r="C103" s="79" t="s">
        <v>142</v>
      </c>
      <c r="D103" s="80">
        <v>5</v>
      </c>
      <c r="E103" s="65"/>
      <c r="F103" s="66">
        <v>75.599999999999994</v>
      </c>
      <c r="G103" s="152">
        <f t="shared" si="1"/>
        <v>378</v>
      </c>
      <c r="H103" s="43"/>
      <c r="I103" s="43"/>
    </row>
    <row r="104" spans="1:9">
      <c r="A104" s="78" t="s">
        <v>143</v>
      </c>
      <c r="B104" s="71" t="s">
        <v>144</v>
      </c>
      <c r="C104" s="79" t="s">
        <v>145</v>
      </c>
      <c r="D104" s="80">
        <v>0</v>
      </c>
      <c r="E104" s="65"/>
      <c r="F104" s="66">
        <v>75.599999999999994</v>
      </c>
      <c r="G104" s="152">
        <f t="shared" si="1"/>
        <v>0</v>
      </c>
      <c r="H104" s="43"/>
      <c r="I104" s="43"/>
    </row>
    <row r="105" spans="1:9">
      <c r="A105" s="81" t="s">
        <v>146</v>
      </c>
      <c r="B105" s="73">
        <v>2000014601</v>
      </c>
      <c r="C105" s="82" t="s">
        <v>147</v>
      </c>
      <c r="D105" s="80">
        <v>0</v>
      </c>
      <c r="E105" s="65"/>
      <c r="F105" s="66">
        <v>75.599999999999994</v>
      </c>
      <c r="G105" s="152">
        <f t="shared" si="1"/>
        <v>0</v>
      </c>
      <c r="H105" s="43"/>
      <c r="I105" s="43"/>
    </row>
    <row r="106" spans="1:9">
      <c r="A106" s="81"/>
      <c r="B106" s="73"/>
      <c r="C106" s="82"/>
      <c r="D106" s="83">
        <f>SUM(D80:D105)</f>
        <v>140</v>
      </c>
      <c r="E106" s="65"/>
      <c r="F106" s="66"/>
      <c r="G106" s="152"/>
      <c r="H106" s="43"/>
      <c r="I106" s="43"/>
    </row>
    <row r="107" spans="1:9">
      <c r="A107" s="84" t="s">
        <v>148</v>
      </c>
      <c r="B107" s="75">
        <v>2300008755</v>
      </c>
      <c r="C107" s="85" t="s">
        <v>149</v>
      </c>
      <c r="D107" s="80">
        <v>2</v>
      </c>
      <c r="E107" s="65"/>
      <c r="F107" s="66">
        <v>48.38</v>
      </c>
      <c r="G107" s="152">
        <f t="shared" ref="G107:G121" si="2">F107*D107</f>
        <v>96.76</v>
      </c>
      <c r="H107" s="43"/>
      <c r="I107" s="43"/>
    </row>
    <row r="108" spans="1:9">
      <c r="A108" s="84" t="s">
        <v>150</v>
      </c>
      <c r="B108" s="75">
        <v>2100056068</v>
      </c>
      <c r="C108" s="85" t="s">
        <v>151</v>
      </c>
      <c r="D108" s="80">
        <v>2</v>
      </c>
      <c r="E108" s="65"/>
      <c r="F108" s="66">
        <v>48.38</v>
      </c>
      <c r="G108" s="152">
        <f t="shared" si="2"/>
        <v>96.76</v>
      </c>
      <c r="H108" s="43"/>
      <c r="I108" s="43"/>
    </row>
    <row r="109" spans="1:9">
      <c r="A109" s="84" t="s">
        <v>152</v>
      </c>
      <c r="B109" s="75">
        <v>200114112</v>
      </c>
      <c r="C109" s="85" t="s">
        <v>153</v>
      </c>
      <c r="D109" s="80">
        <v>2</v>
      </c>
      <c r="E109" s="65"/>
      <c r="F109" s="66">
        <v>48.38</v>
      </c>
      <c r="G109" s="152">
        <f t="shared" si="2"/>
        <v>96.76</v>
      </c>
      <c r="H109" s="43"/>
      <c r="I109" s="43"/>
    </row>
    <row r="110" spans="1:9">
      <c r="A110" s="84" t="s">
        <v>154</v>
      </c>
      <c r="B110" s="75">
        <v>2100022701</v>
      </c>
      <c r="C110" s="85" t="s">
        <v>155</v>
      </c>
      <c r="D110" s="80">
        <v>2</v>
      </c>
      <c r="E110" s="65"/>
      <c r="F110" s="66">
        <v>48.38</v>
      </c>
      <c r="G110" s="152">
        <f t="shared" si="2"/>
        <v>96.76</v>
      </c>
      <c r="H110" s="43"/>
      <c r="I110" s="43"/>
    </row>
    <row r="111" spans="1:9">
      <c r="A111" s="84" t="s">
        <v>156</v>
      </c>
      <c r="B111" s="75" t="s">
        <v>157</v>
      </c>
      <c r="C111" s="85" t="s">
        <v>158</v>
      </c>
      <c r="D111" s="68">
        <v>1</v>
      </c>
      <c r="E111" s="65"/>
      <c r="F111" s="66">
        <v>48.38</v>
      </c>
      <c r="G111" s="152">
        <f t="shared" si="2"/>
        <v>48.38</v>
      </c>
      <c r="H111" s="43"/>
      <c r="I111" s="43"/>
    </row>
    <row r="112" spans="1:9">
      <c r="A112" s="84" t="s">
        <v>159</v>
      </c>
      <c r="B112" s="75" t="s">
        <v>157</v>
      </c>
      <c r="C112" s="85" t="s">
        <v>160</v>
      </c>
      <c r="D112" s="68">
        <v>0</v>
      </c>
      <c r="E112" s="65"/>
      <c r="F112" s="66">
        <v>48.38</v>
      </c>
      <c r="G112" s="152">
        <f t="shared" si="2"/>
        <v>0</v>
      </c>
      <c r="H112" s="43"/>
      <c r="I112" s="43"/>
    </row>
    <row r="113" spans="1:9">
      <c r="A113" s="84" t="s">
        <v>161</v>
      </c>
      <c r="B113" s="75">
        <v>200114114</v>
      </c>
      <c r="C113" s="85" t="s">
        <v>162</v>
      </c>
      <c r="D113" s="68">
        <v>0</v>
      </c>
      <c r="E113" s="65"/>
      <c r="F113" s="66">
        <v>48.38</v>
      </c>
      <c r="G113" s="152">
        <f t="shared" si="2"/>
        <v>0</v>
      </c>
      <c r="H113" s="43"/>
      <c r="I113" s="43"/>
    </row>
    <row r="114" spans="1:9">
      <c r="A114" s="84" t="s">
        <v>163</v>
      </c>
      <c r="B114" s="75">
        <v>200114115</v>
      </c>
      <c r="C114" s="85" t="s">
        <v>164</v>
      </c>
      <c r="D114" s="68">
        <v>0</v>
      </c>
      <c r="E114" s="65"/>
      <c r="F114" s="66">
        <v>48.38</v>
      </c>
      <c r="G114" s="152">
        <f t="shared" si="2"/>
        <v>0</v>
      </c>
      <c r="H114" s="43"/>
      <c r="I114" s="43"/>
    </row>
    <row r="115" spans="1:9">
      <c r="A115" s="84" t="s">
        <v>165</v>
      </c>
      <c r="B115" s="75" t="s">
        <v>166</v>
      </c>
      <c r="C115" s="85" t="s">
        <v>167</v>
      </c>
      <c r="D115" s="68">
        <v>0</v>
      </c>
      <c r="E115" s="65"/>
      <c r="F115" s="66">
        <v>48.38</v>
      </c>
      <c r="G115" s="152">
        <f t="shared" si="2"/>
        <v>0</v>
      </c>
      <c r="H115" s="43"/>
      <c r="I115" s="43"/>
    </row>
    <row r="116" spans="1:9">
      <c r="A116" s="84" t="s">
        <v>168</v>
      </c>
      <c r="B116" s="75" t="s">
        <v>166</v>
      </c>
      <c r="C116" s="85" t="s">
        <v>169</v>
      </c>
      <c r="D116" s="68">
        <v>0</v>
      </c>
      <c r="E116" s="65"/>
      <c r="F116" s="66">
        <v>48.38</v>
      </c>
      <c r="G116" s="152">
        <f t="shared" si="2"/>
        <v>0</v>
      </c>
      <c r="H116" s="43"/>
      <c r="I116" s="43"/>
    </row>
    <row r="117" spans="1:9">
      <c r="A117" s="84" t="s">
        <v>170</v>
      </c>
      <c r="B117" s="75" t="s">
        <v>171</v>
      </c>
      <c r="C117" s="85" t="s">
        <v>172</v>
      </c>
      <c r="D117" s="68">
        <v>0</v>
      </c>
      <c r="E117" s="65"/>
      <c r="F117" s="66">
        <v>48.38</v>
      </c>
      <c r="G117" s="152">
        <f t="shared" si="2"/>
        <v>0</v>
      </c>
      <c r="H117" s="43"/>
      <c r="I117" s="43"/>
    </row>
    <row r="118" spans="1:9">
      <c r="A118" s="84" t="s">
        <v>173</v>
      </c>
      <c r="B118" s="75">
        <v>2100060059</v>
      </c>
      <c r="C118" s="85" t="s">
        <v>174</v>
      </c>
      <c r="D118" s="68">
        <v>2</v>
      </c>
      <c r="E118" s="65"/>
      <c r="F118" s="66">
        <v>48.38</v>
      </c>
      <c r="G118" s="152">
        <f t="shared" si="2"/>
        <v>96.76</v>
      </c>
      <c r="H118" s="43"/>
      <c r="I118" s="43"/>
    </row>
    <row r="119" spans="1:9">
      <c r="A119" s="84" t="s">
        <v>175</v>
      </c>
      <c r="B119" s="75" t="s">
        <v>171</v>
      </c>
      <c r="C119" s="85" t="s">
        <v>176</v>
      </c>
      <c r="D119" s="68">
        <v>1</v>
      </c>
      <c r="E119" s="65"/>
      <c r="F119" s="66">
        <v>48.38</v>
      </c>
      <c r="G119" s="152">
        <f t="shared" si="2"/>
        <v>48.38</v>
      </c>
      <c r="H119" s="43"/>
      <c r="I119" s="43"/>
    </row>
    <row r="120" spans="1:9">
      <c r="A120" s="84" t="s">
        <v>177</v>
      </c>
      <c r="B120" s="75">
        <v>190703700</v>
      </c>
      <c r="C120" s="85" t="s">
        <v>178</v>
      </c>
      <c r="D120" s="68">
        <v>0</v>
      </c>
      <c r="E120" s="65"/>
      <c r="F120" s="66">
        <v>48.38</v>
      </c>
      <c r="G120" s="152">
        <f t="shared" si="2"/>
        <v>0</v>
      </c>
      <c r="H120" s="43"/>
      <c r="I120" s="43"/>
    </row>
    <row r="121" spans="1:9">
      <c r="A121" s="84" t="s">
        <v>179</v>
      </c>
      <c r="B121" s="75">
        <v>200114122</v>
      </c>
      <c r="C121" s="85" t="s">
        <v>180</v>
      </c>
      <c r="D121" s="68">
        <v>2</v>
      </c>
      <c r="E121" s="65"/>
      <c r="F121" s="66">
        <v>48.38</v>
      </c>
      <c r="G121" s="152">
        <f t="shared" si="2"/>
        <v>96.76</v>
      </c>
      <c r="H121" s="43"/>
      <c r="I121" s="43"/>
    </row>
    <row r="122" spans="1:9">
      <c r="A122" s="76"/>
      <c r="B122" s="75"/>
      <c r="C122" s="85"/>
      <c r="D122" s="77">
        <f>SUM(D107:D121)</f>
        <v>14</v>
      </c>
      <c r="E122" s="65"/>
      <c r="F122" s="66"/>
      <c r="G122" s="66"/>
      <c r="H122" s="43"/>
      <c r="I122" s="43"/>
    </row>
    <row r="123" spans="1:9">
      <c r="A123" s="86" t="s">
        <v>181</v>
      </c>
      <c r="B123" s="75">
        <v>221052550</v>
      </c>
      <c r="C123" s="75" t="s">
        <v>182</v>
      </c>
      <c r="D123" s="68">
        <v>2</v>
      </c>
      <c r="E123" s="65"/>
      <c r="F123" s="66">
        <v>48.38</v>
      </c>
      <c r="G123" s="152">
        <f>F123*D123</f>
        <v>96.76</v>
      </c>
      <c r="H123" s="43"/>
      <c r="I123" s="43"/>
    </row>
    <row r="124" spans="1:9">
      <c r="A124" s="86" t="s">
        <v>183</v>
      </c>
      <c r="B124" s="75">
        <v>221052551</v>
      </c>
      <c r="C124" s="75" t="s">
        <v>184</v>
      </c>
      <c r="D124" s="68">
        <v>2</v>
      </c>
      <c r="E124" s="65"/>
      <c r="F124" s="66">
        <v>48.38</v>
      </c>
      <c r="G124" s="152">
        <f t="shared" ref="G124:G136" si="3">F124*D124</f>
        <v>96.76</v>
      </c>
      <c r="H124" s="43"/>
      <c r="I124" s="43"/>
    </row>
    <row r="125" spans="1:9">
      <c r="A125" s="86" t="s">
        <v>185</v>
      </c>
      <c r="B125" s="75">
        <v>220749116</v>
      </c>
      <c r="C125" s="75" t="s">
        <v>186</v>
      </c>
      <c r="D125" s="68">
        <v>2</v>
      </c>
      <c r="E125" s="65"/>
      <c r="F125" s="66">
        <v>48.38</v>
      </c>
      <c r="G125" s="152">
        <f t="shared" si="3"/>
        <v>96.76</v>
      </c>
      <c r="H125" s="43"/>
      <c r="I125" s="43"/>
    </row>
    <row r="126" spans="1:9">
      <c r="A126" s="86" t="s">
        <v>187</v>
      </c>
      <c r="B126" s="75">
        <v>220749117</v>
      </c>
      <c r="C126" s="75" t="s">
        <v>188</v>
      </c>
      <c r="D126" s="68">
        <v>2</v>
      </c>
      <c r="E126" s="65"/>
      <c r="F126" s="66">
        <v>48.38</v>
      </c>
      <c r="G126" s="152">
        <f t="shared" si="3"/>
        <v>96.76</v>
      </c>
      <c r="H126" s="43"/>
      <c r="I126" s="43"/>
    </row>
    <row r="127" spans="1:9" ht="20.100000000000001" customHeight="1">
      <c r="A127" s="86" t="s">
        <v>189</v>
      </c>
      <c r="B127" s="75">
        <v>220749118</v>
      </c>
      <c r="C127" s="75" t="s">
        <v>190</v>
      </c>
      <c r="D127" s="68">
        <v>2</v>
      </c>
      <c r="E127" s="65"/>
      <c r="F127" s="66">
        <v>48.38</v>
      </c>
      <c r="G127" s="152">
        <f t="shared" si="3"/>
        <v>96.76</v>
      </c>
      <c r="H127" s="43"/>
      <c r="I127" s="43"/>
    </row>
    <row r="128" spans="1:9">
      <c r="A128" s="86" t="s">
        <v>191</v>
      </c>
      <c r="B128" s="75">
        <v>221052553</v>
      </c>
      <c r="C128" s="75" t="s">
        <v>192</v>
      </c>
      <c r="D128" s="68">
        <v>2</v>
      </c>
      <c r="E128" s="88"/>
      <c r="F128" s="66">
        <v>48.38</v>
      </c>
      <c r="G128" s="152">
        <f t="shared" si="3"/>
        <v>96.76</v>
      </c>
      <c r="H128" s="43"/>
      <c r="I128" s="43"/>
    </row>
    <row r="129" spans="1:9">
      <c r="A129" s="86" t="s">
        <v>193</v>
      </c>
      <c r="B129" s="75">
        <v>210430305</v>
      </c>
      <c r="C129" s="75" t="s">
        <v>194</v>
      </c>
      <c r="D129" s="68">
        <v>2</v>
      </c>
      <c r="E129" s="88"/>
      <c r="F129" s="66">
        <v>48.38</v>
      </c>
      <c r="G129" s="152">
        <f t="shared" si="3"/>
        <v>96.76</v>
      </c>
      <c r="H129" s="43"/>
      <c r="I129" s="43"/>
    </row>
    <row r="130" spans="1:9">
      <c r="A130" s="86" t="s">
        <v>195</v>
      </c>
      <c r="B130" s="75">
        <v>221052555</v>
      </c>
      <c r="C130" s="75" t="s">
        <v>196</v>
      </c>
      <c r="D130" s="68">
        <v>2</v>
      </c>
      <c r="E130" s="88"/>
      <c r="F130" s="66">
        <v>48.38</v>
      </c>
      <c r="G130" s="152">
        <f t="shared" si="3"/>
        <v>96.76</v>
      </c>
      <c r="H130" s="43"/>
      <c r="I130" s="43"/>
    </row>
    <row r="131" spans="1:9">
      <c r="A131" s="86" t="s">
        <v>197</v>
      </c>
      <c r="B131" s="75">
        <v>211038104</v>
      </c>
      <c r="C131" s="75" t="s">
        <v>198</v>
      </c>
      <c r="D131" s="68">
        <v>2</v>
      </c>
      <c r="E131" s="88"/>
      <c r="F131" s="66">
        <v>48.38</v>
      </c>
      <c r="G131" s="152">
        <f t="shared" si="3"/>
        <v>96.76</v>
      </c>
      <c r="H131" s="43"/>
      <c r="I131" s="43"/>
    </row>
    <row r="132" spans="1:9">
      <c r="A132" s="86" t="s">
        <v>199</v>
      </c>
      <c r="B132" s="75">
        <v>201123841</v>
      </c>
      <c r="C132" s="75" t="s">
        <v>200</v>
      </c>
      <c r="D132" s="68">
        <v>2</v>
      </c>
      <c r="E132" s="88"/>
      <c r="F132" s="66">
        <v>48.38</v>
      </c>
      <c r="G132" s="152">
        <f t="shared" si="3"/>
        <v>96.76</v>
      </c>
      <c r="H132" s="43"/>
      <c r="I132" s="43"/>
    </row>
    <row r="133" spans="1:9">
      <c r="A133" s="86" t="s">
        <v>201</v>
      </c>
      <c r="B133" s="75">
        <v>221052557</v>
      </c>
      <c r="C133" s="75" t="s">
        <v>202</v>
      </c>
      <c r="D133" s="68">
        <v>2</v>
      </c>
      <c r="E133" s="88"/>
      <c r="F133" s="66">
        <v>48.38</v>
      </c>
      <c r="G133" s="152">
        <f t="shared" si="3"/>
        <v>96.76</v>
      </c>
      <c r="H133" s="43"/>
      <c r="I133" s="43"/>
    </row>
    <row r="134" spans="1:9">
      <c r="A134" s="86" t="s">
        <v>203</v>
      </c>
      <c r="B134" s="75">
        <v>221052558</v>
      </c>
      <c r="C134" s="75" t="s">
        <v>204</v>
      </c>
      <c r="D134" s="68">
        <v>2</v>
      </c>
      <c r="E134" s="88"/>
      <c r="F134" s="66">
        <v>48.38</v>
      </c>
      <c r="G134" s="152">
        <f t="shared" si="3"/>
        <v>96.76</v>
      </c>
      <c r="H134" s="43"/>
      <c r="I134" s="43"/>
    </row>
    <row r="135" spans="1:9">
      <c r="A135" s="86" t="s">
        <v>205</v>
      </c>
      <c r="B135" s="75">
        <v>221052559</v>
      </c>
      <c r="C135" s="75" t="s">
        <v>206</v>
      </c>
      <c r="D135" s="68">
        <v>2</v>
      </c>
      <c r="E135" s="88"/>
      <c r="F135" s="66">
        <v>48.38</v>
      </c>
      <c r="G135" s="152">
        <f t="shared" si="3"/>
        <v>96.76</v>
      </c>
      <c r="H135" s="43"/>
      <c r="I135" s="43"/>
    </row>
    <row r="136" spans="1:9">
      <c r="A136" s="86" t="s">
        <v>207</v>
      </c>
      <c r="B136" s="75">
        <v>210430312</v>
      </c>
      <c r="C136" s="75" t="s">
        <v>208</v>
      </c>
      <c r="D136" s="68">
        <v>2</v>
      </c>
      <c r="E136" s="88"/>
      <c r="F136" s="66">
        <v>48.38</v>
      </c>
      <c r="G136" s="152">
        <f t="shared" si="3"/>
        <v>96.76</v>
      </c>
      <c r="H136" s="43"/>
      <c r="I136" s="43"/>
    </row>
    <row r="137" spans="1:9">
      <c r="A137" s="86"/>
      <c r="B137" s="75"/>
      <c r="C137" s="75"/>
      <c r="D137" s="77">
        <f>SUM(D123:D136)</f>
        <v>28</v>
      </c>
      <c r="E137" s="88"/>
      <c r="F137" s="66"/>
      <c r="G137" s="152"/>
      <c r="H137" s="43"/>
      <c r="I137" s="43"/>
    </row>
    <row r="138" spans="1:9">
      <c r="A138" s="86" t="s">
        <v>209</v>
      </c>
      <c r="B138" s="75">
        <v>211139209</v>
      </c>
      <c r="C138" s="75" t="s">
        <v>210</v>
      </c>
      <c r="D138" s="68">
        <v>2</v>
      </c>
      <c r="E138" s="65"/>
      <c r="F138" s="66">
        <v>48.38</v>
      </c>
      <c r="G138" s="152">
        <f t="shared" ref="G138:G153" si="4">F138*D138</f>
        <v>96.76</v>
      </c>
      <c r="H138" s="43"/>
      <c r="I138" s="43"/>
    </row>
    <row r="139" spans="1:9">
      <c r="A139" s="86" t="s">
        <v>211</v>
      </c>
      <c r="B139" s="75">
        <v>220749711</v>
      </c>
      <c r="C139" s="75" t="s">
        <v>212</v>
      </c>
      <c r="D139" s="68">
        <v>2</v>
      </c>
      <c r="E139" s="65"/>
      <c r="F139" s="66">
        <v>48.38</v>
      </c>
      <c r="G139" s="152">
        <f t="shared" si="4"/>
        <v>96.76</v>
      </c>
      <c r="H139" s="43"/>
      <c r="I139" s="43"/>
    </row>
    <row r="140" spans="1:9">
      <c r="A140" s="86" t="s">
        <v>213</v>
      </c>
      <c r="B140" s="75">
        <v>220749712</v>
      </c>
      <c r="C140" s="75" t="s">
        <v>214</v>
      </c>
      <c r="D140" s="68">
        <v>2</v>
      </c>
      <c r="E140" s="65"/>
      <c r="F140" s="66">
        <v>48.38</v>
      </c>
      <c r="G140" s="152">
        <f t="shared" si="4"/>
        <v>96.76</v>
      </c>
      <c r="H140" s="43"/>
      <c r="I140" s="43"/>
    </row>
    <row r="141" spans="1:9">
      <c r="A141" s="86" t="s">
        <v>215</v>
      </c>
      <c r="B141" s="75">
        <v>220749713</v>
      </c>
      <c r="C141" s="75" t="s">
        <v>216</v>
      </c>
      <c r="D141" s="68">
        <v>2</v>
      </c>
      <c r="E141" s="65"/>
      <c r="F141" s="66">
        <v>48.38</v>
      </c>
      <c r="G141" s="152">
        <f t="shared" si="4"/>
        <v>96.76</v>
      </c>
      <c r="H141" s="43"/>
      <c r="I141" s="43"/>
    </row>
    <row r="142" spans="1:9">
      <c r="A142" s="86" t="s">
        <v>217</v>
      </c>
      <c r="B142" s="75">
        <v>220749714</v>
      </c>
      <c r="C142" s="75" t="s">
        <v>218</v>
      </c>
      <c r="D142" s="68">
        <v>2</v>
      </c>
      <c r="E142" s="65"/>
      <c r="F142" s="66">
        <v>48.38</v>
      </c>
      <c r="G142" s="152">
        <f t="shared" si="4"/>
        <v>96.76</v>
      </c>
      <c r="H142" s="43"/>
      <c r="I142" s="43"/>
    </row>
    <row r="143" spans="1:9">
      <c r="A143" s="86" t="s">
        <v>219</v>
      </c>
      <c r="B143" s="75">
        <v>221052562</v>
      </c>
      <c r="C143" s="75" t="s">
        <v>220</v>
      </c>
      <c r="D143" s="68">
        <v>2</v>
      </c>
      <c r="E143" s="65"/>
      <c r="F143" s="66">
        <v>48.38</v>
      </c>
      <c r="G143" s="152">
        <f t="shared" si="4"/>
        <v>96.76</v>
      </c>
      <c r="H143" s="43"/>
      <c r="I143" s="43"/>
    </row>
    <row r="144" spans="1:9">
      <c r="A144" s="86" t="s">
        <v>221</v>
      </c>
      <c r="B144" s="75">
        <v>220749715</v>
      </c>
      <c r="C144" s="75" t="s">
        <v>222</v>
      </c>
      <c r="D144" s="68">
        <v>2</v>
      </c>
      <c r="E144" s="65"/>
      <c r="F144" s="66">
        <v>48.38</v>
      </c>
      <c r="G144" s="152">
        <f t="shared" si="4"/>
        <v>96.76</v>
      </c>
      <c r="H144" s="43"/>
      <c r="I144" s="43"/>
    </row>
    <row r="145" spans="1:9">
      <c r="A145" s="86" t="s">
        <v>223</v>
      </c>
      <c r="B145" s="75">
        <v>220749124</v>
      </c>
      <c r="C145" s="75" t="s">
        <v>224</v>
      </c>
      <c r="D145" s="68">
        <v>2</v>
      </c>
      <c r="E145" s="65"/>
      <c r="F145" s="66">
        <v>48.38</v>
      </c>
      <c r="G145" s="152">
        <f t="shared" si="4"/>
        <v>96.76</v>
      </c>
      <c r="H145" s="43"/>
      <c r="I145" s="43"/>
    </row>
    <row r="146" spans="1:9">
      <c r="A146" s="86" t="s">
        <v>225</v>
      </c>
      <c r="B146" s="75">
        <v>220749125</v>
      </c>
      <c r="C146" s="75" t="s">
        <v>226</v>
      </c>
      <c r="D146" s="68">
        <v>2</v>
      </c>
      <c r="E146" s="65"/>
      <c r="F146" s="66">
        <v>48.38</v>
      </c>
      <c r="G146" s="152">
        <f t="shared" si="4"/>
        <v>96.76</v>
      </c>
      <c r="H146" s="43"/>
      <c r="I146" s="43"/>
    </row>
    <row r="147" spans="1:9">
      <c r="A147" s="86" t="s">
        <v>227</v>
      </c>
      <c r="B147" s="75">
        <v>220749718</v>
      </c>
      <c r="C147" s="75" t="s">
        <v>228</v>
      </c>
      <c r="D147" s="68">
        <v>2</v>
      </c>
      <c r="E147" s="65"/>
      <c r="F147" s="66">
        <v>48.38</v>
      </c>
      <c r="G147" s="152">
        <f t="shared" si="4"/>
        <v>96.76</v>
      </c>
      <c r="H147" s="43"/>
      <c r="I147" s="43"/>
    </row>
    <row r="148" spans="1:9">
      <c r="A148" s="86" t="s">
        <v>229</v>
      </c>
      <c r="B148" s="75">
        <v>221052565</v>
      </c>
      <c r="C148" s="75" t="s">
        <v>230</v>
      </c>
      <c r="D148" s="68">
        <v>2</v>
      </c>
      <c r="E148" s="65"/>
      <c r="F148" s="66">
        <v>48.38</v>
      </c>
      <c r="G148" s="152">
        <f t="shared" si="4"/>
        <v>96.76</v>
      </c>
      <c r="H148" s="43"/>
      <c r="I148" s="43"/>
    </row>
    <row r="149" spans="1:9">
      <c r="A149" s="86" t="s">
        <v>231</v>
      </c>
      <c r="B149" s="75">
        <v>221052566</v>
      </c>
      <c r="C149" s="75" t="s">
        <v>232</v>
      </c>
      <c r="D149" s="68">
        <v>2</v>
      </c>
      <c r="E149" s="65"/>
      <c r="F149" s="66">
        <v>48.38</v>
      </c>
      <c r="G149" s="152">
        <f t="shared" si="4"/>
        <v>96.76</v>
      </c>
      <c r="H149" s="43"/>
      <c r="I149" s="43"/>
    </row>
    <row r="150" spans="1:9">
      <c r="A150" s="86" t="s">
        <v>233</v>
      </c>
      <c r="B150" s="75">
        <v>220749721</v>
      </c>
      <c r="C150" s="75" t="s">
        <v>234</v>
      </c>
      <c r="D150" s="68">
        <v>2</v>
      </c>
      <c r="E150" s="65"/>
      <c r="F150" s="66">
        <v>48.38</v>
      </c>
      <c r="G150" s="152">
        <f t="shared" si="4"/>
        <v>96.76</v>
      </c>
      <c r="H150" s="43"/>
      <c r="I150" s="43"/>
    </row>
    <row r="151" spans="1:9">
      <c r="A151" s="86" t="s">
        <v>235</v>
      </c>
      <c r="B151" s="75">
        <v>221052567</v>
      </c>
      <c r="C151" s="75" t="s">
        <v>236</v>
      </c>
      <c r="D151" s="68">
        <v>2</v>
      </c>
      <c r="E151" s="65"/>
      <c r="F151" s="66">
        <v>48.38</v>
      </c>
      <c r="G151" s="152">
        <f t="shared" si="4"/>
        <v>96.76</v>
      </c>
      <c r="H151" s="43"/>
      <c r="I151" s="43"/>
    </row>
    <row r="152" spans="1:9">
      <c r="A152" s="86" t="s">
        <v>237</v>
      </c>
      <c r="B152" s="75">
        <v>221052568</v>
      </c>
      <c r="C152" s="75" t="s">
        <v>238</v>
      </c>
      <c r="D152" s="68">
        <v>0</v>
      </c>
      <c r="E152" s="65"/>
      <c r="F152" s="66">
        <v>48.38</v>
      </c>
      <c r="G152" s="152">
        <f t="shared" si="4"/>
        <v>0</v>
      </c>
      <c r="H152" s="43"/>
      <c r="I152" s="43"/>
    </row>
    <row r="153" spans="1:9">
      <c r="A153" s="86" t="s">
        <v>239</v>
      </c>
      <c r="B153" s="75">
        <v>211139224</v>
      </c>
      <c r="C153" s="75" t="s">
        <v>240</v>
      </c>
      <c r="D153" s="68">
        <v>0</v>
      </c>
      <c r="E153" s="65"/>
      <c r="F153" s="66">
        <v>48.38</v>
      </c>
      <c r="G153" s="152">
        <f t="shared" si="4"/>
        <v>0</v>
      </c>
      <c r="H153" s="43"/>
      <c r="I153" s="43"/>
    </row>
    <row r="154" spans="1:9">
      <c r="A154" s="88"/>
      <c r="B154" s="75"/>
      <c r="C154" s="88"/>
      <c r="D154" s="90">
        <f>SUM(D138:D153)</f>
        <v>28</v>
      </c>
      <c r="E154" s="65"/>
      <c r="F154" s="66"/>
      <c r="G154" s="152"/>
      <c r="H154" s="43"/>
      <c r="I154" s="43"/>
    </row>
    <row r="155" spans="1:9">
      <c r="A155" s="81" t="s">
        <v>241</v>
      </c>
      <c r="B155" s="67">
        <v>210228152</v>
      </c>
      <c r="C155" s="74" t="s">
        <v>242</v>
      </c>
      <c r="D155" s="68">
        <v>5</v>
      </c>
      <c r="E155" s="89"/>
      <c r="F155" s="66">
        <v>60.48</v>
      </c>
      <c r="G155" s="152">
        <f t="shared" ref="G155" si="5">F155*D155</f>
        <v>302.39999999999998</v>
      </c>
      <c r="H155" s="43"/>
      <c r="I155" s="43"/>
    </row>
    <row r="156" spans="1:9">
      <c r="A156" s="88"/>
      <c r="B156" s="75"/>
      <c r="C156" s="88"/>
      <c r="D156" s="65"/>
      <c r="E156" s="65"/>
      <c r="F156" s="66"/>
      <c r="G156" s="152"/>
      <c r="H156" s="43"/>
      <c r="I156" s="43"/>
    </row>
    <row r="157" spans="1:9">
      <c r="A157" s="116" t="s">
        <v>286</v>
      </c>
      <c r="B157" s="117" t="s">
        <v>287</v>
      </c>
      <c r="C157" s="118" t="s">
        <v>288</v>
      </c>
      <c r="D157" s="119">
        <v>1</v>
      </c>
      <c r="E157" s="120"/>
      <c r="F157" s="66">
        <v>1406.16</v>
      </c>
      <c r="G157" s="152">
        <f t="shared" ref="G157:G175" si="6">F157*D157</f>
        <v>1406.16</v>
      </c>
      <c r="H157" s="43"/>
      <c r="I157" s="43"/>
    </row>
    <row r="158" spans="1:9">
      <c r="A158" s="108" t="s">
        <v>289</v>
      </c>
      <c r="B158" s="109" t="s">
        <v>290</v>
      </c>
      <c r="C158" s="110" t="s">
        <v>291</v>
      </c>
      <c r="D158" s="68">
        <v>1</v>
      </c>
      <c r="E158" s="111"/>
      <c r="F158" s="66">
        <v>1406.16</v>
      </c>
      <c r="G158" s="152">
        <f t="shared" si="6"/>
        <v>1406.16</v>
      </c>
      <c r="H158" s="43"/>
      <c r="I158" s="43"/>
    </row>
    <row r="159" spans="1:9">
      <c r="A159" s="108" t="s">
        <v>292</v>
      </c>
      <c r="B159" s="109" t="s">
        <v>293</v>
      </c>
      <c r="C159" s="110" t="s">
        <v>294</v>
      </c>
      <c r="D159" s="68">
        <v>1</v>
      </c>
      <c r="E159" s="111"/>
      <c r="F159" s="66">
        <v>1406.16</v>
      </c>
      <c r="G159" s="152">
        <f t="shared" si="6"/>
        <v>1406.16</v>
      </c>
      <c r="H159" s="43"/>
      <c r="I159" s="43"/>
    </row>
    <row r="160" spans="1:9">
      <c r="A160" s="108" t="s">
        <v>295</v>
      </c>
      <c r="B160" s="109" t="s">
        <v>296</v>
      </c>
      <c r="C160" s="110" t="s">
        <v>297</v>
      </c>
      <c r="D160" s="68">
        <v>1</v>
      </c>
      <c r="E160" s="111"/>
      <c r="F160" s="66">
        <v>1406.16</v>
      </c>
      <c r="G160" s="152">
        <f t="shared" si="6"/>
        <v>1406.16</v>
      </c>
      <c r="H160" s="43"/>
      <c r="I160" s="43"/>
    </row>
    <row r="161" spans="1:9">
      <c r="A161" s="108" t="s">
        <v>298</v>
      </c>
      <c r="B161" s="109" t="s">
        <v>299</v>
      </c>
      <c r="C161" s="110" t="s">
        <v>300</v>
      </c>
      <c r="D161" s="68">
        <v>1</v>
      </c>
      <c r="E161" s="111"/>
      <c r="F161" s="66">
        <v>1406.16</v>
      </c>
      <c r="G161" s="152">
        <f t="shared" si="6"/>
        <v>1406.16</v>
      </c>
      <c r="H161" s="43"/>
      <c r="I161" s="43"/>
    </row>
    <row r="162" spans="1:9">
      <c r="A162" s="108" t="s">
        <v>301</v>
      </c>
      <c r="B162" s="109" t="s">
        <v>302</v>
      </c>
      <c r="C162" s="110" t="s">
        <v>303</v>
      </c>
      <c r="D162" s="68">
        <v>1</v>
      </c>
      <c r="E162" s="111"/>
      <c r="F162" s="66">
        <v>1406.16</v>
      </c>
      <c r="G162" s="152">
        <f t="shared" si="6"/>
        <v>1406.16</v>
      </c>
      <c r="H162" s="43"/>
      <c r="I162" s="43"/>
    </row>
    <row r="163" spans="1:9">
      <c r="A163" s="108" t="s">
        <v>304</v>
      </c>
      <c r="B163" s="109" t="s">
        <v>305</v>
      </c>
      <c r="C163" s="110" t="s">
        <v>306</v>
      </c>
      <c r="D163" s="68">
        <v>1</v>
      </c>
      <c r="E163" s="111"/>
      <c r="F163" s="66">
        <v>1406.16</v>
      </c>
      <c r="G163" s="152">
        <f t="shared" si="6"/>
        <v>1406.16</v>
      </c>
      <c r="H163" s="43"/>
      <c r="I163" s="43"/>
    </row>
    <row r="164" spans="1:9">
      <c r="A164" s="108"/>
      <c r="B164" s="109"/>
      <c r="C164" s="110"/>
      <c r="D164" s="77">
        <f>SUM(D157:D163)</f>
        <v>7</v>
      </c>
      <c r="E164" s="111"/>
      <c r="F164" s="66"/>
      <c r="G164" s="152"/>
      <c r="H164" s="43"/>
      <c r="I164" s="43"/>
    </row>
    <row r="165" spans="1:9">
      <c r="A165" s="108" t="s">
        <v>307</v>
      </c>
      <c r="B165" s="109" t="s">
        <v>308</v>
      </c>
      <c r="C165" s="110" t="s">
        <v>309</v>
      </c>
      <c r="D165" s="68">
        <v>1</v>
      </c>
      <c r="E165" s="111"/>
      <c r="F165" s="66">
        <v>1046.1600000000001</v>
      </c>
      <c r="G165" s="152">
        <f t="shared" ref="G165:G174" si="7">F165*D165</f>
        <v>1046.1600000000001</v>
      </c>
      <c r="H165" s="43"/>
      <c r="I165" s="43"/>
    </row>
    <row r="166" spans="1:9">
      <c r="A166" s="108" t="s">
        <v>310</v>
      </c>
      <c r="B166" s="109" t="s">
        <v>311</v>
      </c>
      <c r="C166" s="110" t="s">
        <v>312</v>
      </c>
      <c r="D166" s="68">
        <v>1</v>
      </c>
      <c r="E166" s="111"/>
      <c r="F166" s="66">
        <v>1046.1600000000001</v>
      </c>
      <c r="G166" s="152">
        <f t="shared" si="7"/>
        <v>1046.1600000000001</v>
      </c>
      <c r="H166" s="43"/>
      <c r="I166" s="43"/>
    </row>
    <row r="167" spans="1:9">
      <c r="A167" s="108" t="s">
        <v>313</v>
      </c>
      <c r="B167" s="109" t="s">
        <v>314</v>
      </c>
      <c r="C167" s="110" t="s">
        <v>315</v>
      </c>
      <c r="D167" s="68">
        <v>1</v>
      </c>
      <c r="E167" s="111"/>
      <c r="F167" s="66">
        <v>1046.1600000000001</v>
      </c>
      <c r="G167" s="152">
        <f t="shared" si="7"/>
        <v>1046.1600000000001</v>
      </c>
      <c r="H167" s="43"/>
      <c r="I167" s="43"/>
    </row>
    <row r="168" spans="1:9">
      <c r="A168" s="108" t="s">
        <v>316</v>
      </c>
      <c r="B168" s="109" t="s">
        <v>317</v>
      </c>
      <c r="C168" s="110" t="s">
        <v>318</v>
      </c>
      <c r="D168" s="68">
        <v>1</v>
      </c>
      <c r="E168" s="111"/>
      <c r="F168" s="66">
        <v>1046.1600000000001</v>
      </c>
      <c r="G168" s="152">
        <f t="shared" si="7"/>
        <v>1046.1600000000001</v>
      </c>
      <c r="H168" s="43"/>
      <c r="I168" s="43"/>
    </row>
    <row r="169" spans="1:9">
      <c r="A169" s="108" t="s">
        <v>319</v>
      </c>
      <c r="B169" s="109" t="s">
        <v>320</v>
      </c>
      <c r="C169" s="110" t="s">
        <v>321</v>
      </c>
      <c r="D169" s="68">
        <v>1</v>
      </c>
      <c r="E169" s="111"/>
      <c r="F169" s="66">
        <v>1046.1600000000001</v>
      </c>
      <c r="G169" s="152">
        <f t="shared" si="7"/>
        <v>1046.1600000000001</v>
      </c>
      <c r="H169" s="43"/>
      <c r="I169" s="43"/>
    </row>
    <row r="170" spans="1:9">
      <c r="A170" s="108" t="s">
        <v>322</v>
      </c>
      <c r="B170" s="109" t="s">
        <v>323</v>
      </c>
      <c r="C170" s="110" t="s">
        <v>324</v>
      </c>
      <c r="D170" s="68">
        <v>1</v>
      </c>
      <c r="E170" s="111"/>
      <c r="F170" s="66">
        <v>1046.1600000000001</v>
      </c>
      <c r="G170" s="152">
        <f t="shared" si="7"/>
        <v>1046.1600000000001</v>
      </c>
      <c r="H170" s="43"/>
      <c r="I170" s="43"/>
    </row>
    <row r="171" spans="1:9">
      <c r="A171" s="108" t="s">
        <v>325</v>
      </c>
      <c r="B171" s="109" t="s">
        <v>326</v>
      </c>
      <c r="C171" s="110" t="s">
        <v>327</v>
      </c>
      <c r="D171" s="68">
        <v>1</v>
      </c>
      <c r="E171" s="111"/>
      <c r="F171" s="66">
        <v>1046.1600000000001</v>
      </c>
      <c r="G171" s="152">
        <f t="shared" si="7"/>
        <v>1046.1600000000001</v>
      </c>
      <c r="H171" s="43"/>
      <c r="I171" s="43"/>
    </row>
    <row r="172" spans="1:9">
      <c r="A172" s="108" t="s">
        <v>328</v>
      </c>
      <c r="B172" s="109" t="s">
        <v>329</v>
      </c>
      <c r="C172" s="110" t="s">
        <v>330</v>
      </c>
      <c r="D172" s="68">
        <v>1</v>
      </c>
      <c r="E172" s="111"/>
      <c r="F172" s="66">
        <v>1046.1600000000001</v>
      </c>
      <c r="G172" s="152">
        <f t="shared" si="7"/>
        <v>1046.1600000000001</v>
      </c>
      <c r="H172" s="43"/>
      <c r="I172" s="43"/>
    </row>
    <row r="173" spans="1:9">
      <c r="A173" s="108" t="s">
        <v>331</v>
      </c>
      <c r="B173" s="109" t="s">
        <v>332</v>
      </c>
      <c r="C173" s="110" t="s">
        <v>333</v>
      </c>
      <c r="D173" s="68">
        <v>1</v>
      </c>
      <c r="E173" s="111"/>
      <c r="F173" s="66">
        <v>1046.1600000000001</v>
      </c>
      <c r="G173" s="152">
        <f t="shared" si="7"/>
        <v>1046.1600000000001</v>
      </c>
      <c r="H173" s="43"/>
      <c r="I173" s="43"/>
    </row>
    <row r="174" spans="1:9">
      <c r="A174" s="108" t="s">
        <v>334</v>
      </c>
      <c r="B174" s="109" t="s">
        <v>335</v>
      </c>
      <c r="C174" s="110" t="s">
        <v>336</v>
      </c>
      <c r="D174" s="68">
        <v>1</v>
      </c>
      <c r="E174" s="111"/>
      <c r="F174" s="66">
        <v>1046.1600000000001</v>
      </c>
      <c r="G174" s="152">
        <f t="shared" si="7"/>
        <v>1046.1600000000001</v>
      </c>
      <c r="H174" s="43"/>
      <c r="I174" s="43"/>
    </row>
    <row r="175" spans="1:9">
      <c r="A175" s="108"/>
      <c r="B175" s="109"/>
      <c r="C175" s="110"/>
      <c r="D175" s="77">
        <f>SUM(D165:D174)</f>
        <v>10</v>
      </c>
      <c r="E175" s="111"/>
      <c r="F175" s="66"/>
      <c r="G175" s="152"/>
      <c r="H175" s="43"/>
      <c r="I175" s="43"/>
    </row>
    <row r="176" spans="1:9">
      <c r="A176" s="108" t="s">
        <v>337</v>
      </c>
      <c r="B176" s="109" t="s">
        <v>338</v>
      </c>
      <c r="C176" s="110" t="s">
        <v>339</v>
      </c>
      <c r="D176" s="68">
        <v>1</v>
      </c>
      <c r="E176" s="111"/>
      <c r="F176" s="66">
        <v>1406.16</v>
      </c>
      <c r="G176" s="152">
        <f>F176*D176</f>
        <v>1406.16</v>
      </c>
      <c r="H176" s="43"/>
      <c r="I176" s="43"/>
    </row>
    <row r="177" spans="1:9">
      <c r="A177" s="108" t="s">
        <v>340</v>
      </c>
      <c r="B177" s="109" t="s">
        <v>341</v>
      </c>
      <c r="C177" s="110" t="s">
        <v>342</v>
      </c>
      <c r="D177" s="68">
        <v>1</v>
      </c>
      <c r="E177" s="111"/>
      <c r="F177" s="66">
        <v>1406.16</v>
      </c>
      <c r="G177" s="152">
        <f t="shared" ref="G177:G185" si="8">F177*D177</f>
        <v>1406.16</v>
      </c>
      <c r="H177" s="43"/>
      <c r="I177" s="43"/>
    </row>
    <row r="178" spans="1:9">
      <c r="A178" s="108" t="s">
        <v>343</v>
      </c>
      <c r="B178" s="109" t="s">
        <v>344</v>
      </c>
      <c r="C178" s="110" t="s">
        <v>345</v>
      </c>
      <c r="D178" s="68">
        <v>1</v>
      </c>
      <c r="E178" s="111"/>
      <c r="F178" s="66">
        <v>1406.16</v>
      </c>
      <c r="G178" s="152">
        <f t="shared" si="8"/>
        <v>1406.16</v>
      </c>
      <c r="H178" s="43"/>
      <c r="I178" s="43"/>
    </row>
    <row r="179" spans="1:9">
      <c r="A179" s="108" t="s">
        <v>346</v>
      </c>
      <c r="B179" s="109" t="s">
        <v>347</v>
      </c>
      <c r="C179" s="110" t="s">
        <v>348</v>
      </c>
      <c r="D179" s="68">
        <v>1</v>
      </c>
      <c r="E179" s="111"/>
      <c r="F179" s="66">
        <v>1406.16</v>
      </c>
      <c r="G179" s="152">
        <f t="shared" si="8"/>
        <v>1406.16</v>
      </c>
      <c r="H179" s="43"/>
      <c r="I179" s="43"/>
    </row>
    <row r="180" spans="1:9">
      <c r="A180" s="108" t="s">
        <v>349</v>
      </c>
      <c r="B180" s="109" t="s">
        <v>350</v>
      </c>
      <c r="C180" s="110" t="s">
        <v>351</v>
      </c>
      <c r="D180" s="68">
        <v>1</v>
      </c>
      <c r="E180" s="111"/>
      <c r="F180" s="66">
        <v>1406.16</v>
      </c>
      <c r="G180" s="152">
        <f t="shared" si="8"/>
        <v>1406.16</v>
      </c>
      <c r="H180" s="43"/>
      <c r="I180" s="43"/>
    </row>
    <row r="181" spans="1:9">
      <c r="A181" s="108" t="s">
        <v>352</v>
      </c>
      <c r="B181" s="109" t="s">
        <v>353</v>
      </c>
      <c r="C181" s="110" t="s">
        <v>354</v>
      </c>
      <c r="D181" s="68">
        <v>1</v>
      </c>
      <c r="E181" s="111"/>
      <c r="F181" s="66">
        <v>1406.16</v>
      </c>
      <c r="G181" s="152">
        <f t="shared" si="8"/>
        <v>1406.16</v>
      </c>
      <c r="H181" s="43"/>
      <c r="I181" s="43"/>
    </row>
    <row r="182" spans="1:9">
      <c r="A182" s="108" t="s">
        <v>355</v>
      </c>
      <c r="B182" s="109" t="s">
        <v>356</v>
      </c>
      <c r="C182" s="110" t="s">
        <v>357</v>
      </c>
      <c r="D182" s="68">
        <v>1</v>
      </c>
      <c r="E182" s="111"/>
      <c r="F182" s="66">
        <v>1406.16</v>
      </c>
      <c r="G182" s="152">
        <f t="shared" si="8"/>
        <v>1406.16</v>
      </c>
      <c r="H182" s="43"/>
      <c r="I182" s="43"/>
    </row>
    <row r="183" spans="1:9">
      <c r="A183" s="108" t="s">
        <v>358</v>
      </c>
      <c r="B183" s="109" t="s">
        <v>359</v>
      </c>
      <c r="C183" s="110" t="s">
        <v>360</v>
      </c>
      <c r="D183" s="68">
        <v>1</v>
      </c>
      <c r="E183" s="111"/>
      <c r="F183" s="66">
        <v>1406.16</v>
      </c>
      <c r="G183" s="152">
        <f t="shared" si="8"/>
        <v>1406.16</v>
      </c>
      <c r="H183" s="43"/>
      <c r="I183" s="43"/>
    </row>
    <row r="184" spans="1:9">
      <c r="A184" s="108" t="s">
        <v>361</v>
      </c>
      <c r="B184" s="109" t="s">
        <v>362</v>
      </c>
      <c r="C184" s="110" t="s">
        <v>363</v>
      </c>
      <c r="D184" s="68">
        <v>1</v>
      </c>
      <c r="E184" s="111"/>
      <c r="F184" s="66">
        <v>1406.16</v>
      </c>
      <c r="G184" s="152">
        <f t="shared" si="8"/>
        <v>1406.16</v>
      </c>
      <c r="H184" s="43"/>
      <c r="I184" s="43"/>
    </row>
    <row r="185" spans="1:9">
      <c r="A185" s="108" t="s">
        <v>364</v>
      </c>
      <c r="B185" s="109" t="s">
        <v>365</v>
      </c>
      <c r="C185" s="110" t="s">
        <v>366</v>
      </c>
      <c r="D185" s="68">
        <v>1</v>
      </c>
      <c r="E185" s="111"/>
      <c r="F185" s="66">
        <v>1406.16</v>
      </c>
      <c r="G185" s="152">
        <f t="shared" si="8"/>
        <v>1406.16</v>
      </c>
      <c r="H185" s="43"/>
      <c r="I185" s="43"/>
    </row>
    <row r="186" spans="1:9">
      <c r="A186" s="108"/>
      <c r="B186" s="109"/>
      <c r="C186" s="110"/>
      <c r="D186" s="77">
        <f>SUM(D176:D185)</f>
        <v>10</v>
      </c>
      <c r="E186" s="111"/>
      <c r="F186" s="66"/>
      <c r="G186" s="152"/>
      <c r="H186" s="43"/>
      <c r="I186" s="43"/>
    </row>
    <row r="187" spans="1:9">
      <c r="A187" s="108" t="s">
        <v>367</v>
      </c>
      <c r="B187" s="109" t="s">
        <v>368</v>
      </c>
      <c r="C187" s="110" t="s">
        <v>369</v>
      </c>
      <c r="D187" s="68">
        <v>1</v>
      </c>
      <c r="E187" s="111"/>
      <c r="F187" s="66">
        <v>1406.16</v>
      </c>
      <c r="G187" s="152">
        <f t="shared" ref="G187:G189" si="9">F187*D187</f>
        <v>1406.16</v>
      </c>
      <c r="H187" s="43"/>
      <c r="I187" s="43"/>
    </row>
    <row r="188" spans="1:9">
      <c r="A188" s="108" t="s">
        <v>370</v>
      </c>
      <c r="B188" s="109" t="s">
        <v>371</v>
      </c>
      <c r="C188" s="112" t="s">
        <v>372</v>
      </c>
      <c r="D188" s="68">
        <v>1</v>
      </c>
      <c r="E188" s="111"/>
      <c r="F188" s="66">
        <v>1406.16</v>
      </c>
      <c r="G188" s="152">
        <f t="shared" si="9"/>
        <v>1406.16</v>
      </c>
      <c r="H188" s="43"/>
      <c r="I188" s="43"/>
    </row>
    <row r="189" spans="1:9">
      <c r="A189" s="108" t="s">
        <v>373</v>
      </c>
      <c r="B189" s="109" t="s">
        <v>374</v>
      </c>
      <c r="C189" s="112" t="s">
        <v>375</v>
      </c>
      <c r="D189" s="68">
        <v>1</v>
      </c>
      <c r="E189" s="111"/>
      <c r="F189" s="66">
        <v>1406.16</v>
      </c>
      <c r="G189" s="152">
        <f t="shared" si="9"/>
        <v>1406.16</v>
      </c>
      <c r="H189" s="43"/>
      <c r="I189" s="43"/>
    </row>
    <row r="190" spans="1:9">
      <c r="A190" s="108"/>
      <c r="B190" s="109"/>
      <c r="C190" s="112"/>
      <c r="D190" s="77">
        <f>SUM(D187:D189)</f>
        <v>3</v>
      </c>
      <c r="E190" s="111"/>
      <c r="F190" s="66"/>
      <c r="G190" s="152"/>
      <c r="H190" s="43"/>
      <c r="I190" s="43"/>
    </row>
    <row r="191" spans="1:9">
      <c r="A191" s="108" t="s">
        <v>376</v>
      </c>
      <c r="B191" s="109" t="s">
        <v>377</v>
      </c>
      <c r="C191" s="112" t="s">
        <v>378</v>
      </c>
      <c r="D191" s="68">
        <v>1</v>
      </c>
      <c r="E191" s="111"/>
      <c r="F191" s="66">
        <v>423.36</v>
      </c>
      <c r="G191" s="152">
        <f t="shared" ref="G191:G201" si="10">F191*D191</f>
        <v>423.36</v>
      </c>
      <c r="H191" s="43"/>
      <c r="I191" s="43"/>
    </row>
    <row r="192" spans="1:9">
      <c r="A192" s="108" t="s">
        <v>379</v>
      </c>
      <c r="B192" s="109" t="s">
        <v>380</v>
      </c>
      <c r="C192" s="112" t="s">
        <v>381</v>
      </c>
      <c r="D192" s="68">
        <v>1</v>
      </c>
      <c r="E192" s="111"/>
      <c r="F192" s="66">
        <v>423.36</v>
      </c>
      <c r="G192" s="152">
        <f t="shared" si="10"/>
        <v>423.36</v>
      </c>
      <c r="H192" s="43"/>
      <c r="I192" s="43"/>
    </row>
    <row r="193" spans="1:9">
      <c r="A193" s="108" t="s">
        <v>382</v>
      </c>
      <c r="B193" s="109" t="s">
        <v>383</v>
      </c>
      <c r="C193" s="112" t="s">
        <v>384</v>
      </c>
      <c r="D193" s="68">
        <v>1</v>
      </c>
      <c r="E193" s="111"/>
      <c r="F193" s="66">
        <v>423.36</v>
      </c>
      <c r="G193" s="152">
        <f t="shared" si="10"/>
        <v>423.36</v>
      </c>
      <c r="H193" s="43"/>
      <c r="I193" s="43"/>
    </row>
    <row r="194" spans="1:9">
      <c r="A194" s="108" t="s">
        <v>385</v>
      </c>
      <c r="B194" s="109" t="s">
        <v>386</v>
      </c>
      <c r="C194" s="112" t="s">
        <v>387</v>
      </c>
      <c r="D194" s="68">
        <v>1</v>
      </c>
      <c r="E194" s="111"/>
      <c r="F194" s="66">
        <v>423.36</v>
      </c>
      <c r="G194" s="152">
        <f t="shared" si="10"/>
        <v>423.36</v>
      </c>
      <c r="H194" s="43"/>
      <c r="I194" s="43"/>
    </row>
    <row r="195" spans="1:9">
      <c r="A195" s="108" t="s">
        <v>388</v>
      </c>
      <c r="B195" s="109" t="s">
        <v>389</v>
      </c>
      <c r="C195" s="112" t="s">
        <v>390</v>
      </c>
      <c r="D195" s="68">
        <v>0</v>
      </c>
      <c r="E195" s="111"/>
      <c r="F195" s="66">
        <v>423.36</v>
      </c>
      <c r="G195" s="152">
        <f t="shared" si="10"/>
        <v>0</v>
      </c>
      <c r="H195" s="43"/>
      <c r="I195" s="43"/>
    </row>
    <row r="196" spans="1:9">
      <c r="A196" s="108" t="s">
        <v>391</v>
      </c>
      <c r="B196" s="109" t="s">
        <v>392</v>
      </c>
      <c r="C196" s="112" t="s">
        <v>393</v>
      </c>
      <c r="D196" s="68">
        <v>2</v>
      </c>
      <c r="E196" s="111"/>
      <c r="F196" s="66">
        <v>423.36</v>
      </c>
      <c r="G196" s="152">
        <f t="shared" si="10"/>
        <v>846.72</v>
      </c>
      <c r="H196" s="43"/>
      <c r="I196" s="43"/>
    </row>
    <row r="197" spans="1:9">
      <c r="A197" s="108" t="s">
        <v>394</v>
      </c>
      <c r="B197" s="109" t="s">
        <v>395</v>
      </c>
      <c r="C197" s="112" t="s">
        <v>396</v>
      </c>
      <c r="D197" s="68">
        <v>1</v>
      </c>
      <c r="E197" s="111"/>
      <c r="F197" s="66">
        <v>423.36</v>
      </c>
      <c r="G197" s="152">
        <f t="shared" si="10"/>
        <v>423.36</v>
      </c>
    </row>
    <row r="198" spans="1:9">
      <c r="A198" s="108" t="s">
        <v>397</v>
      </c>
      <c r="B198" s="109" t="s">
        <v>398</v>
      </c>
      <c r="C198" s="112" t="s">
        <v>399</v>
      </c>
      <c r="D198" s="68">
        <v>1</v>
      </c>
      <c r="E198" s="111"/>
      <c r="F198" s="66">
        <v>423.36</v>
      </c>
      <c r="G198" s="152">
        <f t="shared" si="10"/>
        <v>423.36</v>
      </c>
    </row>
    <row r="199" spans="1:9">
      <c r="A199" s="108" t="s">
        <v>400</v>
      </c>
      <c r="B199" s="109" t="s">
        <v>401</v>
      </c>
      <c r="C199" s="112" t="s">
        <v>402</v>
      </c>
      <c r="D199" s="68">
        <v>1</v>
      </c>
      <c r="E199" s="111"/>
      <c r="F199" s="66">
        <v>423.36</v>
      </c>
      <c r="G199" s="152">
        <f t="shared" si="10"/>
        <v>423.36</v>
      </c>
    </row>
    <row r="200" spans="1:9">
      <c r="A200" s="108" t="s">
        <v>403</v>
      </c>
      <c r="B200" s="109" t="s">
        <v>404</v>
      </c>
      <c r="C200" s="112" t="s">
        <v>405</v>
      </c>
      <c r="D200" s="68">
        <v>1</v>
      </c>
      <c r="E200" s="111"/>
      <c r="F200" s="66">
        <v>423.36</v>
      </c>
      <c r="G200" s="152">
        <f t="shared" si="10"/>
        <v>423.36</v>
      </c>
    </row>
    <row r="201" spans="1:9">
      <c r="A201" s="108" t="s">
        <v>406</v>
      </c>
      <c r="B201" s="109" t="s">
        <v>407</v>
      </c>
      <c r="C201" s="112" t="s">
        <v>408</v>
      </c>
      <c r="D201" s="68">
        <v>1</v>
      </c>
      <c r="E201" s="111"/>
      <c r="F201" s="66">
        <v>423.36</v>
      </c>
      <c r="G201" s="152">
        <f t="shared" si="10"/>
        <v>423.36</v>
      </c>
    </row>
    <row r="202" spans="1:9">
      <c r="A202" s="108"/>
      <c r="B202" s="109"/>
      <c r="C202" s="112"/>
      <c r="D202" s="77">
        <f>SUM(D191:D201)</f>
        <v>11</v>
      </c>
      <c r="E202" s="111"/>
      <c r="F202" s="66"/>
      <c r="G202" s="152"/>
    </row>
    <row r="203" spans="1:9">
      <c r="A203" s="108" t="s">
        <v>409</v>
      </c>
      <c r="B203" s="113" t="s">
        <v>410</v>
      </c>
      <c r="C203" s="112" t="s">
        <v>411</v>
      </c>
      <c r="D203" s="68">
        <v>3</v>
      </c>
      <c r="E203" s="111"/>
      <c r="F203" s="66">
        <v>226.8</v>
      </c>
      <c r="G203" s="152">
        <f>F203*D203</f>
        <v>680.40000000000009</v>
      </c>
    </row>
    <row r="204" spans="1:9">
      <c r="A204" s="108" t="s">
        <v>412</v>
      </c>
      <c r="B204" s="113" t="s">
        <v>413</v>
      </c>
      <c r="C204" s="112" t="s">
        <v>414</v>
      </c>
      <c r="D204" s="68">
        <v>3</v>
      </c>
      <c r="E204" s="111"/>
      <c r="F204" s="66">
        <v>226.8</v>
      </c>
      <c r="G204" s="152">
        <f t="shared" ref="G204:G216" si="11">F204*D204</f>
        <v>680.40000000000009</v>
      </c>
    </row>
    <row r="205" spans="1:9">
      <c r="A205" s="108" t="s">
        <v>415</v>
      </c>
      <c r="B205" s="113" t="s">
        <v>416</v>
      </c>
      <c r="C205" s="112" t="s">
        <v>417</v>
      </c>
      <c r="D205" s="68">
        <v>3</v>
      </c>
      <c r="E205" s="111"/>
      <c r="F205" s="66">
        <v>226.8</v>
      </c>
      <c r="G205" s="152">
        <f t="shared" si="11"/>
        <v>680.40000000000009</v>
      </c>
    </row>
    <row r="206" spans="1:9">
      <c r="A206" s="108" t="s">
        <v>418</v>
      </c>
      <c r="B206" s="109" t="s">
        <v>419</v>
      </c>
      <c r="C206" s="112" t="s">
        <v>420</v>
      </c>
      <c r="D206" s="68">
        <v>2</v>
      </c>
      <c r="E206" s="111"/>
      <c r="F206" s="66">
        <v>226.8</v>
      </c>
      <c r="G206" s="152">
        <f t="shared" si="11"/>
        <v>453.6</v>
      </c>
    </row>
    <row r="207" spans="1:9">
      <c r="A207" s="108" t="s">
        <v>421</v>
      </c>
      <c r="B207" s="109" t="s">
        <v>422</v>
      </c>
      <c r="C207" s="112" t="s">
        <v>423</v>
      </c>
      <c r="D207" s="68">
        <v>2</v>
      </c>
      <c r="E207" s="111"/>
      <c r="F207" s="66">
        <v>226.8</v>
      </c>
      <c r="G207" s="152">
        <f t="shared" si="11"/>
        <v>453.6</v>
      </c>
    </row>
    <row r="208" spans="1:9">
      <c r="A208" s="108" t="s">
        <v>424</v>
      </c>
      <c r="B208" s="109" t="s">
        <v>425</v>
      </c>
      <c r="C208" s="112" t="s">
        <v>426</v>
      </c>
      <c r="D208" s="68">
        <v>2</v>
      </c>
      <c r="E208" s="111"/>
      <c r="F208" s="66">
        <v>226.8</v>
      </c>
      <c r="G208" s="152">
        <f t="shared" si="11"/>
        <v>453.6</v>
      </c>
    </row>
    <row r="209" spans="1:7">
      <c r="A209" s="108" t="s">
        <v>427</v>
      </c>
      <c r="B209" s="109" t="s">
        <v>428</v>
      </c>
      <c r="C209" s="112" t="s">
        <v>429</v>
      </c>
      <c r="D209" s="68">
        <v>2</v>
      </c>
      <c r="E209" s="111"/>
      <c r="F209" s="66">
        <v>226.8</v>
      </c>
      <c r="G209" s="152">
        <f t="shared" si="11"/>
        <v>453.6</v>
      </c>
    </row>
    <row r="210" spans="1:7">
      <c r="A210" s="108" t="s">
        <v>430</v>
      </c>
      <c r="B210" s="109" t="s">
        <v>431</v>
      </c>
      <c r="C210" s="112" t="s">
        <v>432</v>
      </c>
      <c r="D210" s="68">
        <v>2</v>
      </c>
      <c r="E210" s="111"/>
      <c r="F210" s="66">
        <v>226.8</v>
      </c>
      <c r="G210" s="152">
        <f t="shared" si="11"/>
        <v>453.6</v>
      </c>
    </row>
    <row r="211" spans="1:7">
      <c r="A211" s="108" t="s">
        <v>433</v>
      </c>
      <c r="B211" s="109" t="s">
        <v>434</v>
      </c>
      <c r="C211" s="112" t="s">
        <v>435</v>
      </c>
      <c r="D211" s="68">
        <v>2</v>
      </c>
      <c r="E211" s="111"/>
      <c r="F211" s="66">
        <v>226.8</v>
      </c>
      <c r="G211" s="152">
        <f t="shared" si="11"/>
        <v>453.6</v>
      </c>
    </row>
    <row r="212" spans="1:7">
      <c r="A212" s="108" t="s">
        <v>436</v>
      </c>
      <c r="B212" s="109" t="s">
        <v>437</v>
      </c>
      <c r="C212" s="112" t="s">
        <v>438</v>
      </c>
      <c r="D212" s="68">
        <v>2</v>
      </c>
      <c r="E212" s="111"/>
      <c r="F212" s="66">
        <v>226.8</v>
      </c>
      <c r="G212" s="152">
        <f t="shared" si="11"/>
        <v>453.6</v>
      </c>
    </row>
    <row r="213" spans="1:7">
      <c r="A213" s="108" t="s">
        <v>439</v>
      </c>
      <c r="B213" s="109" t="s">
        <v>440</v>
      </c>
      <c r="C213" s="112" t="s">
        <v>441</v>
      </c>
      <c r="D213" s="68">
        <v>2</v>
      </c>
      <c r="E213" s="111"/>
      <c r="F213" s="66">
        <v>226.8</v>
      </c>
      <c r="G213" s="152">
        <f t="shared" si="11"/>
        <v>453.6</v>
      </c>
    </row>
    <row r="214" spans="1:7">
      <c r="A214" s="108" t="s">
        <v>442</v>
      </c>
      <c r="B214" s="109" t="s">
        <v>443</v>
      </c>
      <c r="C214" s="112" t="s">
        <v>444</v>
      </c>
      <c r="D214" s="68">
        <v>2</v>
      </c>
      <c r="E214" s="111"/>
      <c r="F214" s="66">
        <v>226.8</v>
      </c>
      <c r="G214" s="152">
        <f t="shared" si="11"/>
        <v>453.6</v>
      </c>
    </row>
    <row r="215" spans="1:7">
      <c r="A215" s="108" t="s">
        <v>445</v>
      </c>
      <c r="B215" s="109" t="s">
        <v>446</v>
      </c>
      <c r="C215" s="112" t="s">
        <v>447</v>
      </c>
      <c r="D215" s="68">
        <v>2</v>
      </c>
      <c r="E215" s="111"/>
      <c r="F215" s="66">
        <v>226.8</v>
      </c>
      <c r="G215" s="152">
        <f t="shared" si="11"/>
        <v>453.6</v>
      </c>
    </row>
    <row r="216" spans="1:7">
      <c r="A216" s="108" t="s">
        <v>448</v>
      </c>
      <c r="B216" s="109" t="s">
        <v>449</v>
      </c>
      <c r="C216" s="112" t="s">
        <v>450</v>
      </c>
      <c r="D216" s="68">
        <v>2</v>
      </c>
      <c r="E216" s="111"/>
      <c r="F216" s="66">
        <v>226.8</v>
      </c>
      <c r="G216" s="152">
        <f t="shared" si="11"/>
        <v>453.6</v>
      </c>
    </row>
    <row r="217" spans="1:7">
      <c r="A217" s="68"/>
      <c r="B217" s="68"/>
      <c r="C217" s="114"/>
      <c r="D217" s="77">
        <f>SUM(D203:D216)</f>
        <v>31</v>
      </c>
      <c r="E217" s="114"/>
      <c r="F217" s="66"/>
      <c r="G217" s="152"/>
    </row>
    <row r="218" spans="1:7">
      <c r="A218" s="78" t="s">
        <v>451</v>
      </c>
      <c r="B218" s="78" t="s">
        <v>452</v>
      </c>
      <c r="C218" s="79" t="s">
        <v>453</v>
      </c>
      <c r="D218" s="68">
        <v>3</v>
      </c>
      <c r="E218" s="114"/>
      <c r="F218" s="66">
        <v>120.96</v>
      </c>
      <c r="G218" s="152">
        <f t="shared" ref="G218:G249" si="12">F218*D218</f>
        <v>362.88</v>
      </c>
    </row>
    <row r="219" spans="1:7">
      <c r="A219" s="81" t="s">
        <v>454</v>
      </c>
      <c r="B219" s="81" t="s">
        <v>452</v>
      </c>
      <c r="C219" s="82" t="s">
        <v>455</v>
      </c>
      <c r="D219" s="68">
        <v>3</v>
      </c>
      <c r="E219" s="114"/>
      <c r="F219" s="66">
        <v>120.96</v>
      </c>
      <c r="G219" s="152">
        <f t="shared" si="12"/>
        <v>362.88</v>
      </c>
    </row>
    <row r="220" spans="1:7">
      <c r="A220" s="78" t="s">
        <v>456</v>
      </c>
      <c r="B220" s="78" t="s">
        <v>457</v>
      </c>
      <c r="C220" s="79" t="s">
        <v>458</v>
      </c>
      <c r="D220" s="68">
        <v>3</v>
      </c>
      <c r="E220" s="114"/>
      <c r="F220" s="66">
        <v>120.96</v>
      </c>
      <c r="G220" s="152">
        <f t="shared" si="12"/>
        <v>362.88</v>
      </c>
    </row>
    <row r="221" spans="1:7">
      <c r="A221" s="81" t="s">
        <v>459</v>
      </c>
      <c r="B221" s="81" t="s">
        <v>460</v>
      </c>
      <c r="C221" s="82" t="s">
        <v>461</v>
      </c>
      <c r="D221" s="68">
        <v>3</v>
      </c>
      <c r="E221" s="114"/>
      <c r="F221" s="66">
        <v>120.96</v>
      </c>
      <c r="G221" s="152">
        <f t="shared" si="12"/>
        <v>362.88</v>
      </c>
    </row>
    <row r="222" spans="1:7">
      <c r="A222" s="78" t="s">
        <v>462</v>
      </c>
      <c r="B222" s="78" t="s">
        <v>463</v>
      </c>
      <c r="C222" s="79" t="s">
        <v>464</v>
      </c>
      <c r="D222" s="68">
        <v>3</v>
      </c>
      <c r="E222" s="114"/>
      <c r="F222" s="66">
        <v>120.96</v>
      </c>
      <c r="G222" s="152">
        <f t="shared" si="12"/>
        <v>362.88</v>
      </c>
    </row>
    <row r="223" spans="1:7">
      <c r="A223" s="81" t="s">
        <v>465</v>
      </c>
      <c r="B223" s="81" t="s">
        <v>466</v>
      </c>
      <c r="C223" s="82" t="s">
        <v>467</v>
      </c>
      <c r="D223" s="68">
        <v>3</v>
      </c>
      <c r="E223" s="114"/>
      <c r="F223" s="66">
        <v>120.96</v>
      </c>
      <c r="G223" s="152">
        <f t="shared" si="12"/>
        <v>362.88</v>
      </c>
    </row>
    <row r="224" spans="1:7">
      <c r="A224" s="78" t="s">
        <v>468</v>
      </c>
      <c r="B224" s="78" t="s">
        <v>469</v>
      </c>
      <c r="C224" s="79" t="s">
        <v>470</v>
      </c>
      <c r="D224" s="68">
        <v>3</v>
      </c>
      <c r="E224" s="114"/>
      <c r="F224" s="66">
        <v>120.96</v>
      </c>
      <c r="G224" s="152">
        <f t="shared" si="12"/>
        <v>362.88</v>
      </c>
    </row>
    <row r="225" spans="1:7">
      <c r="A225" s="81" t="s">
        <v>471</v>
      </c>
      <c r="B225" s="81" t="s">
        <v>472</v>
      </c>
      <c r="C225" s="82" t="s">
        <v>473</v>
      </c>
      <c r="D225" s="68">
        <v>3</v>
      </c>
      <c r="E225" s="114"/>
      <c r="F225" s="66">
        <v>120.96</v>
      </c>
      <c r="G225" s="152">
        <f t="shared" si="12"/>
        <v>362.88</v>
      </c>
    </row>
    <row r="226" spans="1:7">
      <c r="A226" s="78" t="s">
        <v>474</v>
      </c>
      <c r="B226" s="78" t="s">
        <v>475</v>
      </c>
      <c r="C226" s="79" t="s">
        <v>476</v>
      </c>
      <c r="D226" s="68">
        <v>3</v>
      </c>
      <c r="E226" s="114"/>
      <c r="F226" s="66">
        <v>120.96</v>
      </c>
      <c r="G226" s="152">
        <f t="shared" si="12"/>
        <v>362.88</v>
      </c>
    </row>
    <row r="227" spans="1:7">
      <c r="A227" s="81" t="s">
        <v>477</v>
      </c>
      <c r="B227" s="81" t="s">
        <v>478</v>
      </c>
      <c r="C227" s="82" t="s">
        <v>479</v>
      </c>
      <c r="D227" s="68">
        <v>2</v>
      </c>
      <c r="E227" s="114"/>
      <c r="F227" s="66">
        <v>120.96</v>
      </c>
      <c r="G227" s="152">
        <f t="shared" si="12"/>
        <v>241.92</v>
      </c>
    </row>
    <row r="228" spans="1:7">
      <c r="A228" s="81" t="s">
        <v>477</v>
      </c>
      <c r="B228" s="81" t="s">
        <v>480</v>
      </c>
      <c r="C228" s="82" t="s">
        <v>479</v>
      </c>
      <c r="D228" s="68">
        <v>1</v>
      </c>
      <c r="E228" s="114"/>
      <c r="F228" s="66">
        <v>120.96</v>
      </c>
      <c r="G228" s="152">
        <f t="shared" si="12"/>
        <v>120.96</v>
      </c>
    </row>
    <row r="229" spans="1:7">
      <c r="A229" s="78" t="s">
        <v>481</v>
      </c>
      <c r="B229" s="78" t="s">
        <v>482</v>
      </c>
      <c r="C229" s="79" t="s">
        <v>483</v>
      </c>
      <c r="D229" s="68">
        <v>3</v>
      </c>
      <c r="E229" s="114"/>
      <c r="F229" s="66">
        <v>120.96</v>
      </c>
      <c r="G229" s="152">
        <f t="shared" si="12"/>
        <v>362.88</v>
      </c>
    </row>
    <row r="230" spans="1:7">
      <c r="A230" s="81" t="s">
        <v>484</v>
      </c>
      <c r="B230" s="81" t="s">
        <v>485</v>
      </c>
      <c r="C230" s="82" t="s">
        <v>486</v>
      </c>
      <c r="D230" s="68">
        <v>3</v>
      </c>
      <c r="E230" s="114"/>
      <c r="F230" s="66">
        <v>120.96</v>
      </c>
      <c r="G230" s="152">
        <f t="shared" si="12"/>
        <v>362.88</v>
      </c>
    </row>
    <row r="231" spans="1:7">
      <c r="A231" s="78" t="s">
        <v>487</v>
      </c>
      <c r="B231" s="78" t="s">
        <v>488</v>
      </c>
      <c r="C231" s="79" t="s">
        <v>489</v>
      </c>
      <c r="D231" s="68">
        <v>1</v>
      </c>
      <c r="E231" s="114"/>
      <c r="F231" s="66">
        <v>120.96</v>
      </c>
      <c r="G231" s="152">
        <f t="shared" si="12"/>
        <v>120.96</v>
      </c>
    </row>
    <row r="232" spans="1:7">
      <c r="A232" s="78" t="s">
        <v>487</v>
      </c>
      <c r="B232" s="78" t="s">
        <v>490</v>
      </c>
      <c r="C232" s="79" t="s">
        <v>489</v>
      </c>
      <c r="D232" s="68">
        <v>2</v>
      </c>
      <c r="E232" s="114"/>
      <c r="F232" s="66">
        <v>120.96</v>
      </c>
      <c r="G232" s="152">
        <f t="shared" si="12"/>
        <v>241.92</v>
      </c>
    </row>
    <row r="233" spans="1:7">
      <c r="A233" s="81" t="s">
        <v>491</v>
      </c>
      <c r="B233" s="81" t="s">
        <v>492</v>
      </c>
      <c r="C233" s="82" t="s">
        <v>493</v>
      </c>
      <c r="D233" s="68">
        <v>3</v>
      </c>
      <c r="E233" s="114"/>
      <c r="F233" s="66">
        <v>120.96</v>
      </c>
      <c r="G233" s="152">
        <f t="shared" si="12"/>
        <v>362.88</v>
      </c>
    </row>
    <row r="234" spans="1:7">
      <c r="A234" s="78" t="s">
        <v>494</v>
      </c>
      <c r="B234" s="78" t="s">
        <v>495</v>
      </c>
      <c r="C234" s="79" t="s">
        <v>496</v>
      </c>
      <c r="D234" s="68">
        <v>2</v>
      </c>
      <c r="E234" s="114"/>
      <c r="F234" s="66">
        <v>120.96</v>
      </c>
      <c r="G234" s="152">
        <f t="shared" si="12"/>
        <v>241.92</v>
      </c>
    </row>
    <row r="235" spans="1:7">
      <c r="A235" s="78" t="s">
        <v>494</v>
      </c>
      <c r="B235" s="78" t="s">
        <v>497</v>
      </c>
      <c r="C235" s="79" t="s">
        <v>496</v>
      </c>
      <c r="D235" s="68">
        <v>1</v>
      </c>
      <c r="E235" s="114"/>
      <c r="F235" s="66">
        <v>120.96</v>
      </c>
      <c r="G235" s="152">
        <f t="shared" si="12"/>
        <v>120.96</v>
      </c>
    </row>
    <row r="236" spans="1:7">
      <c r="A236" s="81" t="s">
        <v>498</v>
      </c>
      <c r="B236" s="81" t="s">
        <v>499</v>
      </c>
      <c r="C236" s="82" t="s">
        <v>500</v>
      </c>
      <c r="D236" s="68">
        <v>3</v>
      </c>
      <c r="E236" s="114"/>
      <c r="F236" s="66">
        <v>120.96</v>
      </c>
      <c r="G236" s="152">
        <f t="shared" si="12"/>
        <v>362.88</v>
      </c>
    </row>
    <row r="237" spans="1:7">
      <c r="A237" s="78" t="s">
        <v>501</v>
      </c>
      <c r="B237" s="78" t="s">
        <v>502</v>
      </c>
      <c r="C237" s="79" t="s">
        <v>503</v>
      </c>
      <c r="D237" s="68">
        <v>3</v>
      </c>
      <c r="E237" s="114"/>
      <c r="F237" s="66">
        <v>120.96</v>
      </c>
      <c r="G237" s="152">
        <f t="shared" si="12"/>
        <v>362.88</v>
      </c>
    </row>
    <row r="238" spans="1:7">
      <c r="A238" s="81" t="s">
        <v>504</v>
      </c>
      <c r="B238" s="81" t="s">
        <v>505</v>
      </c>
      <c r="C238" s="82" t="s">
        <v>506</v>
      </c>
      <c r="D238" s="68">
        <v>3</v>
      </c>
      <c r="E238" s="114"/>
      <c r="F238" s="66">
        <v>120.96</v>
      </c>
      <c r="G238" s="152">
        <f t="shared" si="12"/>
        <v>362.88</v>
      </c>
    </row>
    <row r="239" spans="1:7">
      <c r="A239" s="78" t="s">
        <v>507</v>
      </c>
      <c r="B239" s="78" t="s">
        <v>508</v>
      </c>
      <c r="C239" s="79" t="s">
        <v>509</v>
      </c>
      <c r="D239" s="68">
        <v>3</v>
      </c>
      <c r="E239" s="114"/>
      <c r="F239" s="66">
        <v>120.96</v>
      </c>
      <c r="G239" s="152">
        <f t="shared" si="12"/>
        <v>362.88</v>
      </c>
    </row>
    <row r="240" spans="1:7">
      <c r="A240" s="81" t="s">
        <v>510</v>
      </c>
      <c r="B240" s="81" t="s">
        <v>511</v>
      </c>
      <c r="C240" s="82" t="s">
        <v>512</v>
      </c>
      <c r="D240" s="68">
        <v>3</v>
      </c>
      <c r="E240" s="114"/>
      <c r="F240" s="66">
        <v>120.96</v>
      </c>
      <c r="G240" s="152">
        <f t="shared" si="12"/>
        <v>362.88</v>
      </c>
    </row>
    <row r="241" spans="1:7">
      <c r="A241" s="78" t="s">
        <v>513</v>
      </c>
      <c r="B241" s="78" t="s">
        <v>514</v>
      </c>
      <c r="C241" s="79" t="s">
        <v>515</v>
      </c>
      <c r="D241" s="68">
        <v>3</v>
      </c>
      <c r="E241" s="114"/>
      <c r="F241" s="66">
        <v>120.96</v>
      </c>
      <c r="G241" s="152">
        <f t="shared" si="12"/>
        <v>362.88</v>
      </c>
    </row>
    <row r="242" spans="1:7">
      <c r="A242" s="81" t="s">
        <v>516</v>
      </c>
      <c r="B242" s="81" t="s">
        <v>517</v>
      </c>
      <c r="C242" s="82" t="s">
        <v>518</v>
      </c>
      <c r="D242" s="68">
        <v>3</v>
      </c>
      <c r="E242" s="114"/>
      <c r="F242" s="66">
        <v>120.96</v>
      </c>
      <c r="G242" s="152">
        <f t="shared" si="12"/>
        <v>362.88</v>
      </c>
    </row>
    <row r="243" spans="1:7">
      <c r="A243" s="78" t="s">
        <v>519</v>
      </c>
      <c r="B243" s="78" t="s">
        <v>520</v>
      </c>
      <c r="C243" s="79" t="s">
        <v>521</v>
      </c>
      <c r="D243" s="68">
        <v>3</v>
      </c>
      <c r="E243" s="114"/>
      <c r="F243" s="66">
        <v>120.96</v>
      </c>
      <c r="G243" s="152">
        <f t="shared" si="12"/>
        <v>362.88</v>
      </c>
    </row>
    <row r="244" spans="1:7">
      <c r="A244" s="81" t="s">
        <v>522</v>
      </c>
      <c r="B244" s="81" t="s">
        <v>523</v>
      </c>
      <c r="C244" s="82" t="s">
        <v>524</v>
      </c>
      <c r="D244" s="68">
        <v>3</v>
      </c>
      <c r="E244" s="114"/>
      <c r="F244" s="66">
        <v>120.96</v>
      </c>
      <c r="G244" s="152">
        <f t="shared" si="12"/>
        <v>362.88</v>
      </c>
    </row>
    <row r="245" spans="1:7">
      <c r="A245" s="78" t="s">
        <v>525</v>
      </c>
      <c r="B245" s="78" t="s">
        <v>526</v>
      </c>
      <c r="C245" s="79" t="s">
        <v>527</v>
      </c>
      <c r="D245" s="68">
        <v>3</v>
      </c>
      <c r="E245" s="114"/>
      <c r="F245" s="66">
        <v>120.96</v>
      </c>
      <c r="G245" s="152">
        <f t="shared" si="12"/>
        <v>362.88</v>
      </c>
    </row>
    <row r="246" spans="1:7">
      <c r="A246" s="81" t="s">
        <v>528</v>
      </c>
      <c r="B246" s="81" t="s">
        <v>529</v>
      </c>
      <c r="C246" s="82" t="s">
        <v>530</v>
      </c>
      <c r="D246" s="68">
        <v>3</v>
      </c>
      <c r="E246" s="114"/>
      <c r="F246" s="66">
        <v>120.96</v>
      </c>
      <c r="G246" s="152">
        <f t="shared" si="12"/>
        <v>362.88</v>
      </c>
    </row>
    <row r="247" spans="1:7">
      <c r="A247" s="78" t="s">
        <v>531</v>
      </c>
      <c r="B247" s="78" t="s">
        <v>532</v>
      </c>
      <c r="C247" s="79" t="s">
        <v>533</v>
      </c>
      <c r="D247" s="68">
        <v>3</v>
      </c>
      <c r="E247" s="114"/>
      <c r="F247" s="66">
        <v>120.96</v>
      </c>
      <c r="G247" s="152">
        <f t="shared" si="12"/>
        <v>362.88</v>
      </c>
    </row>
    <row r="248" spans="1:7">
      <c r="A248" s="81" t="s">
        <v>534</v>
      </c>
      <c r="B248" s="81" t="s">
        <v>535</v>
      </c>
      <c r="C248" s="82" t="s">
        <v>536</v>
      </c>
      <c r="D248" s="68">
        <v>3</v>
      </c>
      <c r="E248" s="114"/>
      <c r="F248" s="66">
        <v>120.96</v>
      </c>
      <c r="G248" s="152">
        <f t="shared" si="12"/>
        <v>362.88</v>
      </c>
    </row>
    <row r="249" spans="1:7">
      <c r="A249" s="78" t="s">
        <v>537</v>
      </c>
      <c r="B249" s="78" t="s">
        <v>538</v>
      </c>
      <c r="C249" s="79" t="s">
        <v>539</v>
      </c>
      <c r="D249" s="68">
        <v>3</v>
      </c>
      <c r="E249" s="114"/>
      <c r="F249" s="66">
        <v>120.96</v>
      </c>
      <c r="G249" s="152">
        <f t="shared" si="12"/>
        <v>362.88</v>
      </c>
    </row>
    <row r="250" spans="1:7">
      <c r="A250" s="78"/>
      <c r="B250" s="78"/>
      <c r="C250" s="79"/>
      <c r="D250" s="77">
        <f>SUM(D218:D249)</f>
        <v>87</v>
      </c>
      <c r="E250" s="114"/>
      <c r="F250" s="66"/>
      <c r="G250" s="152"/>
    </row>
    <row r="251" spans="1:7">
      <c r="A251" s="115" t="s">
        <v>540</v>
      </c>
      <c r="B251" s="115" t="s">
        <v>541</v>
      </c>
      <c r="C251" s="112" t="s">
        <v>542</v>
      </c>
      <c r="D251" s="68">
        <v>0</v>
      </c>
      <c r="E251" s="111"/>
      <c r="F251" s="66">
        <v>63</v>
      </c>
      <c r="G251" s="152">
        <f t="shared" ref="G251:G252" si="13">F251*D251</f>
        <v>0</v>
      </c>
    </row>
    <row r="252" spans="1:7">
      <c r="A252" s="115" t="s">
        <v>543</v>
      </c>
      <c r="B252" s="115" t="s">
        <v>544</v>
      </c>
      <c r="C252" s="112" t="s">
        <v>545</v>
      </c>
      <c r="D252" s="68">
        <v>1</v>
      </c>
      <c r="E252" s="111"/>
      <c r="F252" s="66">
        <v>63</v>
      </c>
      <c r="G252" s="152">
        <f t="shared" si="13"/>
        <v>63</v>
      </c>
    </row>
    <row r="253" spans="1:7">
      <c r="A253" s="114"/>
      <c r="B253" s="114"/>
      <c r="C253" s="114"/>
      <c r="D253" s="77">
        <f>SUM(D251:D252)</f>
        <v>1</v>
      </c>
      <c r="E253" s="111"/>
      <c r="F253" s="66"/>
      <c r="G253" s="152"/>
    </row>
    <row r="254" spans="1:7">
      <c r="A254" s="121" t="s">
        <v>546</v>
      </c>
      <c r="B254" s="68">
        <v>210127379</v>
      </c>
      <c r="C254" s="122" t="s">
        <v>547</v>
      </c>
      <c r="D254" s="65">
        <v>5</v>
      </c>
      <c r="E254" s="123"/>
      <c r="F254" s="66">
        <v>25</v>
      </c>
      <c r="G254" s="152">
        <f t="shared" ref="G254:G260" si="14">F254*D254</f>
        <v>125</v>
      </c>
    </row>
    <row r="255" spans="1:7">
      <c r="A255" s="121" t="s">
        <v>548</v>
      </c>
      <c r="B255" s="68">
        <v>201226140</v>
      </c>
      <c r="C255" s="122" t="s">
        <v>549</v>
      </c>
      <c r="D255" s="65">
        <v>5</v>
      </c>
      <c r="E255" s="123"/>
      <c r="F255" s="66">
        <v>25</v>
      </c>
      <c r="G255" s="152">
        <f t="shared" si="14"/>
        <v>125</v>
      </c>
    </row>
    <row r="256" spans="1:7">
      <c r="A256" s="121" t="s">
        <v>550</v>
      </c>
      <c r="B256" s="68">
        <v>2306000619</v>
      </c>
      <c r="C256" s="122" t="s">
        <v>551</v>
      </c>
      <c r="D256" s="65">
        <v>5</v>
      </c>
      <c r="E256" s="123"/>
      <c r="F256" s="66">
        <v>25</v>
      </c>
      <c r="G256" s="152">
        <f t="shared" si="14"/>
        <v>125</v>
      </c>
    </row>
    <row r="257" spans="1:7">
      <c r="A257" s="121" t="s">
        <v>552</v>
      </c>
      <c r="B257" s="68">
        <v>2306000620</v>
      </c>
      <c r="C257" s="122" t="s">
        <v>553</v>
      </c>
      <c r="D257" s="65">
        <v>5</v>
      </c>
      <c r="E257" s="123"/>
      <c r="F257" s="66">
        <v>25</v>
      </c>
      <c r="G257" s="152">
        <f t="shared" si="14"/>
        <v>125</v>
      </c>
    </row>
    <row r="258" spans="1:7">
      <c r="A258" s="121" t="s">
        <v>554</v>
      </c>
      <c r="B258" s="68">
        <v>2306000621</v>
      </c>
      <c r="C258" s="122" t="s">
        <v>555</v>
      </c>
      <c r="D258" s="65">
        <v>5</v>
      </c>
      <c r="E258" s="123"/>
      <c r="F258" s="66">
        <v>25</v>
      </c>
      <c r="G258" s="152">
        <f t="shared" si="14"/>
        <v>125</v>
      </c>
    </row>
    <row r="259" spans="1:7">
      <c r="A259" s="121" t="s">
        <v>556</v>
      </c>
      <c r="B259" s="68">
        <v>2306000622</v>
      </c>
      <c r="C259" s="122" t="s">
        <v>557</v>
      </c>
      <c r="D259" s="65">
        <v>5</v>
      </c>
      <c r="E259" s="123"/>
      <c r="F259" s="66">
        <v>25</v>
      </c>
      <c r="G259" s="152">
        <f t="shared" si="14"/>
        <v>125</v>
      </c>
    </row>
    <row r="260" spans="1:7">
      <c r="A260" s="121" t="s">
        <v>558</v>
      </c>
      <c r="B260" s="68">
        <v>210127384</v>
      </c>
      <c r="C260" s="122" t="s">
        <v>559</v>
      </c>
      <c r="D260" s="65">
        <v>5</v>
      </c>
      <c r="E260" s="124"/>
      <c r="F260" s="66">
        <v>25</v>
      </c>
      <c r="G260" s="152">
        <f t="shared" si="14"/>
        <v>125</v>
      </c>
    </row>
    <row r="261" spans="1:7">
      <c r="A261" s="121"/>
      <c r="B261" s="68"/>
      <c r="C261" s="122"/>
      <c r="D261" s="90">
        <f>SUM(D254:D260)</f>
        <v>35</v>
      </c>
      <c r="E261" s="123"/>
      <c r="F261" s="88"/>
      <c r="G261" s="88"/>
    </row>
    <row r="262" spans="1:7">
      <c r="A262" s="125" t="s">
        <v>560</v>
      </c>
      <c r="B262" s="81" t="s">
        <v>561</v>
      </c>
      <c r="C262" s="74" t="s">
        <v>562</v>
      </c>
      <c r="D262" s="126">
        <v>0</v>
      </c>
      <c r="E262" s="123"/>
      <c r="F262" s="66">
        <v>60.48</v>
      </c>
      <c r="G262" s="152">
        <f t="shared" ref="G262:G266" si="15">F262*D262</f>
        <v>0</v>
      </c>
    </row>
    <row r="263" spans="1:7">
      <c r="A263" s="125" t="s">
        <v>563</v>
      </c>
      <c r="B263" s="78" t="s">
        <v>564</v>
      </c>
      <c r="C263" s="72" t="s">
        <v>565</v>
      </c>
      <c r="D263" s="99">
        <v>1</v>
      </c>
      <c r="E263" s="123"/>
      <c r="F263" s="66">
        <v>60.48</v>
      </c>
      <c r="G263" s="152">
        <f t="shared" si="15"/>
        <v>60.48</v>
      </c>
    </row>
    <row r="264" spans="1:7">
      <c r="A264" s="125" t="s">
        <v>566</v>
      </c>
      <c r="B264" s="81" t="s">
        <v>567</v>
      </c>
      <c r="C264" s="74" t="s">
        <v>568</v>
      </c>
      <c r="D264" s="99">
        <v>1</v>
      </c>
      <c r="E264" s="123"/>
      <c r="F264" s="66">
        <v>60.48</v>
      </c>
      <c r="G264" s="152">
        <f t="shared" si="15"/>
        <v>60.48</v>
      </c>
    </row>
    <row r="265" spans="1:7">
      <c r="A265" s="125" t="s">
        <v>569</v>
      </c>
      <c r="B265" s="78" t="s">
        <v>570</v>
      </c>
      <c r="C265" s="72" t="s">
        <v>571</v>
      </c>
      <c r="D265" s="99">
        <v>1</v>
      </c>
      <c r="E265" s="123"/>
      <c r="F265" s="66">
        <v>60.48</v>
      </c>
      <c r="G265" s="152">
        <f t="shared" si="15"/>
        <v>60.48</v>
      </c>
    </row>
    <row r="266" spans="1:7">
      <c r="A266" s="125" t="s">
        <v>572</v>
      </c>
      <c r="B266" s="81" t="s">
        <v>573</v>
      </c>
      <c r="C266" s="74" t="s">
        <v>574</v>
      </c>
      <c r="D266" s="99">
        <v>1</v>
      </c>
      <c r="E266" s="123"/>
      <c r="F266" s="66">
        <v>60.48</v>
      </c>
      <c r="G266" s="152">
        <f t="shared" si="15"/>
        <v>60.48</v>
      </c>
    </row>
    <row r="267" spans="1:7">
      <c r="A267" s="81"/>
      <c r="B267" s="81"/>
      <c r="C267" s="74"/>
      <c r="D267" s="127">
        <f>SUM(D262:D266)</f>
        <v>4</v>
      </c>
      <c r="E267" s="123"/>
      <c r="F267" s="88"/>
      <c r="G267" s="88"/>
    </row>
    <row r="268" spans="1:7">
      <c r="A268" s="125" t="s">
        <v>649</v>
      </c>
      <c r="B268" s="131"/>
      <c r="C268" s="132" t="s">
        <v>650</v>
      </c>
      <c r="D268" s="68">
        <v>1</v>
      </c>
      <c r="E268" s="133"/>
      <c r="F268" s="66">
        <v>120.96</v>
      </c>
      <c r="G268" s="152">
        <f t="shared" ref="G268" si="16">F268*D268</f>
        <v>120.96</v>
      </c>
    </row>
    <row r="269" spans="1:7">
      <c r="F269" s="87" t="s">
        <v>727</v>
      </c>
      <c r="G269" s="153">
        <f>SUM(G24:G268)</f>
        <v>109482.76000000037</v>
      </c>
    </row>
    <row r="270" spans="1:7">
      <c r="F270" s="87" t="s">
        <v>728</v>
      </c>
      <c r="G270" s="153">
        <f>+G269*0.12</f>
        <v>13137.931200000045</v>
      </c>
    </row>
    <row r="271" spans="1:7">
      <c r="F271" s="87" t="s">
        <v>28</v>
      </c>
      <c r="G271" s="153">
        <f>+G269+G270</f>
        <v>122620.69120000042</v>
      </c>
    </row>
    <row r="275" spans="2:3">
      <c r="B275" s="78"/>
      <c r="C275" s="83" t="s">
        <v>575</v>
      </c>
    </row>
    <row r="276" spans="2:3">
      <c r="B276" s="128" t="s">
        <v>576</v>
      </c>
      <c r="C276" s="83" t="s">
        <v>577</v>
      </c>
    </row>
    <row r="277" spans="2:3">
      <c r="B277" s="78"/>
      <c r="C277" s="83" t="s">
        <v>578</v>
      </c>
    </row>
    <row r="278" spans="2:3">
      <c r="B278" s="65">
        <v>1</v>
      </c>
      <c r="C278" s="70" t="s">
        <v>579</v>
      </c>
    </row>
    <row r="279" spans="2:3">
      <c r="B279" s="65">
        <v>1</v>
      </c>
      <c r="C279" s="70" t="s">
        <v>580</v>
      </c>
    </row>
    <row r="280" spans="2:3">
      <c r="B280" s="65">
        <v>1</v>
      </c>
      <c r="C280" s="79" t="s">
        <v>581</v>
      </c>
    </row>
    <row r="281" spans="2:3">
      <c r="B281" s="65">
        <v>1</v>
      </c>
      <c r="C281" s="79" t="s">
        <v>582</v>
      </c>
    </row>
    <row r="282" spans="2:3">
      <c r="B282" s="65">
        <v>1</v>
      </c>
      <c r="C282" s="79" t="s">
        <v>583</v>
      </c>
    </row>
    <row r="283" spans="2:3">
      <c r="B283" s="65">
        <v>1</v>
      </c>
      <c r="C283" s="79" t="s">
        <v>584</v>
      </c>
    </row>
    <row r="284" spans="2:3">
      <c r="B284" s="65">
        <v>1</v>
      </c>
      <c r="C284" s="79" t="s">
        <v>585</v>
      </c>
    </row>
    <row r="285" spans="2:3">
      <c r="B285" s="65">
        <v>1</v>
      </c>
      <c r="C285" s="129" t="s">
        <v>586</v>
      </c>
    </row>
    <row r="286" spans="2:3">
      <c r="B286" s="65">
        <v>1</v>
      </c>
      <c r="C286" s="129" t="s">
        <v>587</v>
      </c>
    </row>
    <row r="287" spans="2:3">
      <c r="B287" s="65">
        <v>1</v>
      </c>
      <c r="C287" s="70" t="s">
        <v>588</v>
      </c>
    </row>
    <row r="288" spans="2:3">
      <c r="B288" s="65">
        <v>1</v>
      </c>
      <c r="C288" s="70" t="s">
        <v>589</v>
      </c>
    </row>
    <row r="289" spans="2:3">
      <c r="B289" s="65">
        <v>1</v>
      </c>
      <c r="C289" s="70" t="s">
        <v>590</v>
      </c>
    </row>
    <row r="290" spans="2:3">
      <c r="B290" s="65">
        <v>1</v>
      </c>
      <c r="C290" s="70" t="s">
        <v>591</v>
      </c>
    </row>
    <row r="291" spans="2:3">
      <c r="B291" s="65">
        <v>1</v>
      </c>
      <c r="C291" s="70" t="s">
        <v>592</v>
      </c>
    </row>
    <row r="292" spans="2:3">
      <c r="B292" s="65">
        <v>1</v>
      </c>
      <c r="C292" s="70" t="s">
        <v>593</v>
      </c>
    </row>
    <row r="293" spans="2:3">
      <c r="B293" s="65">
        <v>1</v>
      </c>
      <c r="C293" s="70" t="s">
        <v>594</v>
      </c>
    </row>
    <row r="294" spans="2:3">
      <c r="B294" s="90">
        <f>SUM(B278:B293)</f>
        <v>16</v>
      </c>
      <c r="C294" s="70"/>
    </row>
    <row r="295" spans="2:3">
      <c r="B295" s="3"/>
      <c r="C295" s="130"/>
    </row>
    <row r="296" spans="2:3">
      <c r="B296" s="65"/>
      <c r="C296" s="83" t="s">
        <v>595</v>
      </c>
    </row>
    <row r="297" spans="2:3">
      <c r="B297" s="65">
        <v>1</v>
      </c>
      <c r="C297" s="75" t="s">
        <v>596</v>
      </c>
    </row>
    <row r="298" spans="2:3">
      <c r="B298" s="65">
        <v>1</v>
      </c>
      <c r="C298" s="75" t="s">
        <v>597</v>
      </c>
    </row>
    <row r="299" spans="2:3">
      <c r="B299" s="65">
        <v>1</v>
      </c>
      <c r="C299" s="70" t="s">
        <v>598</v>
      </c>
    </row>
    <row r="300" spans="2:3">
      <c r="B300" s="65">
        <v>2</v>
      </c>
      <c r="C300" s="70" t="s">
        <v>599</v>
      </c>
    </row>
    <row r="301" spans="2:3">
      <c r="B301" s="65">
        <v>2</v>
      </c>
      <c r="C301" s="70" t="s">
        <v>600</v>
      </c>
    </row>
    <row r="302" spans="2:3">
      <c r="B302" s="65">
        <v>1</v>
      </c>
      <c r="C302" s="70" t="s">
        <v>601</v>
      </c>
    </row>
    <row r="303" spans="2:3">
      <c r="B303" s="65">
        <v>1</v>
      </c>
      <c r="C303" s="70" t="s">
        <v>602</v>
      </c>
    </row>
    <row r="304" spans="2:3">
      <c r="B304" s="65">
        <v>2</v>
      </c>
      <c r="C304" s="70" t="s">
        <v>603</v>
      </c>
    </row>
    <row r="305" spans="2:3">
      <c r="B305" s="65">
        <v>1</v>
      </c>
      <c r="C305" s="75" t="s">
        <v>604</v>
      </c>
    </row>
    <row r="306" spans="2:3">
      <c r="B306" s="65">
        <v>1</v>
      </c>
      <c r="C306" s="70" t="s">
        <v>605</v>
      </c>
    </row>
    <row r="307" spans="2:3">
      <c r="B307" s="65">
        <v>1</v>
      </c>
      <c r="C307" s="70" t="s">
        <v>606</v>
      </c>
    </row>
    <row r="308" spans="2:3">
      <c r="B308" s="65">
        <v>1</v>
      </c>
      <c r="C308" s="70" t="s">
        <v>607</v>
      </c>
    </row>
    <row r="309" spans="2:3">
      <c r="B309" s="65">
        <v>1</v>
      </c>
      <c r="C309" s="70" t="s">
        <v>608</v>
      </c>
    </row>
    <row r="310" spans="2:3">
      <c r="B310" s="65">
        <v>1</v>
      </c>
      <c r="C310" s="70" t="s">
        <v>609</v>
      </c>
    </row>
    <row r="311" spans="2:3">
      <c r="B311" s="65">
        <v>1</v>
      </c>
      <c r="C311" s="70" t="s">
        <v>610</v>
      </c>
    </row>
    <row r="312" spans="2:3">
      <c r="B312" s="65">
        <v>1</v>
      </c>
      <c r="C312" s="70" t="s">
        <v>611</v>
      </c>
    </row>
    <row r="313" spans="2:3">
      <c r="B313" s="65">
        <v>1</v>
      </c>
      <c r="C313" s="70" t="s">
        <v>612</v>
      </c>
    </row>
    <row r="314" spans="2:3">
      <c r="B314" s="65">
        <v>1</v>
      </c>
      <c r="C314" s="70" t="s">
        <v>613</v>
      </c>
    </row>
    <row r="315" spans="2:3">
      <c r="B315" s="65">
        <v>1</v>
      </c>
      <c r="C315" s="70" t="s">
        <v>614</v>
      </c>
    </row>
    <row r="316" spans="2:3">
      <c r="B316" s="65">
        <v>1</v>
      </c>
      <c r="C316" s="70" t="s">
        <v>615</v>
      </c>
    </row>
    <row r="317" spans="2:3">
      <c r="B317" s="65">
        <v>1</v>
      </c>
      <c r="C317" s="70" t="s">
        <v>616</v>
      </c>
    </row>
    <row r="318" spans="2:3">
      <c r="B318" s="65">
        <v>1</v>
      </c>
      <c r="C318" s="70" t="s">
        <v>617</v>
      </c>
    </row>
    <row r="319" spans="2:3">
      <c r="B319" s="65">
        <v>1</v>
      </c>
      <c r="C319" s="70" t="s">
        <v>618</v>
      </c>
    </row>
    <row r="320" spans="2:3">
      <c r="B320" s="65">
        <v>1</v>
      </c>
      <c r="C320" s="70" t="s">
        <v>619</v>
      </c>
    </row>
    <row r="321" spans="2:3">
      <c r="B321" s="65">
        <v>1</v>
      </c>
      <c r="C321" s="70" t="s">
        <v>620</v>
      </c>
    </row>
    <row r="322" spans="2:3">
      <c r="B322" s="65">
        <v>1</v>
      </c>
      <c r="C322" s="70" t="s">
        <v>621</v>
      </c>
    </row>
    <row r="323" spans="2:3">
      <c r="B323" s="65">
        <v>1</v>
      </c>
      <c r="C323" s="70" t="s">
        <v>622</v>
      </c>
    </row>
    <row r="324" spans="2:3">
      <c r="B324" s="90">
        <f>SUM(B297:B323)</f>
        <v>30</v>
      </c>
      <c r="C324" s="70"/>
    </row>
    <row r="325" spans="2:3">
      <c r="B325" s="3"/>
      <c r="C325" s="130"/>
    </row>
    <row r="326" spans="2:3">
      <c r="B326" s="65"/>
      <c r="C326" s="83" t="s">
        <v>623</v>
      </c>
    </row>
    <row r="327" spans="2:3">
      <c r="B327" s="65">
        <v>1</v>
      </c>
      <c r="C327" s="75" t="s">
        <v>624</v>
      </c>
    </row>
    <row r="328" spans="2:3">
      <c r="B328" s="65">
        <v>2</v>
      </c>
      <c r="C328" s="75" t="s">
        <v>625</v>
      </c>
    </row>
    <row r="329" spans="2:3">
      <c r="B329" s="65">
        <v>1</v>
      </c>
      <c r="C329" s="70" t="s">
        <v>626</v>
      </c>
    </row>
    <row r="330" spans="2:3">
      <c r="B330" s="65">
        <v>1</v>
      </c>
      <c r="C330" s="70" t="s">
        <v>627</v>
      </c>
    </row>
    <row r="331" spans="2:3">
      <c r="B331" s="65">
        <v>1</v>
      </c>
      <c r="C331" s="70" t="s">
        <v>628</v>
      </c>
    </row>
    <row r="332" spans="2:3">
      <c r="B332" s="65">
        <v>3</v>
      </c>
      <c r="C332" s="70" t="s">
        <v>629</v>
      </c>
    </row>
    <row r="333" spans="2:3">
      <c r="B333" s="65">
        <v>1</v>
      </c>
      <c r="C333" s="70" t="s">
        <v>630</v>
      </c>
    </row>
    <row r="334" spans="2:3">
      <c r="B334" s="65">
        <v>1</v>
      </c>
      <c r="C334" s="70" t="s">
        <v>631</v>
      </c>
    </row>
    <row r="335" spans="2:3">
      <c r="B335" s="65">
        <v>1</v>
      </c>
      <c r="C335" s="70" t="s">
        <v>632</v>
      </c>
    </row>
    <row r="336" spans="2:3">
      <c r="B336" s="65">
        <v>1</v>
      </c>
      <c r="C336" s="79" t="s">
        <v>633</v>
      </c>
    </row>
    <row r="337" spans="2:3">
      <c r="B337" s="65">
        <v>1</v>
      </c>
      <c r="C337" s="79" t="s">
        <v>634</v>
      </c>
    </row>
    <row r="338" spans="2:3">
      <c r="B338" s="65">
        <v>1</v>
      </c>
      <c r="C338" s="79" t="s">
        <v>635</v>
      </c>
    </row>
    <row r="339" spans="2:3">
      <c r="B339" s="65">
        <v>1</v>
      </c>
      <c r="C339" s="75" t="s">
        <v>636</v>
      </c>
    </row>
    <row r="340" spans="2:3">
      <c r="B340" s="65">
        <v>1</v>
      </c>
      <c r="C340" s="75" t="s">
        <v>637</v>
      </c>
    </row>
    <row r="341" spans="2:3">
      <c r="B341" s="65">
        <v>1</v>
      </c>
      <c r="C341" s="75" t="s">
        <v>638</v>
      </c>
    </row>
    <row r="342" spans="2:3">
      <c r="B342" s="65">
        <v>1</v>
      </c>
      <c r="C342" s="75" t="s">
        <v>639</v>
      </c>
    </row>
    <row r="343" spans="2:3">
      <c r="B343" s="65">
        <v>1</v>
      </c>
      <c r="C343" s="75" t="s">
        <v>640</v>
      </c>
    </row>
    <row r="344" spans="2:3">
      <c r="B344" s="65">
        <v>1</v>
      </c>
      <c r="C344" s="75" t="s">
        <v>641</v>
      </c>
    </row>
    <row r="345" spans="2:3">
      <c r="B345" s="65">
        <v>1</v>
      </c>
      <c r="C345" s="75" t="s">
        <v>642</v>
      </c>
    </row>
    <row r="346" spans="2:3">
      <c r="B346" s="65">
        <v>1</v>
      </c>
      <c r="C346" s="75" t="s">
        <v>643</v>
      </c>
    </row>
    <row r="347" spans="2:3">
      <c r="B347" s="65">
        <v>1</v>
      </c>
      <c r="C347" s="75" t="s">
        <v>644</v>
      </c>
    </row>
    <row r="348" spans="2:3">
      <c r="B348" s="65">
        <v>1</v>
      </c>
      <c r="C348" s="75" t="s">
        <v>645</v>
      </c>
    </row>
    <row r="349" spans="2:3">
      <c r="B349" s="65">
        <v>1</v>
      </c>
      <c r="C349" s="75" t="s">
        <v>646</v>
      </c>
    </row>
    <row r="350" spans="2:3">
      <c r="B350" s="65">
        <v>1</v>
      </c>
      <c r="C350" s="88" t="s">
        <v>647</v>
      </c>
    </row>
    <row r="351" spans="2:3">
      <c r="B351" s="65">
        <v>2</v>
      </c>
      <c r="C351" s="88" t="s">
        <v>648</v>
      </c>
    </row>
    <row r="352" spans="2:3">
      <c r="B352" s="90">
        <f>SUM(B327:B351)</f>
        <v>29</v>
      </c>
      <c r="C352" s="88"/>
    </row>
    <row r="354" spans="2:3">
      <c r="B354" s="90"/>
      <c r="C354" s="90" t="s">
        <v>651</v>
      </c>
    </row>
    <row r="355" spans="2:3">
      <c r="B355" s="90" t="s">
        <v>576</v>
      </c>
      <c r="C355" s="90" t="s">
        <v>577</v>
      </c>
    </row>
    <row r="356" spans="2:3">
      <c r="B356" s="88"/>
      <c r="C356" s="90" t="s">
        <v>578</v>
      </c>
    </row>
    <row r="357" spans="2:3">
      <c r="B357" s="65">
        <v>1</v>
      </c>
      <c r="C357" s="75" t="s">
        <v>652</v>
      </c>
    </row>
    <row r="358" spans="2:3">
      <c r="B358" s="65">
        <v>1</v>
      </c>
      <c r="C358" s="75" t="s">
        <v>615</v>
      </c>
    </row>
    <row r="359" spans="2:3">
      <c r="B359" s="65">
        <v>2</v>
      </c>
      <c r="C359" s="75" t="s">
        <v>653</v>
      </c>
    </row>
    <row r="360" spans="2:3">
      <c r="B360" s="65">
        <v>1</v>
      </c>
      <c r="C360" s="75" t="s">
        <v>654</v>
      </c>
    </row>
    <row r="361" spans="2:3">
      <c r="B361" s="65">
        <v>4</v>
      </c>
      <c r="C361" s="88" t="s">
        <v>655</v>
      </c>
    </row>
    <row r="362" spans="2:3">
      <c r="B362" s="65">
        <v>1</v>
      </c>
      <c r="C362" s="75" t="s">
        <v>656</v>
      </c>
    </row>
    <row r="363" spans="2:3">
      <c r="B363" s="65">
        <v>1</v>
      </c>
      <c r="C363" s="75" t="s">
        <v>657</v>
      </c>
    </row>
    <row r="364" spans="2:3">
      <c r="B364" s="65">
        <v>1</v>
      </c>
      <c r="C364" s="75" t="s">
        <v>658</v>
      </c>
    </row>
    <row r="365" spans="2:3">
      <c r="B365" s="65">
        <v>1</v>
      </c>
      <c r="C365" s="75" t="s">
        <v>659</v>
      </c>
    </row>
    <row r="366" spans="2:3">
      <c r="B366" s="65">
        <v>1</v>
      </c>
      <c r="C366" s="75" t="s">
        <v>660</v>
      </c>
    </row>
    <row r="367" spans="2:3">
      <c r="B367" s="65">
        <v>1</v>
      </c>
      <c r="C367" s="134" t="s">
        <v>661</v>
      </c>
    </row>
    <row r="368" spans="2:3">
      <c r="B368" s="65">
        <v>1</v>
      </c>
      <c r="C368" s="134" t="s">
        <v>662</v>
      </c>
    </row>
    <row r="369" spans="2:3">
      <c r="B369" s="65">
        <v>1</v>
      </c>
      <c r="C369" s="75" t="s">
        <v>663</v>
      </c>
    </row>
    <row r="370" spans="2:3">
      <c r="B370" s="65">
        <v>3</v>
      </c>
      <c r="C370" s="75" t="s">
        <v>664</v>
      </c>
    </row>
    <row r="371" spans="2:3">
      <c r="B371" s="65">
        <v>1</v>
      </c>
      <c r="C371" s="75" t="s">
        <v>665</v>
      </c>
    </row>
    <row r="372" spans="2:3">
      <c r="B372" s="65">
        <v>1</v>
      </c>
      <c r="C372" s="75" t="s">
        <v>666</v>
      </c>
    </row>
    <row r="373" spans="2:3">
      <c r="B373" s="65">
        <v>1</v>
      </c>
      <c r="C373" s="75" t="s">
        <v>667</v>
      </c>
    </row>
    <row r="374" spans="2:3">
      <c r="B374" s="65">
        <v>2</v>
      </c>
      <c r="C374" s="75" t="s">
        <v>668</v>
      </c>
    </row>
    <row r="375" spans="2:3">
      <c r="B375" s="65">
        <v>1</v>
      </c>
      <c r="C375" s="75" t="s">
        <v>669</v>
      </c>
    </row>
    <row r="376" spans="2:3">
      <c r="B376" s="65">
        <v>2</v>
      </c>
      <c r="C376" s="75" t="s">
        <v>670</v>
      </c>
    </row>
    <row r="377" spans="2:3">
      <c r="B377" s="65">
        <v>1</v>
      </c>
      <c r="C377" s="75" t="s">
        <v>671</v>
      </c>
    </row>
    <row r="378" spans="2:3">
      <c r="B378" s="90">
        <f>SUM(B357:B377)</f>
        <v>29</v>
      </c>
      <c r="C378" s="75"/>
    </row>
    <row r="379" spans="2:3">
      <c r="B379" s="1"/>
    </row>
    <row r="380" spans="2:3">
      <c r="B380" s="88"/>
      <c r="C380" s="90" t="s">
        <v>672</v>
      </c>
    </row>
    <row r="381" spans="2:3">
      <c r="B381" s="65">
        <v>1</v>
      </c>
      <c r="C381" s="75" t="s">
        <v>673</v>
      </c>
    </row>
    <row r="382" spans="2:3">
      <c r="B382" s="65">
        <v>2</v>
      </c>
      <c r="C382" s="75" t="s">
        <v>674</v>
      </c>
    </row>
    <row r="383" spans="2:3">
      <c r="B383" s="65">
        <v>1</v>
      </c>
      <c r="C383" s="75" t="s">
        <v>675</v>
      </c>
    </row>
    <row r="384" spans="2:3">
      <c r="B384" s="65">
        <v>1</v>
      </c>
      <c r="C384" s="75" t="s">
        <v>676</v>
      </c>
    </row>
    <row r="385" spans="2:3">
      <c r="B385" s="65">
        <v>1</v>
      </c>
      <c r="C385" s="75" t="s">
        <v>677</v>
      </c>
    </row>
    <row r="386" spans="2:3">
      <c r="B386" s="65">
        <v>1</v>
      </c>
      <c r="C386" s="75" t="s">
        <v>678</v>
      </c>
    </row>
    <row r="387" spans="2:3">
      <c r="B387" s="65">
        <v>1</v>
      </c>
      <c r="C387" s="135" t="s">
        <v>679</v>
      </c>
    </row>
    <row r="388" spans="2:3">
      <c r="B388" s="65">
        <v>1</v>
      </c>
      <c r="C388" s="75" t="s">
        <v>680</v>
      </c>
    </row>
    <row r="389" spans="2:3">
      <c r="B389" s="65">
        <v>1</v>
      </c>
      <c r="C389" s="75" t="s">
        <v>681</v>
      </c>
    </row>
    <row r="390" spans="2:3">
      <c r="B390" s="65">
        <v>1</v>
      </c>
      <c r="C390" s="75" t="s">
        <v>682</v>
      </c>
    </row>
    <row r="391" spans="2:3">
      <c r="B391" s="90">
        <f t="shared" ref="B391" si="17">SUM(B381:B390)</f>
        <v>11</v>
      </c>
      <c r="C391" s="88"/>
    </row>
    <row r="393" spans="2:3">
      <c r="B393" s="136"/>
      <c r="C393" s="90" t="s">
        <v>683</v>
      </c>
    </row>
    <row r="394" spans="2:3">
      <c r="B394" s="90" t="s">
        <v>576</v>
      </c>
      <c r="C394" s="90" t="s">
        <v>577</v>
      </c>
    </row>
    <row r="395" spans="2:3">
      <c r="B395" s="65">
        <v>2</v>
      </c>
      <c r="C395" s="88" t="s">
        <v>684</v>
      </c>
    </row>
    <row r="396" spans="2:3">
      <c r="B396" s="65">
        <v>2</v>
      </c>
      <c r="C396" s="88" t="s">
        <v>685</v>
      </c>
    </row>
    <row r="397" spans="2:3">
      <c r="B397" s="65">
        <v>2</v>
      </c>
      <c r="C397" s="88" t="s">
        <v>686</v>
      </c>
    </row>
    <row r="398" spans="2:3">
      <c r="B398" s="65">
        <v>2</v>
      </c>
      <c r="C398" s="88" t="s">
        <v>687</v>
      </c>
    </row>
    <row r="399" spans="2:3">
      <c r="B399" s="65">
        <v>2</v>
      </c>
      <c r="C399" s="88" t="s">
        <v>688</v>
      </c>
    </row>
    <row r="400" spans="2:3">
      <c r="B400" s="65">
        <v>1</v>
      </c>
      <c r="C400" s="88" t="s">
        <v>689</v>
      </c>
    </row>
    <row r="401" spans="2:3">
      <c r="B401" s="65">
        <v>1</v>
      </c>
      <c r="C401" s="88" t="s">
        <v>690</v>
      </c>
    </row>
    <row r="402" spans="2:3">
      <c r="B402" s="65">
        <v>1</v>
      </c>
      <c r="C402" s="88" t="s">
        <v>691</v>
      </c>
    </row>
    <row r="403" spans="2:3">
      <c r="B403" s="65">
        <v>1</v>
      </c>
      <c r="C403" s="88" t="s">
        <v>692</v>
      </c>
    </row>
    <row r="404" spans="2:3">
      <c r="B404" s="65">
        <v>2</v>
      </c>
      <c r="C404" s="88" t="s">
        <v>693</v>
      </c>
    </row>
    <row r="405" spans="2:3">
      <c r="B405" s="65">
        <v>1</v>
      </c>
      <c r="C405" s="88" t="s">
        <v>694</v>
      </c>
    </row>
    <row r="406" spans="2:3">
      <c r="B406" s="65">
        <v>1</v>
      </c>
      <c r="C406" s="88" t="s">
        <v>695</v>
      </c>
    </row>
    <row r="407" spans="2:3">
      <c r="B407" s="65">
        <v>1</v>
      </c>
      <c r="C407" s="88" t="s">
        <v>696</v>
      </c>
    </row>
    <row r="408" spans="2:3">
      <c r="B408" s="65">
        <v>1</v>
      </c>
      <c r="C408" s="88" t="s">
        <v>697</v>
      </c>
    </row>
    <row r="409" spans="2:3">
      <c r="B409" s="65">
        <v>1</v>
      </c>
      <c r="C409" s="88" t="s">
        <v>698</v>
      </c>
    </row>
    <row r="410" spans="2:3">
      <c r="B410" s="65">
        <v>1</v>
      </c>
      <c r="C410" s="88" t="s">
        <v>699</v>
      </c>
    </row>
    <row r="411" spans="2:3">
      <c r="B411" s="65">
        <v>1</v>
      </c>
      <c r="C411" s="88" t="s">
        <v>700</v>
      </c>
    </row>
    <row r="412" spans="2:3">
      <c r="B412" s="65">
        <v>2</v>
      </c>
      <c r="C412" s="88" t="s">
        <v>701</v>
      </c>
    </row>
    <row r="413" spans="2:3">
      <c r="B413" s="90">
        <f>SUM(B395:B412)</f>
        <v>25</v>
      </c>
      <c r="C413" s="88"/>
    </row>
    <row r="415" spans="2:3">
      <c r="B415" s="65">
        <v>4</v>
      </c>
      <c r="C415" s="88" t="s">
        <v>702</v>
      </c>
    </row>
    <row r="417" spans="2:3">
      <c r="B417" s="137"/>
      <c r="C417" s="138" t="s">
        <v>703</v>
      </c>
    </row>
    <row r="418" spans="2:3">
      <c r="B418" s="139" t="s">
        <v>576</v>
      </c>
      <c r="C418" s="138" t="s">
        <v>577</v>
      </c>
    </row>
    <row r="419" spans="2:3">
      <c r="B419" s="65">
        <v>2</v>
      </c>
      <c r="C419" s="140" t="s">
        <v>704</v>
      </c>
    </row>
    <row r="420" spans="2:3">
      <c r="B420" s="65">
        <v>2</v>
      </c>
      <c r="C420" s="140" t="s">
        <v>705</v>
      </c>
    </row>
    <row r="421" spans="2:3">
      <c r="B421" s="65">
        <v>1</v>
      </c>
      <c r="C421" s="140" t="s">
        <v>706</v>
      </c>
    </row>
    <row r="422" spans="2:3">
      <c r="B422" s="65">
        <v>1</v>
      </c>
      <c r="C422" s="140" t="s">
        <v>689</v>
      </c>
    </row>
    <row r="423" spans="2:3">
      <c r="B423" s="65">
        <v>1</v>
      </c>
      <c r="C423" s="140" t="s">
        <v>707</v>
      </c>
    </row>
    <row r="424" spans="2:3">
      <c r="B424" s="90">
        <f>SUM(B419:B423)</f>
        <v>7</v>
      </c>
      <c r="C424" s="140"/>
    </row>
    <row r="426" spans="2:3">
      <c r="B426" s="141"/>
      <c r="C426" s="142" t="s">
        <v>708</v>
      </c>
    </row>
    <row r="427" spans="2:3">
      <c r="B427" s="142" t="s">
        <v>576</v>
      </c>
      <c r="C427" s="142" t="s">
        <v>577</v>
      </c>
    </row>
    <row r="428" spans="2:3">
      <c r="B428" s="141">
        <v>1</v>
      </c>
      <c r="C428" s="143" t="s">
        <v>709</v>
      </c>
    </row>
    <row r="429" spans="2:3">
      <c r="B429" s="141">
        <v>1</v>
      </c>
      <c r="C429" s="143" t="s">
        <v>710</v>
      </c>
    </row>
    <row r="430" spans="2:3">
      <c r="B430" s="141">
        <v>1</v>
      </c>
      <c r="C430" s="143" t="s">
        <v>696</v>
      </c>
    </row>
    <row r="431" spans="2:3">
      <c r="B431" s="141">
        <v>3</v>
      </c>
      <c r="C431" s="143" t="s">
        <v>711</v>
      </c>
    </row>
    <row r="432" spans="2:3">
      <c r="B432" s="142">
        <f>SUM(B428:B431)</f>
        <v>6</v>
      </c>
      <c r="C432" s="143"/>
    </row>
    <row r="434" spans="2:3">
      <c r="B434" s="65">
        <v>1</v>
      </c>
      <c r="C434" s="88" t="s">
        <v>734</v>
      </c>
    </row>
    <row r="435" spans="2:3">
      <c r="B435" s="65">
        <v>4</v>
      </c>
      <c r="C435" s="88" t="s">
        <v>735</v>
      </c>
    </row>
    <row r="436" spans="2:3">
      <c r="B436" s="65">
        <v>1</v>
      </c>
      <c r="C436" s="88" t="s">
        <v>736</v>
      </c>
    </row>
    <row r="437" spans="2:3">
      <c r="B437" s="65">
        <v>6</v>
      </c>
      <c r="C437" s="88" t="s">
        <v>737</v>
      </c>
    </row>
    <row r="438" spans="2:3">
      <c r="B438" s="65">
        <v>1</v>
      </c>
      <c r="C438" s="88" t="s">
        <v>738</v>
      </c>
    </row>
    <row r="439" spans="2:3">
      <c r="B439" s="65">
        <v>2</v>
      </c>
      <c r="C439" s="88" t="s">
        <v>739</v>
      </c>
    </row>
    <row r="440" spans="2:3">
      <c r="B440" s="65">
        <v>2</v>
      </c>
      <c r="C440" s="88" t="s">
        <v>740</v>
      </c>
    </row>
    <row r="441" spans="2:3">
      <c r="B441" s="65">
        <v>2</v>
      </c>
      <c r="C441" s="88" t="s">
        <v>741</v>
      </c>
    </row>
    <row r="442" spans="2:3">
      <c r="B442" s="90">
        <f>SUM(B434:B441)</f>
        <v>19</v>
      </c>
      <c r="C442" s="88"/>
    </row>
    <row r="445" spans="2:3">
      <c r="B445" s="144" t="s">
        <v>712</v>
      </c>
      <c r="C445" s="145" t="s">
        <v>713</v>
      </c>
    </row>
    <row r="446" spans="2:3">
      <c r="B446" s="146"/>
      <c r="C446" s="145" t="s">
        <v>714</v>
      </c>
    </row>
    <row r="447" spans="2:3">
      <c r="B447" s="146"/>
      <c r="C447" s="145" t="s">
        <v>715</v>
      </c>
    </row>
    <row r="448" spans="2:3">
      <c r="B448" s="146"/>
      <c r="C448" s="145" t="s">
        <v>716</v>
      </c>
    </row>
    <row r="449" spans="2:3">
      <c r="B449" s="146"/>
      <c r="C449" s="145" t="s">
        <v>717</v>
      </c>
    </row>
    <row r="450" spans="2:3">
      <c r="B450" s="146"/>
      <c r="C450" s="145"/>
    </row>
    <row r="451" spans="2:3">
      <c r="B451" s="147" t="s">
        <v>11</v>
      </c>
      <c r="C451" s="148" t="s">
        <v>718</v>
      </c>
    </row>
    <row r="452" spans="2:3">
      <c r="B452" s="147"/>
      <c r="C452" s="148" t="s">
        <v>719</v>
      </c>
    </row>
    <row r="453" spans="2:3">
      <c r="B453" s="147"/>
      <c r="C453" s="148" t="s">
        <v>720</v>
      </c>
    </row>
    <row r="454" spans="2:3">
      <c r="B454" s="4"/>
      <c r="C454" s="149"/>
    </row>
    <row r="455" spans="2:3">
      <c r="B455" s="4"/>
      <c r="C455" s="149"/>
    </row>
    <row r="456" spans="2:3">
      <c r="B456"/>
      <c r="C456" s="3"/>
    </row>
    <row r="457" spans="2:3">
      <c r="B457" s="3"/>
      <c r="C457" s="3"/>
    </row>
    <row r="458" spans="2:3">
      <c r="B458" s="3"/>
      <c r="C458" s="3"/>
    </row>
    <row r="459" spans="2:3" ht="18.75" thickBot="1">
      <c r="B459" s="1" t="s">
        <v>721</v>
      </c>
      <c r="C459" s="150"/>
    </row>
    <row r="460" spans="2:3">
      <c r="B460"/>
      <c r="C460"/>
    </row>
    <row r="461" spans="2:3">
      <c r="B461"/>
      <c r="C461"/>
    </row>
    <row r="462" spans="2:3" ht="18.75" thickBot="1">
      <c r="B462" s="1" t="s">
        <v>722</v>
      </c>
      <c r="C462" s="150"/>
    </row>
    <row r="463" spans="2:3">
      <c r="B463" s="1"/>
      <c r="C463" s="151"/>
    </row>
    <row r="464" spans="2:3">
      <c r="B464" s="1"/>
      <c r="C464" s="151"/>
    </row>
    <row r="465" spans="2:3">
      <c r="B465"/>
      <c r="C465"/>
    </row>
    <row r="466" spans="2:3" ht="18.75" thickBot="1">
      <c r="B466" s="1" t="s">
        <v>723</v>
      </c>
      <c r="C466" s="150"/>
    </row>
    <row r="467" spans="2:3">
      <c r="B467"/>
      <c r="C467"/>
    </row>
    <row r="468" spans="2:3">
      <c r="B468"/>
      <c r="C468"/>
    </row>
    <row r="469" spans="2:3" ht="18.75" thickBot="1">
      <c r="B469" s="1" t="s">
        <v>724</v>
      </c>
      <c r="C469" s="150"/>
    </row>
    <row r="470" spans="2:3">
      <c r="B470"/>
      <c r="C470"/>
    </row>
    <row r="471" spans="2:3">
      <c r="B471"/>
      <c r="C471"/>
    </row>
    <row r="472" spans="2:3" ht="18.75" thickBot="1">
      <c r="B472" s="1" t="s">
        <v>725</v>
      </c>
      <c r="C472" s="150"/>
    </row>
  </sheetData>
  <mergeCells count="7">
    <mergeCell ref="N11:O12"/>
    <mergeCell ref="C2:C3"/>
    <mergeCell ref="D2:E2"/>
    <mergeCell ref="C4:C5"/>
    <mergeCell ref="D4:E4"/>
    <mergeCell ref="D5:E5"/>
    <mergeCell ref="A11:B11"/>
  </mergeCells>
  <conditionalFormatting sqref="A24:A27">
    <cfRule type="duplicateValues" dxfId="4" priority="4"/>
  </conditionalFormatting>
  <conditionalFormatting sqref="A43:A44">
    <cfRule type="duplicateValues" dxfId="3" priority="3"/>
  </conditionalFormatting>
  <conditionalFormatting sqref="A252">
    <cfRule type="duplicateValues" dxfId="1" priority="2"/>
  </conditionalFormatting>
  <conditionalFormatting sqref="C262">
    <cfRule type="duplicateValues" dxfId="0" priority="1"/>
  </conditionalFormatting>
  <pageMargins left="0.31496062992125984" right="0.31496062992125984" top="0.55118110236220474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2023-12-11T23:27:49Z</cp:lastPrinted>
  <dcterms:created xsi:type="dcterms:W3CDTF">2023-12-11T22:28:32Z</dcterms:created>
  <dcterms:modified xsi:type="dcterms:W3CDTF">2023-12-11T23:29:15Z</dcterms:modified>
</cp:coreProperties>
</file>