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547FCF15-4EAE-4AB2-88E1-3B4C3152B949}" xr6:coauthVersionLast="47" xr6:coauthVersionMax="47" xr10:uidLastSave="{00000000-0000-0000-0000-000000000000}"/>
  <bookViews>
    <workbookView xWindow="-120" yWindow="-120" windowWidth="24240" windowHeight="13140" xr2:uid="{6BC1D194-EF94-482E-B13F-7BB7D75262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6" i="1" l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97" i="1"/>
  <c r="G198" i="1"/>
  <c r="G199" i="1"/>
  <c r="G200" i="1"/>
  <c r="G201" i="1"/>
  <c r="G202" i="1"/>
  <c r="G203" i="1"/>
  <c r="G204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61" i="1"/>
  <c r="G62" i="1"/>
  <c r="B420" i="1"/>
  <c r="B412" i="1"/>
  <c r="B394" i="1"/>
  <c r="B382" i="1"/>
  <c r="B363" i="1"/>
  <c r="D234" i="1"/>
  <c r="G221" i="1"/>
  <c r="D220" i="1"/>
  <c r="G206" i="1"/>
  <c r="D205" i="1"/>
  <c r="G196" i="1"/>
  <c r="D195" i="1"/>
  <c r="G179" i="1"/>
  <c r="G177" i="1" l="1"/>
  <c r="G176" i="1"/>
  <c r="G175" i="1"/>
  <c r="G174" i="1"/>
  <c r="G173" i="1"/>
  <c r="G172" i="1"/>
  <c r="G171" i="1"/>
  <c r="G170" i="1"/>
  <c r="G168" i="1"/>
  <c r="G167" i="1"/>
  <c r="G166" i="1"/>
  <c r="G165" i="1"/>
  <c r="G164" i="1"/>
  <c r="G163" i="1"/>
  <c r="G162" i="1"/>
  <c r="G160" i="1"/>
  <c r="G159" i="1"/>
  <c r="G158" i="1"/>
  <c r="G157" i="1"/>
  <c r="G156" i="1"/>
  <c r="G154" i="1"/>
  <c r="G153" i="1"/>
  <c r="G152" i="1"/>
  <c r="G151" i="1"/>
  <c r="G150" i="1"/>
  <c r="G148" i="1"/>
  <c r="G147" i="1"/>
  <c r="G146" i="1"/>
  <c r="G145" i="1"/>
  <c r="G143" i="1"/>
  <c r="G142" i="1"/>
  <c r="G141" i="1"/>
  <c r="G140" i="1"/>
  <c r="G138" i="1"/>
  <c r="G137" i="1"/>
  <c r="G136" i="1"/>
  <c r="G134" i="1"/>
  <c r="G133" i="1"/>
  <c r="G132" i="1"/>
  <c r="G310" i="1"/>
  <c r="D309" i="1"/>
  <c r="G308" i="1"/>
  <c r="G307" i="1"/>
  <c r="G306" i="1"/>
  <c r="G305" i="1"/>
  <c r="G304" i="1"/>
  <c r="G303" i="1"/>
  <c r="G302" i="1"/>
  <c r="G301" i="1"/>
  <c r="G300" i="1"/>
  <c r="D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69" i="1"/>
  <c r="G268" i="1"/>
  <c r="G267" i="1"/>
  <c r="D266" i="1"/>
  <c r="G235" i="1"/>
  <c r="D178" i="1"/>
  <c r="D169" i="1"/>
  <c r="D161" i="1"/>
  <c r="D155" i="1"/>
  <c r="D135" i="1" l="1"/>
  <c r="B342" i="1" l="1"/>
  <c r="D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D112" i="1"/>
  <c r="G111" i="1"/>
  <c r="G110" i="1"/>
  <c r="G109" i="1"/>
  <c r="G108" i="1"/>
  <c r="G107" i="1"/>
  <c r="G106" i="1"/>
  <c r="G105" i="1"/>
  <c r="G104" i="1"/>
  <c r="G103" i="1"/>
  <c r="G102" i="1"/>
  <c r="G101" i="1"/>
  <c r="D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D83" i="1"/>
  <c r="G82" i="1"/>
  <c r="G81" i="1"/>
  <c r="G80" i="1"/>
  <c r="G79" i="1"/>
  <c r="D78" i="1"/>
  <c r="G77" i="1"/>
  <c r="G76" i="1"/>
  <c r="G75" i="1"/>
  <c r="G74" i="1"/>
  <c r="D73" i="1"/>
  <c r="G72" i="1"/>
  <c r="G71" i="1"/>
  <c r="G70" i="1"/>
  <c r="G69" i="1"/>
  <c r="D68" i="1"/>
  <c r="G67" i="1"/>
  <c r="G66" i="1"/>
  <c r="G65" i="1"/>
  <c r="G64" i="1"/>
  <c r="D63" i="1"/>
  <c r="G60" i="1"/>
  <c r="G59" i="1"/>
  <c r="D58" i="1"/>
  <c r="G57" i="1"/>
  <c r="G56" i="1"/>
  <c r="G55" i="1"/>
  <c r="G54" i="1"/>
  <c r="D53" i="1"/>
  <c r="G52" i="1"/>
  <c r="G51" i="1"/>
  <c r="G50" i="1"/>
  <c r="G49" i="1"/>
  <c r="G48" i="1"/>
  <c r="G47" i="1"/>
  <c r="D46" i="1"/>
  <c r="G45" i="1"/>
  <c r="G44" i="1"/>
  <c r="G43" i="1"/>
  <c r="G42" i="1"/>
  <c r="G41" i="1"/>
  <c r="G40" i="1"/>
  <c r="D39" i="1"/>
  <c r="G38" i="1"/>
  <c r="G37" i="1"/>
  <c r="G36" i="1"/>
  <c r="G35" i="1"/>
  <c r="G34" i="1"/>
  <c r="G33" i="1"/>
  <c r="G32" i="1"/>
  <c r="D31" i="1"/>
  <c r="G30" i="1"/>
  <c r="G29" i="1"/>
  <c r="G28" i="1"/>
  <c r="G27" i="1"/>
  <c r="G26" i="1"/>
  <c r="G25" i="1"/>
  <c r="G24" i="1"/>
  <c r="G311" i="1" l="1"/>
  <c r="G312" i="1" s="1"/>
  <c r="G3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B49AC93-FF69-4A7F-BE56-F34F149B02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A0BD83-699C-4D44-996E-52A6FCA96E4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2ECF0DF-F9D0-4E74-9905-3E527391381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E842AEE-C1BB-4E92-B6FB-4EF7D47B9B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<sst xmlns="http://schemas.openxmlformats.org/spreadsheetml/2006/main" count="864" uniqueCount="783">
  <si>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</si>
  <si>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</si>
  <si>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</si>
  <si>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</si>
  <si>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</si>
  <si>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</si>
  <si>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</si>
  <si>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</si>
  <si>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</si>
  <si>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</si>
  <si>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</si>
  <si>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</si>
  <si>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</si>
  <si>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</si>
  <si>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</si>
  <si>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</si>
  <si>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</si>
  <si>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</si>
  <si>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</si>
  <si>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</si>
  <si>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</si>
  <si>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</si>
  <si>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</si>
  <si>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</si>
  <si>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</si>
  <si>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</si>
  <si>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</si>
  <si>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</si>
  <si>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</si>
  <si>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</si>
  <si>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</si>
  <si>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</si>
  <si>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</si>
  <si>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</si>
  <si>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</si>
  <si>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</si>
  <si>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</si>
  <si>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</si>
  <si>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</si>
  <si>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</si>
  <si>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</si>
  <si>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</si>
  <si>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</si>
  <si>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</si>
  <si>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</si>
  <si>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</si>
  <si>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</si>
  <si>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</si>
  <si>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</si>
  <si>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</si>
  <si>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J191125-L079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</si>
  <si>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</si>
  <si>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</si>
  <si>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</si>
  <si>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</si>
  <si>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</si>
  <si>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</si>
  <si>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</si>
  <si>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</si>
  <si>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</si>
  <si>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</si>
  <si>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</si>
  <si>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</si>
  <si>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</si>
  <si>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</si>
  <si>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</si>
  <si>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</si>
  <si>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</si>
  <si>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</si>
  <si>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</si>
  <si>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</si>
  <si>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</si>
  <si>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</si>
  <si>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</si>
  <si>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</si>
  <si>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</si>
  <si>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</si>
  <si>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J210202-L069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</si>
  <si>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</si>
  <si>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</si>
  <si>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</si>
  <si>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</si>
  <si>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</si>
  <si>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</si>
  <si>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</si>
  <si>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</si>
  <si>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</si>
  <si>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</si>
  <si>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</si>
  <si>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</si>
  <si>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</si>
  <si>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</si>
  <si>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</si>
  <si>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</si>
  <si>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</si>
  <si>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</si>
  <si>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</si>
  <si>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</si>
  <si>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</si>
  <si>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</si>
  <si>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</si>
  <si>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</si>
  <si>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</si>
  <si>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</si>
  <si>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</si>
  <si>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</si>
  <si>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</si>
  <si>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</si>
  <si>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</si>
  <si>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</si>
  <si>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</si>
  <si>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</si>
  <si>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</si>
  <si>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</si>
  <si>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</si>
  <si>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</si>
  <si>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</si>
  <si>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</si>
  <si>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</si>
  <si>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</si>
  <si>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</si>
  <si>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</si>
  <si>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</si>
  <si>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</si>
  <si>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</si>
  <si>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</si>
  <si>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</si>
  <si>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</si>
  <si>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</si>
  <si>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</si>
  <si>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</si>
  <si>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</si>
  <si>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</si>
  <si>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</si>
  <si>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R230904-L001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</si>
  <si>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</si>
  <si>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</si>
  <si>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</si>
  <si>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</si>
  <si>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</si>
  <si>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</si>
  <si>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</si>
  <si>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</si>
  <si>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</si>
  <si>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</si>
  <si>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</si>
  <si>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</si>
  <si>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</si>
  <si>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</si>
  <si>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</si>
  <si>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</si>
  <si>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</si>
  <si>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</si>
  <si>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</si>
  <si>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</si>
  <si>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</si>
  <si>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</si>
  <si>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</si>
  <si>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</si>
  <si>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</si>
  <si>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</si>
  <si>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</si>
  <si>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</si>
  <si>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</si>
  <si>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</si>
  <si>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</si>
  <si>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</si>
  <si>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</si>
  <si>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</si>
  <si>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</si>
  <si>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</si>
  <si>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</si>
  <si>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</si>
  <si>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</si>
  <si>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</si>
  <si>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</si>
  <si>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</si>
  <si>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</si>
  <si>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</si>
  <si>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J230706-L062</t>
  </si>
  <si>
    <t>LOCKING CORTICAL STARIX GREEN 3.5*14mm</t>
  </si>
  <si>
    <t>35L-SO-L16-TA</t>
  </si>
  <si>
    <t>J211223-L021</t>
  </si>
  <si>
    <t>LOCKING CORTICAL STARIX GREEN 3.5*16mm</t>
  </si>
  <si>
    <t>J220916-L041</t>
  </si>
  <si>
    <t>J220705-L136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</si>
  <si>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</si>
  <si>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</si>
  <si>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</si>
  <si>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</si>
  <si>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</si>
  <si>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</si>
  <si>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</si>
  <si>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</si>
  <si>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</si>
  <si>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</si>
  <si>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</si>
  <si>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</si>
  <si>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</si>
  <si>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</si>
  <si>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</si>
  <si>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</si>
  <si>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</si>
  <si>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</si>
  <si>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</si>
  <si>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</si>
  <si>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</si>
  <si>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</si>
  <si>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</si>
  <si>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</si>
  <si>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</si>
  <si>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</si>
  <si>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</si>
  <si>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</si>
  <si>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</si>
  <si>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</si>
  <si>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</si>
  <si>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</si>
  <si>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</si>
  <si>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</si>
  <si>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</si>
  <si>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</si>
  <si>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</si>
  <si>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</si>
  <si>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</si>
  <si>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</si>
  <si>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</si>
  <si>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</si>
  <si>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</si>
  <si>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</si>
  <si>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</si>
  <si>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</si>
  <si>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</si>
  <si>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</si>
  <si>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</si>
  <si>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</si>
  <si>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</si>
  <si>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</si>
  <si>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</si>
  <si>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</si>
  <si>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</si>
  <si>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</si>
  <si>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</si>
  <si>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</si>
  <si>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</si>
  <si>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</si>
  <si>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J221101-L070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</si>
  <si>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</si>
  <si>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</si>
  <si>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</si>
  <si>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</si>
  <si>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</si>
  <si>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</si>
  <si>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</si>
  <si>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</si>
  <si>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</si>
  <si>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</si>
  <si>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</si>
  <si>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</si>
  <si>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</si>
  <si>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</si>
  <si>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</si>
  <si>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</si>
  <si>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</si>
  <si>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</si>
  <si>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</si>
  <si>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</si>
  <si>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</si>
  <si>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</si>
  <si>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</si>
  <si>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</si>
  <si>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</si>
  <si>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J211125-L068</t>
  </si>
  <si>
    <t>NON LOCKING CORTICAL SILVER  STARIX 3.5*30mm</t>
  </si>
  <si>
    <t>35-SO-L32-T</t>
  </si>
  <si>
    <t>J211125-L069</t>
  </si>
  <si>
    <t>NON LOCKING CORTICAL SILVER  STARIX 3.5*32mm</t>
  </si>
  <si>
    <t>J221215-L030</t>
  </si>
  <si>
    <t>35-SO-L34-T</t>
  </si>
  <si>
    <t>J211125-L070</t>
  </si>
  <si>
    <t>NON LOCKING CORTICAL SILVER  STARIX 3.5*34mm</t>
  </si>
  <si>
    <t>J221215-L031</t>
  </si>
  <si>
    <t xml:space="preserve">SUBTOTAL </t>
  </si>
  <si>
    <t>IVA 12%</t>
  </si>
  <si>
    <t>TOTAL</t>
  </si>
  <si>
    <t>INSTRUMENTAL ARIX Clavicle System 2.5/ 3.5 Clavicle Plate # 2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</si>
  <si>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</si>
  <si>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</si>
  <si>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</si>
  <si>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</si>
  <si>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</si>
  <si>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</si>
  <si>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</si>
  <si>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</si>
  <si>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</si>
  <si>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ATORNILLADOR ANCLAJE RAPIDO DE 2.0mm </t>
  </si>
  <si>
    <t>113-HF-613</t>
  </si>
  <si>
    <t xml:space="preserve">ATORNILALDOR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</si>
  <si>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</si>
  <si>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</si>
  <si>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</si>
  <si>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</si>
  <si>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</si>
  <si>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</si>
  <si>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</si>
  <si>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</si>
  <si>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</si>
  <si>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</si>
  <si>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</si>
  <si>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</si>
  <si>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</si>
  <si>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</si>
  <si>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</si>
  <si>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</si>
  <si>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</si>
  <si>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</si>
  <si>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</si>
  <si>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</si>
  <si>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2.5(Distal)</t>
  </si>
  <si>
    <t>111-101</t>
  </si>
  <si>
    <t>GUIA DE BLOQUEO CORTA 3.5</t>
  </si>
  <si>
    <t>111-170</t>
  </si>
  <si>
    <t>GUIA DE BLOQUEO LARGA 3.5</t>
  </si>
  <si>
    <t>111-173</t>
  </si>
  <si>
    <t>DRILL DE GUIA ANGULO VARIABLE 2.5/3.5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</si>
  <si>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</si>
  <si>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</si>
  <si>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</si>
  <si>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</si>
  <si>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</si>
  <si>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</si>
  <si>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</si>
  <si>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</si>
  <si>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</si>
  <si>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BROCA DE  2.5(AO)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</si>
  <si>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</si>
  <si>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</si>
  <si>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</si>
  <si>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</si>
  <si>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</si>
  <si>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</si>
  <si>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</si>
  <si>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</si>
  <si>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</si>
  <si>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</si>
  <si>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</si>
  <si>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</si>
  <si>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</si>
  <si>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</si>
  <si>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</si>
  <si>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</si>
  <si>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</si>
  <si>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</si>
  <si>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</si>
  <si>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</si>
  <si>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</si>
  <si>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</si>
  <si>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</si>
  <si>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</si>
  <si>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</si>
  <si>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</si>
  <si>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</si>
  <si>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</si>
  <si>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</si>
  <si>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</si>
  <si>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</si>
  <si>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</si>
  <si>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</si>
  <si>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</si>
  <si>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</si>
  <si>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</si>
  <si>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</si>
  <si>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</si>
  <si>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</si>
  <si>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</si>
  <si>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</si>
  <si>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</si>
  <si>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</si>
  <si>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</si>
  <si>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</si>
  <si>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</si>
  <si>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</si>
  <si>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</si>
  <si>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</si>
  <si>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</si>
  <si>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</si>
  <si>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</si>
  <si>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</si>
  <si>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</si>
  <si>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</si>
  <si>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</si>
  <si>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</si>
  <si>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</si>
  <si>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</si>
  <si>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</si>
  <si>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</si>
  <si>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</si>
  <si>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</si>
  <si>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</si>
  <si>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</si>
  <si>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</si>
  <si>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</si>
  <si>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</si>
  <si>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</si>
  <si>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</si>
  <si>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</si>
  <si>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</si>
  <si>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</si>
  <si>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</si>
  <si>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</si>
  <si>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</si>
  <si>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</si>
  <si>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</si>
  <si>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</si>
  <si>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</si>
  <si>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</si>
  <si>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</si>
  <si>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</si>
  <si>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</si>
  <si>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</si>
  <si>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</si>
  <si>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</si>
  <si>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</si>
  <si>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</si>
  <si>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</si>
  <si>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</si>
  <si>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</si>
  <si>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</si>
  <si>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</si>
  <si>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</si>
  <si>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</si>
  <si>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</si>
  <si>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</si>
  <si>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</si>
  <si>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</si>
  <si>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</si>
  <si>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</si>
  <si>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</si>
  <si>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</si>
  <si>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</si>
  <si>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</si>
  <si>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</si>
  <si>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</si>
  <si>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</si>
  <si>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</si>
  <si>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</si>
  <si>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</si>
  <si>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</si>
  <si>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</si>
  <si>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</si>
  <si>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</si>
  <si>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</si>
  <si>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</si>
  <si>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</si>
  <si>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</si>
  <si>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</si>
  <si>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</si>
  <si>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</si>
  <si>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</si>
  <si>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</si>
  <si>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</si>
  <si>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</si>
  <si>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</si>
  <si>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</si>
  <si>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</si>
  <si>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</si>
  <si>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</si>
  <si>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</si>
  <si>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</si>
  <si>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</si>
  <si>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</si>
  <si>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</si>
  <si>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</si>
  <si>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</si>
  <si>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</si>
  <si>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</si>
  <si>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</si>
  <si>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</si>
  <si>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</si>
  <si>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</si>
  <si>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</si>
  <si>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</si>
  <si>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</si>
  <si>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</si>
  <si>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</si>
  <si>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</si>
  <si>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</si>
  <si>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</si>
  <si>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</si>
  <si>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</si>
  <si>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</si>
  <si>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</si>
  <si>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</si>
  <si>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</si>
  <si>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</si>
  <si>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</si>
  <si>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</si>
  <si>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</si>
  <si>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</si>
  <si>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</si>
  <si>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</si>
  <si>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</si>
  <si>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</si>
  <si>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</si>
  <si>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</si>
  <si>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</si>
  <si>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</si>
  <si>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</si>
  <si>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</si>
  <si>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</si>
  <si>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</si>
  <si>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</si>
  <si>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</si>
  <si>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</si>
  <si>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</si>
  <si>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</si>
  <si>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</si>
  <si>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</si>
  <si>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</si>
  <si>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</si>
  <si>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</si>
  <si>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</si>
  <si>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</si>
  <si>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</si>
  <si>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</si>
  <si>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</si>
  <si>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</si>
  <si>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</si>
  <si>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</si>
  <si>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</si>
  <si>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</si>
  <si>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</si>
  <si>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</si>
  <si>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</si>
  <si>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</si>
  <si>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</si>
  <si>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</si>
  <si>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</si>
  <si>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</si>
  <si>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</si>
  <si>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</si>
  <si>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</si>
  <si>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</si>
  <si>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</si>
  <si>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</si>
  <si>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</si>
  <si>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</si>
  <si>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</si>
  <si>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</si>
  <si>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</si>
  <si>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</si>
  <si>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</si>
  <si>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</si>
  <si>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</si>
  <si>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</si>
  <si>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</si>
  <si>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</si>
  <si>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</si>
  <si>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</si>
  <si>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</si>
  <si>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</si>
  <si>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</si>
  <si>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</si>
  <si>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</si>
  <si>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</si>
  <si>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</si>
  <si>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</si>
  <si>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</si>
  <si>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</si>
  <si>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</si>
  <si>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</si>
  <si>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</si>
  <si>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</si>
  <si>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</si>
  <si>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</si>
  <si>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</si>
  <si>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</si>
  <si>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</si>
  <si>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</si>
  <si>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</si>
  <si>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</si>
  <si>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</si>
  <si>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</si>
  <si>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</si>
  <si>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</si>
  <si>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</si>
  <si>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</si>
  <si>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</si>
  <si>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</si>
  <si>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</si>
  <si>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</si>
  <si>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</si>
  <si>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</si>
  <si>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</si>
  <si>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</si>
  <si>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</si>
  <si>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</si>
  <si>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</si>
  <si>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</si>
  <si>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</si>
  <si>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</si>
  <si>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</si>
  <si>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</si>
  <si>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</si>
  <si>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</si>
  <si>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</si>
  <si>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</si>
  <si>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</si>
  <si>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</si>
  <si>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</si>
  <si>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</si>
  <si>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</si>
  <si>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</si>
  <si>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</si>
  <si>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</si>
  <si>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</si>
  <si>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</si>
  <si>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</si>
  <si>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</si>
  <si>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</si>
  <si>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</si>
  <si>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</si>
  <si>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</si>
  <si>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</si>
  <si>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</si>
  <si>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</si>
  <si>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</si>
  <si>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</si>
  <si>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</si>
  <si>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</si>
  <si>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</si>
  <si>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</si>
  <si>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</si>
  <si>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</si>
  <si>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</si>
  <si>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</si>
  <si>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</si>
  <si>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</si>
  <si>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</si>
  <si>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</si>
  <si>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</si>
  <si>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</si>
  <si>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</si>
  <si>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</si>
  <si>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</si>
  <si>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</si>
  <si>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</si>
  <si>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</si>
  <si>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</si>
  <si>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</si>
  <si>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</si>
  <si>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</si>
  <si>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</si>
  <si>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</si>
  <si>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</si>
  <si>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</si>
  <si>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</si>
  <si>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</si>
  <si>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</si>
  <si>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</si>
  <si>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</si>
  <si>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</si>
  <si>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</si>
  <si>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</si>
  <si>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</si>
  <si>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</si>
  <si>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</si>
  <si>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</si>
  <si>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</si>
  <si>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</si>
  <si>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</si>
  <si>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</si>
  <si>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</si>
  <si>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</si>
  <si>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</si>
  <si>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</si>
  <si>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</si>
  <si>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</si>
  <si>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</si>
  <si>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</si>
  <si>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</si>
  <si>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</si>
  <si>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</si>
  <si>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</si>
  <si>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</si>
  <si>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</si>
  <si>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</si>
  <si>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</si>
  <si>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</si>
  <si>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</si>
  <si>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</si>
  <si>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</si>
  <si>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</si>
  <si>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</si>
  <si>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</si>
  <si>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</si>
  <si>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</si>
  <si>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</si>
  <si>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</si>
  <si>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</si>
  <si>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</si>
  <si>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</si>
  <si>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</si>
  <si>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</si>
  <si>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</si>
  <si>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</si>
  <si>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</si>
  <si>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</si>
  <si>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</si>
  <si>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</si>
  <si>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FIDEICOMISO TITULARIZACION OMNI HOSPITAL</t>
  </si>
  <si>
    <t>0992426187001</t>
  </si>
  <si>
    <t>AV. ROMEO CASTILLO S/N Y AV. JUAN TANCA MARENGO</t>
  </si>
  <si>
    <t>DR. LUZURIAGA</t>
  </si>
  <si>
    <t>9:00AM</t>
  </si>
  <si>
    <t>INQ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</si>
  <si>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</si>
  <si>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</si>
  <si>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</si>
  <si>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</si>
  <si>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</si>
  <si>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</si>
  <si>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</si>
  <si>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</si>
  <si>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</si>
  <si>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</si>
  <si>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</si>
  <si>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</si>
  <si>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</si>
  <si>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</si>
  <si>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</si>
  <si>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</si>
  <si>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</si>
  <si>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</si>
  <si>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</si>
  <si>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</si>
  <si>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</si>
  <si>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</si>
  <si>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</si>
  <si>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</si>
  <si>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</si>
  <si>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</si>
  <si>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</si>
  <si>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</si>
  <si>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</si>
  <si>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</si>
  <si>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</si>
  <si>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</si>
  <si>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</si>
  <si>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</si>
  <si>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</si>
  <si>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</si>
  <si>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</si>
  <si>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</si>
  <si>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</si>
  <si>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</si>
  <si>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</si>
  <si>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</si>
  <si>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</si>
  <si>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</si>
  <si>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</si>
  <si>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</si>
  <si>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</si>
  <si>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</si>
  <si>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</si>
  <si>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</si>
  <si>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</si>
  <si>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</si>
  <si>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</si>
  <si>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</si>
  <si>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</si>
  <si>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</si>
  <si>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</si>
  <si>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</si>
  <si>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</si>
  <si>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ADAPTADORES ANCLAJE RAPIDO</t>
  </si>
  <si>
    <t>LLAVE JACOBS</t>
  </si>
  <si>
    <t>INTERCAMBIADOR DE BATERIA</t>
  </si>
  <si>
    <t>PORTA BATERIA</t>
  </si>
  <si>
    <t>T500935017</t>
  </si>
  <si>
    <t>2300058823</t>
  </si>
  <si>
    <t>MOTOR AUXEN # 2</t>
  </si>
  <si>
    <t>BATERIAS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</si>
</sst>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166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5" fillId="0" borderId="0" xfId="2" applyFont="1" applyAlignment="1">
      <alignment horizontal="right" wrapText="1"/>
    </xf>
    <xf numFmtId="167" fontId="5" fillId="0" borderId="12" xfId="2" applyNumberFormat="1" applyFont="1" applyBorder="1" applyAlignment="1">
      <alignment wrapText="1"/>
    </xf>
    <xf numFmtId="167" fontId="5" fillId="0" borderId="14" xfId="1" applyNumberFormat="1" applyFont="1" applyBorder="1" applyAlignment="1">
      <alignment horizontal="right"/>
    </xf>
    <xf numFmtId="167" fontId="5" fillId="0" borderId="12" xfId="1" applyNumberFormat="1" applyFont="1" applyBorder="1" applyAlignment="1">
      <alignment horizontal="right"/>
    </xf>
    <xf numFmtId="0" fontId="5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16" fillId="7" borderId="1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3" fillId="2" borderId="12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4" fillId="0" borderId="15" xfId="0" applyFont="1" applyBorder="1"/>
    <xf numFmtId="166" fontId="3" fillId="0" borderId="14" xfId="3" applyNumberFormat="1" applyFont="1" applyFill="1" applyBorder="1" applyAlignment="1"/>
    <xf numFmtId="0" fontId="4" fillId="8" borderId="12" xfId="0" applyFont="1" applyFill="1" applyBorder="1" applyAlignment="1">
      <alignment horizontal="center"/>
    </xf>
    <xf numFmtId="0" fontId="23" fillId="0" borderId="12" xfId="0" applyFont="1" applyBorder="1"/>
    <xf numFmtId="1" fontId="3" fillId="2" borderId="16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1" fontId="15" fillId="2" borderId="1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wrapText="1"/>
    </xf>
    <xf numFmtId="1" fontId="3" fillId="0" borderId="16" xfId="0" applyNumberFormat="1" applyFont="1" applyBorder="1" applyAlignment="1">
      <alignment horizontal="center"/>
    </xf>
    <xf numFmtId="1" fontId="15" fillId="0" borderId="16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" fontId="4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24" fillId="0" borderId="12" xfId="0" applyFont="1" applyBorder="1" applyAlignment="1">
      <alignment horizontal="left"/>
    </xf>
    <xf numFmtId="1" fontId="15" fillId="0" borderId="17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0" fontId="3" fillId="0" borderId="12" xfId="0" applyFont="1" applyBorder="1" applyAlignment="1" applyProtection="1">
      <alignment horizontal="center" wrapText="1" readingOrder="1"/>
      <protection locked="0"/>
    </xf>
    <xf numFmtId="0" fontId="3" fillId="0" borderId="12" xfId="0" applyFont="1" applyBorder="1" applyAlignment="1">
      <alignment horizontal="center" readingOrder="1"/>
    </xf>
    <xf numFmtId="0" fontId="4" fillId="0" borderId="12" xfId="0" applyFont="1" applyBorder="1" applyAlignment="1">
      <alignment horizontal="left"/>
    </xf>
    <xf numFmtId="0" fontId="4" fillId="0" borderId="12" xfId="2" applyFont="1" applyBorder="1" applyAlignment="1">
      <alignment horizontal="center"/>
    </xf>
    <xf numFmtId="0" fontId="5" fillId="0" borderId="12" xfId="2" applyFont="1" applyBorder="1" applyAlignment="1">
      <alignment horizontal="center"/>
    </xf>
    <xf numFmtId="167" fontId="4" fillId="0" borderId="12" xfId="1" applyNumberFormat="1" applyFont="1" applyBorder="1" applyAlignment="1">
      <alignment horizontal="right"/>
    </xf>
    <xf numFmtId="49" fontId="24" fillId="0" borderId="12" xfId="2" applyNumberFormat="1" applyFont="1" applyBorder="1" applyAlignment="1">
      <alignment horizontal="center"/>
    </xf>
    <xf numFmtId="0" fontId="24" fillId="0" borderId="12" xfId="2" applyFont="1" applyBorder="1" applyAlignment="1">
      <alignment horizontal="center"/>
    </xf>
    <xf numFmtId="0" fontId="3" fillId="0" borderId="0" xfId="0" applyFont="1" applyAlignment="1">
      <alignment horizontal="center" readingOrder="1"/>
    </xf>
    <xf numFmtId="0" fontId="17" fillId="0" borderId="12" xfId="0" applyFont="1" applyBorder="1"/>
    <xf numFmtId="0" fontId="4" fillId="0" borderId="12" xfId="2" applyFont="1" applyBorder="1"/>
    <xf numFmtId="0" fontId="3" fillId="0" borderId="12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readingOrder="1"/>
      <protection locked="0"/>
    </xf>
    <xf numFmtId="0" fontId="12" fillId="2" borderId="12" xfId="0" applyFont="1" applyFill="1" applyBorder="1" applyAlignment="1">
      <alignment vertical="center"/>
    </xf>
    <xf numFmtId="49" fontId="12" fillId="0" borderId="12" xfId="0" applyNumberFormat="1" applyFont="1" applyBorder="1" applyAlignment="1">
      <alignment horizontal="left" vertical="center"/>
    </xf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8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center"/>
    </xf>
    <xf numFmtId="167" fontId="3" fillId="9" borderId="12" xfId="0" applyNumberFormat="1" applyFont="1" applyFill="1" applyBorder="1" applyAlignment="1" applyProtection="1">
      <alignment horizontal="right" vertical="center" wrapText="1" readingOrder="1"/>
      <protection locked="0"/>
    </xf>
  </cellXfs>
  <cellStyles count="4">
    <cellStyle name="Moneda" xfId="1" builtinId="4"/>
    <cellStyle name="Moneda [0] 2" xfId="3" xr:uid="{02741A4C-6B42-4F81-AB9A-F9A586851FAD}"/>
    <cellStyle name="Normal" xfId="0" builtinId="0"/>
    <cellStyle name="Normal 2" xfId="2" xr:uid="{0F1A5FD3-EE2D-47C6-B917-BFB3CBA7E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3F91F75-2D94-415E-AA1A-23FC92618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94BC-762D-4015-AEEF-1073F0268D19}">
  <dimension ref="A1:H451"/>
  <sheetViews>
    <sheetView tabSelected="1" view="pageBreakPreview" topLeftCell="A419" zoomScale="60" zoomScaleNormal="100" workbookViewId="0">
      <selection activeCell="F17" sqref="F16:F17"/>
    </sheetView>
  </sheetViews>
  <sheetFormatPr baseColWidth="10" defaultColWidth="11.42578125" defaultRowHeight="20.100000000000001" customHeight="1" x14ac:dyDescent="0.2"/>
  <cols>
    <col min="1" max="1" width="24.7109375" style="4" customWidth="1"/>
    <col min="2" max="2" width="21.85546875" style="4" customWidth="1"/>
    <col min="3" max="3" width="89" style="4" bestFit="1" customWidth="1"/>
    <col min="4" max="4" width="22.7109375" style="4" bestFit="1" customWidth="1"/>
    <col min="5" max="5" width="25.42578125" style="4" customWidth="1"/>
    <col min="6" max="6" width="19.28515625" style="4" bestFit="1" customWidth="1"/>
    <col min="7" max="7" width="18.7109375" style="4" customWidth="1"/>
    <col min="8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45275</v>
      </c>
      <c r="D7" s="24" t="s">
        <v>7</v>
      </c>
      <c r="E7" s="26">
        <v>20231201837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">
      <c r="A9" s="24" t="s">
        <v>8</v>
      </c>
      <c r="B9" s="24"/>
      <c r="C9" s="106" t="s">
        <v>710</v>
      </c>
      <c r="D9" s="29" t="s">
        <v>9</v>
      </c>
      <c r="E9" s="107" t="s">
        <v>711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0" t="s">
        <v>10</v>
      </c>
      <c r="B11" s="31"/>
      <c r="C11" s="106" t="s">
        <v>710</v>
      </c>
      <c r="D11" s="29" t="s">
        <v>11</v>
      </c>
      <c r="E11" s="32" t="s">
        <v>715</v>
      </c>
    </row>
    <row r="12" spans="1:5" ht="20.100000000000001" customHeight="1" x14ac:dyDescent="0.25">
      <c r="A12" s="27"/>
      <c r="B12" s="27"/>
      <c r="C12" s="27"/>
      <c r="D12" s="27"/>
      <c r="E12" s="27"/>
    </row>
    <row r="13" spans="1:5" ht="20.100000000000001" customHeight="1" x14ac:dyDescent="0.2">
      <c r="A13" s="24" t="s">
        <v>12</v>
      </c>
      <c r="B13" s="24"/>
      <c r="C13" s="33" t="s">
        <v>712</v>
      </c>
      <c r="D13" s="29" t="s">
        <v>13</v>
      </c>
      <c r="E13" s="28" t="s">
        <v>14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15</v>
      </c>
      <c r="B15" s="24"/>
      <c r="C15" s="25">
        <v>45276</v>
      </c>
      <c r="D15" s="29" t="s">
        <v>16</v>
      </c>
      <c r="E15" s="34" t="s">
        <v>714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8" ht="20.100000000000001" customHeight="1" x14ac:dyDescent="0.2">
      <c r="A17" s="24" t="s">
        <v>17</v>
      </c>
      <c r="B17" s="24"/>
      <c r="C17" s="28" t="s">
        <v>713</v>
      </c>
      <c r="D17" s="35"/>
      <c r="E17" s="36"/>
    </row>
    <row r="18" spans="1:8" ht="20.100000000000001" customHeight="1" x14ac:dyDescent="0.25">
      <c r="A18" s="27"/>
      <c r="B18" s="27"/>
      <c r="C18" s="27"/>
      <c r="D18" s="27"/>
      <c r="E18" s="27"/>
    </row>
    <row r="19" spans="1:8" ht="20.100000000000001" customHeight="1" x14ac:dyDescent="0.2">
      <c r="A19" s="24" t="s">
        <v>18</v>
      </c>
      <c r="B19" s="24"/>
      <c r="C19" s="28"/>
      <c r="D19" s="29" t="s">
        <v>19</v>
      </c>
      <c r="E19" s="34"/>
    </row>
    <row r="20" spans="1:8" ht="20.100000000000001" customHeight="1" x14ac:dyDescent="0.25">
      <c r="A20" s="27"/>
      <c r="B20" s="27"/>
      <c r="C20" s="27"/>
      <c r="D20" s="27"/>
      <c r="E20" s="27"/>
    </row>
    <row r="21" spans="1:8" ht="20.100000000000001" customHeight="1" x14ac:dyDescent="0.2">
      <c r="A21" s="24" t="s">
        <v>20</v>
      </c>
      <c r="B21" s="24"/>
      <c r="C21" s="37"/>
      <c r="D21" s="38"/>
      <c r="E21" s="39"/>
    </row>
    <row r="22" spans="1:8" s="1" customFormat="1" ht="20.100000000000001" customHeight="1" x14ac:dyDescent="0.2">
      <c r="A22" s="40"/>
      <c r="B22" s="40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1" t="s">
        <v>21</v>
      </c>
      <c r="B23" s="41" t="s">
        <v>22</v>
      </c>
      <c r="C23" s="41" t="s">
        <v>23</v>
      </c>
      <c r="D23" s="41" t="s">
        <v>24</v>
      </c>
      <c r="E23" s="41" t="s">
        <v>25</v>
      </c>
      <c r="F23" s="42" t="s">
        <v>26</v>
      </c>
      <c r="G23" s="42" t="s">
        <v>27</v>
      </c>
    </row>
    <row r="24" spans="1:8" ht="20.100000000000001" customHeight="1" x14ac:dyDescent="0.2">
      <c r="A24" s="43" t="s">
        <v>28</v>
      </c>
      <c r="B24" s="44" t="s">
        <v>29</v>
      </c>
      <c r="C24" s="45" t="s">
        <v>30</v>
      </c>
      <c r="D24" s="46">
        <v>1</v>
      </c>
      <c r="E24" s="47"/>
      <c r="F24" s="48">
        <v>1134</v>
      </c>
      <c r="G24" s="48">
        <f t="shared" ref="G24:G109" si="0">D24*F24</f>
        <v>1134</v>
      </c>
    </row>
    <row r="25" spans="1:8" ht="20.100000000000001" customHeight="1" x14ac:dyDescent="0.2">
      <c r="A25" s="43" t="s">
        <v>31</v>
      </c>
      <c r="B25" s="44" t="s">
        <v>32</v>
      </c>
      <c r="C25" s="45" t="s">
        <v>33</v>
      </c>
      <c r="D25" s="46">
        <v>1</v>
      </c>
      <c r="E25" s="47"/>
      <c r="F25" s="48">
        <v>1134</v>
      </c>
      <c r="G25" s="48">
        <f t="shared" si="0"/>
        <v>1134</v>
      </c>
    </row>
    <row r="26" spans="1:8" ht="20.100000000000001" customHeight="1" x14ac:dyDescent="0.2">
      <c r="A26" s="43" t="s">
        <v>34</v>
      </c>
      <c r="B26" s="44" t="s">
        <v>35</v>
      </c>
      <c r="C26" s="45" t="s">
        <v>36</v>
      </c>
      <c r="D26" s="46">
        <v>0</v>
      </c>
      <c r="E26" s="47"/>
      <c r="F26" s="48">
        <v>1134</v>
      </c>
      <c r="G26" s="48">
        <f t="shared" si="0"/>
        <v>0</v>
      </c>
    </row>
    <row r="27" spans="1:8" ht="20.100000000000001" customHeight="1" x14ac:dyDescent="0.2">
      <c r="A27" s="43" t="s">
        <v>37</v>
      </c>
      <c r="B27" s="44" t="s">
        <v>38</v>
      </c>
      <c r="C27" s="45" t="s">
        <v>39</v>
      </c>
      <c r="D27" s="46">
        <v>1</v>
      </c>
      <c r="E27" s="47"/>
      <c r="F27" s="48">
        <v>1134</v>
      </c>
      <c r="G27" s="48">
        <f t="shared" si="0"/>
        <v>1134</v>
      </c>
    </row>
    <row r="28" spans="1:8" ht="20.100000000000001" customHeight="1" x14ac:dyDescent="0.2">
      <c r="A28" s="43" t="s">
        <v>40</v>
      </c>
      <c r="B28" s="44" t="s">
        <v>41</v>
      </c>
      <c r="C28" s="45" t="s">
        <v>42</v>
      </c>
      <c r="D28" s="46">
        <v>1</v>
      </c>
      <c r="E28" s="47"/>
      <c r="F28" s="48">
        <v>1134</v>
      </c>
      <c r="G28" s="48">
        <f t="shared" si="0"/>
        <v>1134</v>
      </c>
    </row>
    <row r="29" spans="1:8" ht="20.100000000000001" customHeight="1" x14ac:dyDescent="0.2">
      <c r="A29" s="43" t="s">
        <v>43</v>
      </c>
      <c r="B29" s="44" t="s">
        <v>44</v>
      </c>
      <c r="C29" s="45" t="s">
        <v>45</v>
      </c>
      <c r="D29" s="46">
        <v>1</v>
      </c>
      <c r="E29" s="47"/>
      <c r="F29" s="48">
        <v>1134</v>
      </c>
      <c r="G29" s="48">
        <f t="shared" si="0"/>
        <v>1134</v>
      </c>
    </row>
    <row r="30" spans="1:8" ht="20.100000000000001" customHeight="1" x14ac:dyDescent="0.2">
      <c r="A30" s="43" t="s">
        <v>46</v>
      </c>
      <c r="B30" s="44" t="s">
        <v>47</v>
      </c>
      <c r="C30" s="45" t="s">
        <v>48</v>
      </c>
      <c r="D30" s="46">
        <v>1</v>
      </c>
      <c r="E30" s="47"/>
      <c r="F30" s="48">
        <v>1134</v>
      </c>
      <c r="G30" s="48">
        <f t="shared" si="0"/>
        <v>1134</v>
      </c>
    </row>
    <row r="31" spans="1:8" ht="20.100000000000001" customHeight="1" x14ac:dyDescent="0.25">
      <c r="A31" s="43"/>
      <c r="B31" s="44"/>
      <c r="C31" s="45"/>
      <c r="D31" s="49">
        <f>SUM(D24:D30)</f>
        <v>6</v>
      </c>
      <c r="E31" s="47"/>
      <c r="F31" s="48"/>
      <c r="G31" s="48"/>
    </row>
    <row r="32" spans="1:8" ht="20.100000000000001" customHeight="1" x14ac:dyDescent="0.2">
      <c r="A32" s="43" t="s">
        <v>49</v>
      </c>
      <c r="B32" s="44" t="s">
        <v>50</v>
      </c>
      <c r="C32" s="45" t="s">
        <v>51</v>
      </c>
      <c r="D32" s="46">
        <v>1</v>
      </c>
      <c r="E32" s="47"/>
      <c r="F32" s="48">
        <v>1134</v>
      </c>
      <c r="G32" s="48">
        <f t="shared" si="0"/>
        <v>1134</v>
      </c>
    </row>
    <row r="33" spans="1:7" ht="20.100000000000001" customHeight="1" x14ac:dyDescent="0.2">
      <c r="A33" s="43" t="s">
        <v>52</v>
      </c>
      <c r="B33" s="44" t="s">
        <v>53</v>
      </c>
      <c r="C33" s="45" t="s">
        <v>54</v>
      </c>
      <c r="D33" s="46">
        <v>1</v>
      </c>
      <c r="E33" s="47"/>
      <c r="F33" s="48">
        <v>1134</v>
      </c>
      <c r="G33" s="48">
        <f t="shared" si="0"/>
        <v>1134</v>
      </c>
    </row>
    <row r="34" spans="1:7" ht="20.100000000000001" customHeight="1" x14ac:dyDescent="0.2">
      <c r="A34" s="43" t="s">
        <v>55</v>
      </c>
      <c r="B34" s="44" t="s">
        <v>56</v>
      </c>
      <c r="C34" s="45" t="s">
        <v>57</v>
      </c>
      <c r="D34" s="46">
        <v>1</v>
      </c>
      <c r="E34" s="47"/>
      <c r="F34" s="48">
        <v>1134</v>
      </c>
      <c r="G34" s="48">
        <f t="shared" si="0"/>
        <v>1134</v>
      </c>
    </row>
    <row r="35" spans="1:7" ht="20.100000000000001" customHeight="1" x14ac:dyDescent="0.2">
      <c r="A35" s="43" t="s">
        <v>58</v>
      </c>
      <c r="B35" s="44" t="s">
        <v>59</v>
      </c>
      <c r="C35" s="45" t="s">
        <v>60</v>
      </c>
      <c r="D35" s="46">
        <v>1</v>
      </c>
      <c r="E35" s="47"/>
      <c r="F35" s="48">
        <v>1134</v>
      </c>
      <c r="G35" s="48">
        <f t="shared" si="0"/>
        <v>1134</v>
      </c>
    </row>
    <row r="36" spans="1:7" ht="20.100000000000001" customHeight="1" x14ac:dyDescent="0.2">
      <c r="A36" s="43" t="s">
        <v>61</v>
      </c>
      <c r="B36" s="44" t="s">
        <v>62</v>
      </c>
      <c r="C36" s="45" t="s">
        <v>63</v>
      </c>
      <c r="D36" s="46">
        <v>1</v>
      </c>
      <c r="E36" s="47"/>
      <c r="F36" s="48">
        <v>1134</v>
      </c>
      <c r="G36" s="48">
        <f t="shared" si="0"/>
        <v>1134</v>
      </c>
    </row>
    <row r="37" spans="1:7" ht="20.100000000000001" customHeight="1" x14ac:dyDescent="0.2">
      <c r="A37" s="43" t="s">
        <v>64</v>
      </c>
      <c r="B37" s="44" t="s">
        <v>65</v>
      </c>
      <c r="C37" s="45" t="s">
        <v>66</v>
      </c>
      <c r="D37" s="46">
        <v>1</v>
      </c>
      <c r="E37" s="47"/>
      <c r="F37" s="48">
        <v>1134</v>
      </c>
      <c r="G37" s="48">
        <f t="shared" si="0"/>
        <v>1134</v>
      </c>
    </row>
    <row r="38" spans="1:7" ht="20.100000000000001" customHeight="1" x14ac:dyDescent="0.2">
      <c r="A38" s="43" t="s">
        <v>67</v>
      </c>
      <c r="B38" s="44" t="s">
        <v>68</v>
      </c>
      <c r="C38" s="45" t="s">
        <v>69</v>
      </c>
      <c r="D38" s="46">
        <v>1</v>
      </c>
      <c r="E38" s="47"/>
      <c r="F38" s="48">
        <v>1134</v>
      </c>
      <c r="G38" s="48">
        <f t="shared" si="0"/>
        <v>1134</v>
      </c>
    </row>
    <row r="39" spans="1:7" ht="20.100000000000001" customHeight="1" x14ac:dyDescent="0.25">
      <c r="A39" s="43"/>
      <c r="B39" s="44"/>
      <c r="C39" s="45"/>
      <c r="D39" s="49">
        <f>SUM(D32:D38)</f>
        <v>7</v>
      </c>
      <c r="E39" s="47"/>
      <c r="F39" s="48"/>
      <c r="G39" s="48"/>
    </row>
    <row r="40" spans="1:7" ht="20.100000000000001" customHeight="1" x14ac:dyDescent="0.2">
      <c r="A40" s="43" t="s">
        <v>70</v>
      </c>
      <c r="B40" s="44" t="s">
        <v>71</v>
      </c>
      <c r="C40" s="45" t="s">
        <v>72</v>
      </c>
      <c r="D40" s="46">
        <v>1</v>
      </c>
      <c r="E40" s="47"/>
      <c r="F40" s="48">
        <v>1134</v>
      </c>
      <c r="G40" s="48">
        <f t="shared" si="0"/>
        <v>1134</v>
      </c>
    </row>
    <row r="41" spans="1:7" ht="20.100000000000001" customHeight="1" x14ac:dyDescent="0.2">
      <c r="A41" s="43" t="s">
        <v>73</v>
      </c>
      <c r="B41" s="44" t="s">
        <v>74</v>
      </c>
      <c r="C41" s="45" t="s">
        <v>75</v>
      </c>
      <c r="D41" s="46">
        <v>1</v>
      </c>
      <c r="E41" s="47"/>
      <c r="F41" s="48">
        <v>1134</v>
      </c>
      <c r="G41" s="48">
        <f t="shared" si="0"/>
        <v>1134</v>
      </c>
    </row>
    <row r="42" spans="1:7" ht="20.100000000000001" customHeight="1" x14ac:dyDescent="0.2">
      <c r="A42" s="43" t="s">
        <v>76</v>
      </c>
      <c r="B42" s="44" t="s">
        <v>77</v>
      </c>
      <c r="C42" s="45" t="s">
        <v>78</v>
      </c>
      <c r="D42" s="46">
        <v>1</v>
      </c>
      <c r="E42" s="47"/>
      <c r="F42" s="48">
        <v>1134</v>
      </c>
      <c r="G42" s="48">
        <f t="shared" si="0"/>
        <v>1134</v>
      </c>
    </row>
    <row r="43" spans="1:7" ht="20.100000000000001" customHeight="1" x14ac:dyDescent="0.2">
      <c r="A43" s="43" t="s">
        <v>79</v>
      </c>
      <c r="B43" s="44" t="s">
        <v>80</v>
      </c>
      <c r="C43" s="45" t="s">
        <v>81</v>
      </c>
      <c r="D43" s="46">
        <v>1</v>
      </c>
      <c r="E43" s="47"/>
      <c r="F43" s="48">
        <v>1134</v>
      </c>
      <c r="G43" s="48">
        <f t="shared" si="0"/>
        <v>1134</v>
      </c>
    </row>
    <row r="44" spans="1:7" ht="20.100000000000001" customHeight="1" x14ac:dyDescent="0.2">
      <c r="A44" s="43" t="s">
        <v>82</v>
      </c>
      <c r="B44" s="44" t="s">
        <v>83</v>
      </c>
      <c r="C44" s="45" t="s">
        <v>84</v>
      </c>
      <c r="D44" s="46">
        <v>1</v>
      </c>
      <c r="E44" s="47"/>
      <c r="F44" s="48">
        <v>1134</v>
      </c>
      <c r="G44" s="48">
        <f t="shared" si="0"/>
        <v>1134</v>
      </c>
    </row>
    <row r="45" spans="1:7" ht="20.100000000000001" customHeight="1" x14ac:dyDescent="0.2">
      <c r="A45" s="43" t="s">
        <v>85</v>
      </c>
      <c r="B45" s="44" t="s">
        <v>86</v>
      </c>
      <c r="C45" s="45" t="s">
        <v>87</v>
      </c>
      <c r="D45" s="46">
        <v>1</v>
      </c>
      <c r="E45" s="47"/>
      <c r="F45" s="48">
        <v>1134</v>
      </c>
      <c r="G45" s="48">
        <f t="shared" si="0"/>
        <v>1134</v>
      </c>
    </row>
    <row r="46" spans="1:7" ht="20.100000000000001" customHeight="1" x14ac:dyDescent="0.25">
      <c r="A46" s="43"/>
      <c r="B46" s="44"/>
      <c r="C46" s="45"/>
      <c r="D46" s="49">
        <f>SUM(D40:D45)</f>
        <v>6</v>
      </c>
      <c r="E46" s="47"/>
      <c r="F46" s="48"/>
      <c r="G46" s="48"/>
    </row>
    <row r="47" spans="1:7" ht="20.100000000000001" customHeight="1" x14ac:dyDescent="0.2">
      <c r="A47" s="43" t="s">
        <v>88</v>
      </c>
      <c r="B47" s="44" t="s">
        <v>89</v>
      </c>
      <c r="C47" s="45" t="s">
        <v>90</v>
      </c>
      <c r="D47" s="46">
        <v>1</v>
      </c>
      <c r="E47" s="47"/>
      <c r="F47" s="48">
        <v>1134</v>
      </c>
      <c r="G47" s="48">
        <f t="shared" si="0"/>
        <v>1134</v>
      </c>
    </row>
    <row r="48" spans="1:7" ht="20.100000000000001" customHeight="1" x14ac:dyDescent="0.2">
      <c r="A48" s="43" t="s">
        <v>91</v>
      </c>
      <c r="B48" s="44" t="s">
        <v>92</v>
      </c>
      <c r="C48" s="45" t="s">
        <v>93</v>
      </c>
      <c r="D48" s="46">
        <v>1</v>
      </c>
      <c r="E48" s="47"/>
      <c r="F48" s="48">
        <v>1134</v>
      </c>
      <c r="G48" s="48">
        <f t="shared" si="0"/>
        <v>1134</v>
      </c>
    </row>
    <row r="49" spans="1:7" ht="20.100000000000001" customHeight="1" x14ac:dyDescent="0.2">
      <c r="A49" s="43" t="s">
        <v>94</v>
      </c>
      <c r="B49" s="44" t="s">
        <v>95</v>
      </c>
      <c r="C49" s="45" t="s">
        <v>96</v>
      </c>
      <c r="D49" s="46">
        <v>1</v>
      </c>
      <c r="E49" s="47"/>
      <c r="F49" s="48">
        <v>1134</v>
      </c>
      <c r="G49" s="48">
        <f t="shared" si="0"/>
        <v>1134</v>
      </c>
    </row>
    <row r="50" spans="1:7" ht="20.100000000000001" customHeight="1" x14ac:dyDescent="0.2">
      <c r="A50" s="43" t="s">
        <v>97</v>
      </c>
      <c r="B50" s="44" t="s">
        <v>98</v>
      </c>
      <c r="C50" s="45" t="s">
        <v>99</v>
      </c>
      <c r="D50" s="46">
        <v>1</v>
      </c>
      <c r="E50" s="47"/>
      <c r="F50" s="48">
        <v>1134</v>
      </c>
      <c r="G50" s="48">
        <f t="shared" si="0"/>
        <v>1134</v>
      </c>
    </row>
    <row r="51" spans="1:7" ht="20.100000000000001" customHeight="1" x14ac:dyDescent="0.2">
      <c r="A51" s="43" t="s">
        <v>100</v>
      </c>
      <c r="B51" s="44" t="s">
        <v>101</v>
      </c>
      <c r="C51" s="45" t="s">
        <v>102</v>
      </c>
      <c r="D51" s="46">
        <v>1</v>
      </c>
      <c r="E51" s="47"/>
      <c r="F51" s="48">
        <v>1134</v>
      </c>
      <c r="G51" s="48">
        <f t="shared" si="0"/>
        <v>1134</v>
      </c>
    </row>
    <row r="52" spans="1:7" ht="20.100000000000001" customHeight="1" x14ac:dyDescent="0.2">
      <c r="A52" s="43" t="s">
        <v>103</v>
      </c>
      <c r="B52" s="44" t="s">
        <v>104</v>
      </c>
      <c r="C52" s="45" t="s">
        <v>105</v>
      </c>
      <c r="D52" s="46">
        <v>1</v>
      </c>
      <c r="E52" s="47"/>
      <c r="F52" s="48">
        <v>1134</v>
      </c>
      <c r="G52" s="48">
        <f t="shared" si="0"/>
        <v>1134</v>
      </c>
    </row>
    <row r="53" spans="1:7" ht="20.100000000000001" customHeight="1" x14ac:dyDescent="0.25">
      <c r="A53" s="43"/>
      <c r="B53" s="44"/>
      <c r="C53" s="45"/>
      <c r="D53" s="49">
        <f>SUM(D47:D52)</f>
        <v>6</v>
      </c>
      <c r="E53" s="47"/>
      <c r="F53" s="48"/>
      <c r="G53" s="48"/>
    </row>
    <row r="54" spans="1:7" ht="20.100000000000001" customHeight="1" x14ac:dyDescent="0.2">
      <c r="A54" s="43" t="s">
        <v>106</v>
      </c>
      <c r="B54" s="44" t="s">
        <v>107</v>
      </c>
      <c r="C54" s="45" t="s">
        <v>108</v>
      </c>
      <c r="D54" s="46">
        <v>1</v>
      </c>
      <c r="E54" s="47"/>
      <c r="F54" s="48">
        <v>1134</v>
      </c>
      <c r="G54" s="48">
        <f t="shared" si="0"/>
        <v>1134</v>
      </c>
    </row>
    <row r="55" spans="1:7" ht="20.100000000000001" customHeight="1" x14ac:dyDescent="0.2">
      <c r="A55" s="43" t="s">
        <v>109</v>
      </c>
      <c r="B55" s="44" t="s">
        <v>110</v>
      </c>
      <c r="C55" s="45" t="s">
        <v>111</v>
      </c>
      <c r="D55" s="46">
        <v>1</v>
      </c>
      <c r="E55" s="47"/>
      <c r="F55" s="48">
        <v>1134</v>
      </c>
      <c r="G55" s="48">
        <f t="shared" si="0"/>
        <v>1134</v>
      </c>
    </row>
    <row r="56" spans="1:7" ht="20.100000000000001" customHeight="1" x14ac:dyDescent="0.2">
      <c r="A56" s="43" t="s">
        <v>112</v>
      </c>
      <c r="B56" s="44" t="s">
        <v>107</v>
      </c>
      <c r="C56" s="45" t="s">
        <v>113</v>
      </c>
      <c r="D56" s="46">
        <v>0</v>
      </c>
      <c r="E56" s="47"/>
      <c r="F56" s="48">
        <v>1134</v>
      </c>
      <c r="G56" s="48">
        <f t="shared" si="0"/>
        <v>0</v>
      </c>
    </row>
    <row r="57" spans="1:7" ht="20.100000000000001" customHeight="1" x14ac:dyDescent="0.2">
      <c r="A57" s="43" t="s">
        <v>114</v>
      </c>
      <c r="B57" s="44" t="s">
        <v>107</v>
      </c>
      <c r="C57" s="45" t="s">
        <v>115</v>
      </c>
      <c r="D57" s="46">
        <v>0</v>
      </c>
      <c r="E57" s="47"/>
      <c r="F57" s="48">
        <v>1134</v>
      </c>
      <c r="G57" s="48">
        <f t="shared" si="0"/>
        <v>0</v>
      </c>
    </row>
    <row r="58" spans="1:7" ht="20.100000000000001" customHeight="1" x14ac:dyDescent="0.25">
      <c r="A58" s="43"/>
      <c r="B58" s="44"/>
      <c r="C58" s="45"/>
      <c r="D58" s="49">
        <f>SUM(D54:D57)</f>
        <v>2</v>
      </c>
      <c r="E58" s="47"/>
      <c r="F58" s="48"/>
      <c r="G58" s="48"/>
    </row>
    <row r="59" spans="1:7" ht="20.100000000000001" customHeight="1" x14ac:dyDescent="0.2">
      <c r="A59" s="43" t="s">
        <v>116</v>
      </c>
      <c r="B59" s="44" t="s">
        <v>117</v>
      </c>
      <c r="C59" s="45" t="s">
        <v>118</v>
      </c>
      <c r="D59" s="46">
        <v>1</v>
      </c>
      <c r="E59" s="47"/>
      <c r="F59" s="48">
        <v>1134</v>
      </c>
      <c r="G59" s="48">
        <f t="shared" si="0"/>
        <v>1134</v>
      </c>
    </row>
    <row r="60" spans="1:7" ht="20.100000000000001" customHeight="1" x14ac:dyDescent="0.2">
      <c r="A60" s="43" t="s">
        <v>119</v>
      </c>
      <c r="B60" s="44" t="s">
        <v>120</v>
      </c>
      <c r="C60" s="45" t="s">
        <v>121</v>
      </c>
      <c r="D60" s="46">
        <v>1</v>
      </c>
      <c r="E60" s="47"/>
      <c r="F60" s="48">
        <v>1134</v>
      </c>
      <c r="G60" s="48">
        <f t="shared" si="0"/>
        <v>1134</v>
      </c>
    </row>
    <row r="61" spans="1:7" ht="20.100000000000001" customHeight="1" x14ac:dyDescent="0.2">
      <c r="A61" s="43" t="s">
        <v>122</v>
      </c>
      <c r="B61" s="44" t="s">
        <v>123</v>
      </c>
      <c r="C61" s="45" t="s">
        <v>124</v>
      </c>
      <c r="D61" s="46">
        <v>0</v>
      </c>
      <c r="E61" s="47"/>
      <c r="F61" s="48">
        <v>1134</v>
      </c>
      <c r="G61" s="48">
        <f t="shared" si="0"/>
        <v>0</v>
      </c>
    </row>
    <row r="62" spans="1:7" ht="20.100000000000001" customHeight="1" x14ac:dyDescent="0.2">
      <c r="A62" s="43" t="s">
        <v>125</v>
      </c>
      <c r="B62" s="44" t="s">
        <v>120</v>
      </c>
      <c r="C62" s="45" t="s">
        <v>126</v>
      </c>
      <c r="D62" s="46">
        <v>0</v>
      </c>
      <c r="E62" s="47"/>
      <c r="F62" s="48">
        <v>1134</v>
      </c>
      <c r="G62" s="48">
        <f t="shared" si="0"/>
        <v>0</v>
      </c>
    </row>
    <row r="63" spans="1:7" ht="20.100000000000001" customHeight="1" x14ac:dyDescent="0.25">
      <c r="A63" s="43"/>
      <c r="B63" s="44"/>
      <c r="C63" s="45"/>
      <c r="D63" s="49">
        <f>SUM(D59:D62)</f>
        <v>2</v>
      </c>
      <c r="E63" s="47"/>
      <c r="F63" s="48"/>
      <c r="G63" s="48"/>
    </row>
    <row r="64" spans="1:7" ht="20.100000000000001" customHeight="1" x14ac:dyDescent="0.2">
      <c r="A64" s="43" t="s">
        <v>127</v>
      </c>
      <c r="B64" s="44" t="s">
        <v>120</v>
      </c>
      <c r="C64" s="45" t="s">
        <v>128</v>
      </c>
      <c r="D64" s="46">
        <v>1</v>
      </c>
      <c r="E64" s="47"/>
      <c r="F64" s="48">
        <v>1134</v>
      </c>
      <c r="G64" s="48">
        <f t="shared" si="0"/>
        <v>1134</v>
      </c>
    </row>
    <row r="65" spans="1:7" ht="20.100000000000001" customHeight="1" x14ac:dyDescent="0.2">
      <c r="A65" s="43" t="s">
        <v>129</v>
      </c>
      <c r="B65" s="44" t="s">
        <v>120</v>
      </c>
      <c r="C65" s="45" t="s">
        <v>130</v>
      </c>
      <c r="D65" s="46">
        <v>1</v>
      </c>
      <c r="E65" s="47"/>
      <c r="F65" s="48">
        <v>1134</v>
      </c>
      <c r="G65" s="48">
        <f t="shared" si="0"/>
        <v>1134</v>
      </c>
    </row>
    <row r="66" spans="1:7" ht="20.100000000000001" customHeight="1" x14ac:dyDescent="0.2">
      <c r="A66" s="43" t="s">
        <v>131</v>
      </c>
      <c r="B66" s="44" t="s">
        <v>120</v>
      </c>
      <c r="C66" s="45" t="s">
        <v>132</v>
      </c>
      <c r="D66" s="46">
        <v>0</v>
      </c>
      <c r="E66" s="47"/>
      <c r="F66" s="48">
        <v>1134</v>
      </c>
      <c r="G66" s="48">
        <f t="shared" si="0"/>
        <v>0</v>
      </c>
    </row>
    <row r="67" spans="1:7" ht="20.100000000000001" customHeight="1" x14ac:dyDescent="0.2">
      <c r="A67" s="43" t="s">
        <v>133</v>
      </c>
      <c r="B67" s="44" t="s">
        <v>134</v>
      </c>
      <c r="C67" s="45" t="s">
        <v>135</v>
      </c>
      <c r="D67" s="46">
        <v>1</v>
      </c>
      <c r="E67" s="47"/>
      <c r="F67" s="48">
        <v>1134</v>
      </c>
      <c r="G67" s="48">
        <f t="shared" si="0"/>
        <v>1134</v>
      </c>
    </row>
    <row r="68" spans="1:7" ht="20.100000000000001" customHeight="1" x14ac:dyDescent="0.25">
      <c r="A68" s="43"/>
      <c r="B68" s="44"/>
      <c r="C68" s="45"/>
      <c r="D68" s="49">
        <f>SUM(D64:D67)</f>
        <v>3</v>
      </c>
      <c r="E68" s="47"/>
      <c r="F68" s="48"/>
      <c r="G68" s="48"/>
    </row>
    <row r="69" spans="1:7" ht="20.100000000000001" customHeight="1" x14ac:dyDescent="0.2">
      <c r="A69" s="43" t="s">
        <v>136</v>
      </c>
      <c r="B69" s="44" t="s">
        <v>137</v>
      </c>
      <c r="C69" s="45" t="s">
        <v>138</v>
      </c>
      <c r="D69" s="46">
        <v>1</v>
      </c>
      <c r="E69" s="47"/>
      <c r="F69" s="48">
        <v>1134</v>
      </c>
      <c r="G69" s="48">
        <f t="shared" ref="G69" si="1">D69*F69</f>
        <v>1134</v>
      </c>
    </row>
    <row r="70" spans="1:7" ht="20.100000000000001" customHeight="1" x14ac:dyDescent="0.2">
      <c r="A70" s="43" t="s">
        <v>139</v>
      </c>
      <c r="B70" s="44" t="s">
        <v>140</v>
      </c>
      <c r="C70" s="45" t="s">
        <v>141</v>
      </c>
      <c r="D70" s="46">
        <v>1</v>
      </c>
      <c r="E70" s="47"/>
      <c r="F70" s="48">
        <v>1134</v>
      </c>
      <c r="G70" s="48">
        <f t="shared" si="0"/>
        <v>1134</v>
      </c>
    </row>
    <row r="71" spans="1:7" ht="20.100000000000001" customHeight="1" x14ac:dyDescent="0.2">
      <c r="A71" s="43" t="s">
        <v>142</v>
      </c>
      <c r="B71" s="44" t="s">
        <v>143</v>
      </c>
      <c r="C71" s="45" t="s">
        <v>144</v>
      </c>
      <c r="D71" s="46">
        <v>0</v>
      </c>
      <c r="E71" s="47"/>
      <c r="F71" s="48">
        <v>1134</v>
      </c>
      <c r="G71" s="48">
        <f t="shared" si="0"/>
        <v>0</v>
      </c>
    </row>
    <row r="72" spans="1:7" ht="20.100000000000001" customHeight="1" x14ac:dyDescent="0.2">
      <c r="A72" s="43" t="s">
        <v>145</v>
      </c>
      <c r="B72" s="44" t="s">
        <v>146</v>
      </c>
      <c r="C72" s="45" t="s">
        <v>147</v>
      </c>
      <c r="D72" s="46">
        <v>0</v>
      </c>
      <c r="E72" s="47"/>
      <c r="F72" s="48">
        <v>1134</v>
      </c>
      <c r="G72" s="48">
        <f t="shared" si="0"/>
        <v>0</v>
      </c>
    </row>
    <row r="73" spans="1:7" ht="20.100000000000001" customHeight="1" x14ac:dyDescent="0.25">
      <c r="A73" s="43"/>
      <c r="B73" s="44"/>
      <c r="C73" s="45"/>
      <c r="D73" s="49">
        <f>SUM(D69:D72)</f>
        <v>2</v>
      </c>
      <c r="E73" s="47"/>
      <c r="F73" s="48"/>
      <c r="G73" s="48"/>
    </row>
    <row r="74" spans="1:7" ht="20.100000000000001" customHeight="1" x14ac:dyDescent="0.2">
      <c r="A74" s="43" t="s">
        <v>148</v>
      </c>
      <c r="B74" s="44" t="s">
        <v>149</v>
      </c>
      <c r="C74" s="45" t="s">
        <v>150</v>
      </c>
      <c r="D74" s="46">
        <v>1</v>
      </c>
      <c r="E74" s="47"/>
      <c r="F74" s="48">
        <v>1134</v>
      </c>
      <c r="G74" s="48">
        <f t="shared" si="0"/>
        <v>1134</v>
      </c>
    </row>
    <row r="75" spans="1:7" ht="20.100000000000001" customHeight="1" x14ac:dyDescent="0.2">
      <c r="A75" s="43" t="s">
        <v>151</v>
      </c>
      <c r="B75" s="44" t="s">
        <v>152</v>
      </c>
      <c r="C75" s="45" t="s">
        <v>153</v>
      </c>
      <c r="D75" s="46">
        <v>1</v>
      </c>
      <c r="E75" s="47"/>
      <c r="F75" s="48">
        <v>1134</v>
      </c>
      <c r="G75" s="48">
        <f t="shared" si="0"/>
        <v>1134</v>
      </c>
    </row>
    <row r="76" spans="1:7" ht="20.100000000000001" customHeight="1" x14ac:dyDescent="0.2">
      <c r="A76" s="43" t="s">
        <v>154</v>
      </c>
      <c r="B76" s="44" t="s">
        <v>155</v>
      </c>
      <c r="C76" s="45" t="s">
        <v>156</v>
      </c>
      <c r="D76" s="46">
        <v>0</v>
      </c>
      <c r="E76" s="47"/>
      <c r="F76" s="48">
        <v>1134</v>
      </c>
      <c r="G76" s="48">
        <f t="shared" si="0"/>
        <v>0</v>
      </c>
    </row>
    <row r="77" spans="1:7" ht="20.100000000000001" customHeight="1" x14ac:dyDescent="0.2">
      <c r="A77" s="43" t="s">
        <v>157</v>
      </c>
      <c r="B77" s="44" t="s">
        <v>158</v>
      </c>
      <c r="C77" s="45" t="s">
        <v>159</v>
      </c>
      <c r="D77" s="46">
        <v>0</v>
      </c>
      <c r="E77" s="47"/>
      <c r="F77" s="48">
        <v>1134</v>
      </c>
      <c r="G77" s="48">
        <f t="shared" si="0"/>
        <v>0</v>
      </c>
    </row>
    <row r="78" spans="1:7" ht="20.100000000000001" customHeight="1" x14ac:dyDescent="0.25">
      <c r="A78" s="43"/>
      <c r="B78" s="44"/>
      <c r="C78" s="45"/>
      <c r="D78" s="49">
        <f>SUM(D74:D77)</f>
        <v>2</v>
      </c>
      <c r="E78" s="47"/>
      <c r="F78" s="48"/>
      <c r="G78" s="48"/>
    </row>
    <row r="79" spans="1:7" ht="20.100000000000001" customHeight="1" x14ac:dyDescent="0.2">
      <c r="A79" s="43" t="s">
        <v>160</v>
      </c>
      <c r="B79" s="44" t="s">
        <v>161</v>
      </c>
      <c r="C79" s="45" t="s">
        <v>162</v>
      </c>
      <c r="D79" s="46">
        <v>1</v>
      </c>
      <c r="E79" s="47"/>
      <c r="F79" s="48">
        <v>1134</v>
      </c>
      <c r="G79" s="48">
        <f t="shared" ref="G79:G82" si="2">D79*F79</f>
        <v>1134</v>
      </c>
    </row>
    <row r="80" spans="1:7" ht="20.100000000000001" customHeight="1" x14ac:dyDescent="0.2">
      <c r="A80" s="43" t="s">
        <v>163</v>
      </c>
      <c r="B80" s="44" t="s">
        <v>164</v>
      </c>
      <c r="C80" s="45" t="s">
        <v>165</v>
      </c>
      <c r="D80" s="46">
        <v>1</v>
      </c>
      <c r="E80" s="47"/>
      <c r="F80" s="48">
        <v>1134</v>
      </c>
      <c r="G80" s="48">
        <f t="shared" si="2"/>
        <v>1134</v>
      </c>
    </row>
    <row r="81" spans="1:7" ht="20.100000000000001" customHeight="1" x14ac:dyDescent="0.2">
      <c r="A81" s="43" t="s">
        <v>166</v>
      </c>
      <c r="B81" s="44" t="s">
        <v>164</v>
      </c>
      <c r="C81" s="45" t="s">
        <v>167</v>
      </c>
      <c r="D81" s="46">
        <v>0</v>
      </c>
      <c r="E81" s="47"/>
      <c r="F81" s="48">
        <v>1134</v>
      </c>
      <c r="G81" s="48">
        <f t="shared" si="2"/>
        <v>0</v>
      </c>
    </row>
    <row r="82" spans="1:7" ht="20.100000000000001" customHeight="1" x14ac:dyDescent="0.2">
      <c r="A82" s="43" t="s">
        <v>168</v>
      </c>
      <c r="B82" s="44" t="s">
        <v>169</v>
      </c>
      <c r="C82" s="45" t="s">
        <v>170</v>
      </c>
      <c r="D82" s="46">
        <v>1</v>
      </c>
      <c r="E82" s="47"/>
      <c r="F82" s="48">
        <v>1134</v>
      </c>
      <c r="G82" s="48">
        <f t="shared" si="2"/>
        <v>1134</v>
      </c>
    </row>
    <row r="83" spans="1:7" ht="20.100000000000001" customHeight="1" x14ac:dyDescent="0.25">
      <c r="A83" s="43"/>
      <c r="B83" s="44"/>
      <c r="C83" s="45"/>
      <c r="D83" s="49">
        <f>SUM(D79:D82)</f>
        <v>3</v>
      </c>
      <c r="E83" s="47"/>
      <c r="F83" s="48"/>
      <c r="G83" s="48"/>
    </row>
    <row r="84" spans="1:7" ht="20.100000000000001" customHeight="1" x14ac:dyDescent="0.2">
      <c r="A84" s="43" t="s">
        <v>171</v>
      </c>
      <c r="B84" s="44" t="s">
        <v>172</v>
      </c>
      <c r="C84" s="45" t="s">
        <v>173</v>
      </c>
      <c r="D84" s="46">
        <v>6</v>
      </c>
      <c r="E84" s="47"/>
      <c r="F84" s="48">
        <v>88.2</v>
      </c>
      <c r="G84" s="48">
        <f t="shared" ref="G84:G99" si="3">D84*F84</f>
        <v>529.20000000000005</v>
      </c>
    </row>
    <row r="85" spans="1:7" ht="20.100000000000001" customHeight="1" x14ac:dyDescent="0.2">
      <c r="A85" s="43" t="s">
        <v>174</v>
      </c>
      <c r="B85" s="44" t="s">
        <v>175</v>
      </c>
      <c r="C85" s="45" t="s">
        <v>176</v>
      </c>
      <c r="D85" s="46">
        <v>1</v>
      </c>
      <c r="E85" s="47"/>
      <c r="F85" s="48">
        <v>88.2</v>
      </c>
      <c r="G85" s="48">
        <f t="shared" si="3"/>
        <v>88.2</v>
      </c>
    </row>
    <row r="86" spans="1:7" ht="20.100000000000001" customHeight="1" x14ac:dyDescent="0.2">
      <c r="A86" s="43" t="s">
        <v>174</v>
      </c>
      <c r="B86" s="44" t="s">
        <v>177</v>
      </c>
      <c r="C86" s="45" t="s">
        <v>176</v>
      </c>
      <c r="D86" s="46">
        <v>5</v>
      </c>
      <c r="E86" s="47"/>
      <c r="F86" s="48">
        <v>88.2</v>
      </c>
      <c r="G86" s="48">
        <f t="shared" si="3"/>
        <v>441</v>
      </c>
    </row>
    <row r="87" spans="1:7" ht="20.100000000000001" customHeight="1" x14ac:dyDescent="0.2">
      <c r="A87" s="43" t="s">
        <v>178</v>
      </c>
      <c r="B87" s="44" t="s">
        <v>179</v>
      </c>
      <c r="C87" s="45" t="s">
        <v>180</v>
      </c>
      <c r="D87" s="46">
        <v>6</v>
      </c>
      <c r="E87" s="47"/>
      <c r="F87" s="48">
        <v>88.2</v>
      </c>
      <c r="G87" s="48">
        <f t="shared" si="3"/>
        <v>529.20000000000005</v>
      </c>
    </row>
    <row r="88" spans="1:7" ht="20.100000000000001" customHeight="1" x14ac:dyDescent="0.2">
      <c r="A88" s="43" t="s">
        <v>181</v>
      </c>
      <c r="B88" s="44" t="s">
        <v>182</v>
      </c>
      <c r="C88" s="45" t="s">
        <v>183</v>
      </c>
      <c r="D88" s="46">
        <v>3</v>
      </c>
      <c r="E88" s="47"/>
      <c r="F88" s="48">
        <v>88.2</v>
      </c>
      <c r="G88" s="48">
        <f t="shared" si="3"/>
        <v>264.60000000000002</v>
      </c>
    </row>
    <row r="89" spans="1:7" ht="20.100000000000001" customHeight="1" x14ac:dyDescent="0.2">
      <c r="A89" s="43" t="s">
        <v>181</v>
      </c>
      <c r="B89" s="44" t="s">
        <v>184</v>
      </c>
      <c r="C89" s="45" t="s">
        <v>183</v>
      </c>
      <c r="D89" s="46">
        <v>2</v>
      </c>
      <c r="E89" s="47"/>
      <c r="F89" s="48">
        <v>88.2</v>
      </c>
      <c r="G89" s="48">
        <f t="shared" si="3"/>
        <v>176.4</v>
      </c>
    </row>
    <row r="90" spans="1:7" ht="20.100000000000001" customHeight="1" x14ac:dyDescent="0.2">
      <c r="A90" s="43" t="s">
        <v>181</v>
      </c>
      <c r="B90" s="44" t="s">
        <v>185</v>
      </c>
      <c r="C90" s="45" t="s">
        <v>183</v>
      </c>
      <c r="D90" s="46">
        <v>1</v>
      </c>
      <c r="E90" s="47"/>
      <c r="F90" s="48">
        <v>88.2</v>
      </c>
      <c r="G90" s="48">
        <f t="shared" si="3"/>
        <v>88.2</v>
      </c>
    </row>
    <row r="91" spans="1:7" ht="20.100000000000001" customHeight="1" x14ac:dyDescent="0.2">
      <c r="A91" s="43" t="s">
        <v>186</v>
      </c>
      <c r="B91" s="44" t="s">
        <v>187</v>
      </c>
      <c r="C91" s="45" t="s">
        <v>188</v>
      </c>
      <c r="D91" s="46">
        <v>6</v>
      </c>
      <c r="E91" s="47"/>
      <c r="F91" s="48">
        <v>88.2</v>
      </c>
      <c r="G91" s="48">
        <f t="shared" si="3"/>
        <v>529.20000000000005</v>
      </c>
    </row>
    <row r="92" spans="1:7" ht="20.100000000000001" customHeight="1" x14ac:dyDescent="0.2">
      <c r="A92" s="43" t="s">
        <v>189</v>
      </c>
      <c r="B92" s="44" t="s">
        <v>190</v>
      </c>
      <c r="C92" s="45" t="s">
        <v>191</v>
      </c>
      <c r="D92" s="46">
        <v>6</v>
      </c>
      <c r="E92" s="47"/>
      <c r="F92" s="48">
        <v>88.2</v>
      </c>
      <c r="G92" s="48">
        <f t="shared" si="3"/>
        <v>529.20000000000005</v>
      </c>
    </row>
    <row r="93" spans="1:7" ht="20.100000000000001" customHeight="1" x14ac:dyDescent="0.2">
      <c r="A93" s="43" t="s">
        <v>192</v>
      </c>
      <c r="B93" s="44" t="s">
        <v>193</v>
      </c>
      <c r="C93" s="45" t="s">
        <v>194</v>
      </c>
      <c r="D93" s="46">
        <v>6</v>
      </c>
      <c r="E93" s="47"/>
      <c r="F93" s="48">
        <v>88.2</v>
      </c>
      <c r="G93" s="48">
        <f t="shared" si="3"/>
        <v>529.20000000000005</v>
      </c>
    </row>
    <row r="94" spans="1:7" ht="20.100000000000001" customHeight="1" x14ac:dyDescent="0.2">
      <c r="A94" s="43" t="s">
        <v>195</v>
      </c>
      <c r="B94" s="44" t="s">
        <v>196</v>
      </c>
      <c r="C94" s="45" t="s">
        <v>197</v>
      </c>
      <c r="D94" s="46">
        <v>6</v>
      </c>
      <c r="E94" s="47"/>
      <c r="F94" s="48">
        <v>88.2</v>
      </c>
      <c r="G94" s="48">
        <f t="shared" si="3"/>
        <v>529.20000000000005</v>
      </c>
    </row>
    <row r="95" spans="1:7" ht="20.100000000000001" customHeight="1" x14ac:dyDescent="0.2">
      <c r="A95" s="43" t="s">
        <v>198</v>
      </c>
      <c r="B95" s="44" t="s">
        <v>196</v>
      </c>
      <c r="C95" s="45" t="s">
        <v>199</v>
      </c>
      <c r="D95" s="46">
        <v>6</v>
      </c>
      <c r="E95" s="47"/>
      <c r="F95" s="48">
        <v>88.2</v>
      </c>
      <c r="G95" s="48">
        <f t="shared" si="3"/>
        <v>529.20000000000005</v>
      </c>
    </row>
    <row r="96" spans="1:7" ht="20.100000000000001" customHeight="1" x14ac:dyDescent="0.2">
      <c r="A96" s="43" t="s">
        <v>200</v>
      </c>
      <c r="B96" s="44" t="s">
        <v>201</v>
      </c>
      <c r="C96" s="45" t="s">
        <v>202</v>
      </c>
      <c r="D96" s="46">
        <v>6</v>
      </c>
      <c r="E96" s="47"/>
      <c r="F96" s="48">
        <v>88.2</v>
      </c>
      <c r="G96" s="48">
        <f t="shared" si="3"/>
        <v>529.20000000000005</v>
      </c>
    </row>
    <row r="97" spans="1:7" ht="20.100000000000001" customHeight="1" x14ac:dyDescent="0.2">
      <c r="A97" s="43" t="s">
        <v>203</v>
      </c>
      <c r="B97" s="44" t="s">
        <v>204</v>
      </c>
      <c r="C97" s="45" t="s">
        <v>205</v>
      </c>
      <c r="D97" s="46">
        <v>6</v>
      </c>
      <c r="E97" s="47"/>
      <c r="F97" s="48">
        <v>88.2</v>
      </c>
      <c r="G97" s="48">
        <f t="shared" si="3"/>
        <v>529.20000000000005</v>
      </c>
    </row>
    <row r="98" spans="1:7" ht="20.100000000000001" customHeight="1" x14ac:dyDescent="0.2">
      <c r="A98" s="43" t="s">
        <v>206</v>
      </c>
      <c r="B98" s="44" t="s">
        <v>207</v>
      </c>
      <c r="C98" s="45" t="s">
        <v>208</v>
      </c>
      <c r="D98" s="46">
        <v>6</v>
      </c>
      <c r="E98" s="47"/>
      <c r="F98" s="48">
        <v>88.2</v>
      </c>
      <c r="G98" s="48">
        <f t="shared" si="3"/>
        <v>529.20000000000005</v>
      </c>
    </row>
    <row r="99" spans="1:7" ht="20.100000000000001" customHeight="1" x14ac:dyDescent="0.2">
      <c r="A99" s="43" t="s">
        <v>209</v>
      </c>
      <c r="B99" s="44" t="s">
        <v>210</v>
      </c>
      <c r="C99" s="45" t="s">
        <v>211</v>
      </c>
      <c r="D99" s="46">
        <v>6</v>
      </c>
      <c r="E99" s="47"/>
      <c r="F99" s="48">
        <v>88.2</v>
      </c>
      <c r="G99" s="48">
        <f t="shared" si="3"/>
        <v>529.20000000000005</v>
      </c>
    </row>
    <row r="100" spans="1:7" ht="20.100000000000001" customHeight="1" x14ac:dyDescent="0.25">
      <c r="A100" s="43"/>
      <c r="B100" s="44"/>
      <c r="C100" s="45"/>
      <c r="D100" s="49">
        <f>SUM(D84:D99)</f>
        <v>78</v>
      </c>
      <c r="E100" s="47"/>
      <c r="F100" s="48"/>
      <c r="G100" s="48"/>
    </row>
    <row r="101" spans="1:7" ht="20.100000000000001" customHeight="1" x14ac:dyDescent="0.2">
      <c r="A101" s="43" t="s">
        <v>212</v>
      </c>
      <c r="B101" s="44" t="s">
        <v>213</v>
      </c>
      <c r="C101" s="45" t="s">
        <v>214</v>
      </c>
      <c r="D101" s="46">
        <v>5</v>
      </c>
      <c r="E101" s="47"/>
      <c r="F101" s="48">
        <v>88.2</v>
      </c>
      <c r="G101" s="48">
        <f t="shared" si="0"/>
        <v>441</v>
      </c>
    </row>
    <row r="102" spans="1:7" ht="20.100000000000001" customHeight="1" x14ac:dyDescent="0.2">
      <c r="A102" s="43" t="s">
        <v>215</v>
      </c>
      <c r="B102" s="44" t="s">
        <v>216</v>
      </c>
      <c r="C102" s="45" t="s">
        <v>217</v>
      </c>
      <c r="D102" s="46">
        <v>5</v>
      </c>
      <c r="E102" s="47"/>
      <c r="F102" s="48">
        <v>88.2</v>
      </c>
      <c r="G102" s="48">
        <f t="shared" si="0"/>
        <v>441</v>
      </c>
    </row>
    <row r="103" spans="1:7" ht="20.100000000000001" customHeight="1" x14ac:dyDescent="0.2">
      <c r="A103" s="43" t="s">
        <v>218</v>
      </c>
      <c r="B103" s="44" t="s">
        <v>219</v>
      </c>
      <c r="C103" s="45" t="s">
        <v>220</v>
      </c>
      <c r="D103" s="46">
        <v>1</v>
      </c>
      <c r="E103" s="47"/>
      <c r="F103" s="48">
        <v>88.2</v>
      </c>
      <c r="G103" s="48">
        <f t="shared" si="0"/>
        <v>88.2</v>
      </c>
    </row>
    <row r="104" spans="1:7" ht="20.100000000000001" customHeight="1" x14ac:dyDescent="0.2">
      <c r="A104" s="43" t="s">
        <v>218</v>
      </c>
      <c r="B104" s="44" t="s">
        <v>221</v>
      </c>
      <c r="C104" s="45" t="s">
        <v>220</v>
      </c>
      <c r="D104" s="46">
        <v>4</v>
      </c>
      <c r="E104" s="47"/>
      <c r="F104" s="48">
        <v>88.2</v>
      </c>
      <c r="G104" s="48">
        <f t="shared" si="0"/>
        <v>352.8</v>
      </c>
    </row>
    <row r="105" spans="1:7" ht="20.100000000000001" customHeight="1" x14ac:dyDescent="0.2">
      <c r="A105" s="43" t="s">
        <v>222</v>
      </c>
      <c r="B105" s="44" t="s">
        <v>223</v>
      </c>
      <c r="C105" s="45" t="s">
        <v>224</v>
      </c>
      <c r="D105" s="46">
        <v>5</v>
      </c>
      <c r="E105" s="47"/>
      <c r="F105" s="48">
        <v>88.2</v>
      </c>
      <c r="G105" s="48">
        <f t="shared" si="0"/>
        <v>441</v>
      </c>
    </row>
    <row r="106" spans="1:7" ht="19.5" customHeight="1" x14ac:dyDescent="0.2">
      <c r="A106" s="43" t="s">
        <v>225</v>
      </c>
      <c r="B106" s="44" t="s">
        <v>226</v>
      </c>
      <c r="C106" s="45" t="s">
        <v>227</v>
      </c>
      <c r="D106" s="46">
        <v>5</v>
      </c>
      <c r="E106" s="47"/>
      <c r="F106" s="48">
        <v>88.2</v>
      </c>
      <c r="G106" s="48">
        <f t="shared" si="0"/>
        <v>441</v>
      </c>
    </row>
    <row r="107" spans="1:7" ht="20.100000000000001" customHeight="1" x14ac:dyDescent="0.2">
      <c r="A107" s="43" t="s">
        <v>228</v>
      </c>
      <c r="B107" s="44" t="s">
        <v>229</v>
      </c>
      <c r="C107" s="45" t="s">
        <v>230</v>
      </c>
      <c r="D107" s="46">
        <v>5</v>
      </c>
      <c r="E107" s="47"/>
      <c r="F107" s="48">
        <v>88.2</v>
      </c>
      <c r="G107" s="48">
        <f t="shared" si="0"/>
        <v>441</v>
      </c>
    </row>
    <row r="108" spans="1:7" ht="20.100000000000001" customHeight="1" x14ac:dyDescent="0.2">
      <c r="A108" s="43" t="s">
        <v>231</v>
      </c>
      <c r="B108" s="44" t="s">
        <v>232</v>
      </c>
      <c r="C108" s="45" t="s">
        <v>233</v>
      </c>
      <c r="D108" s="46">
        <v>5</v>
      </c>
      <c r="E108" s="47"/>
      <c r="F108" s="48">
        <v>88.2</v>
      </c>
      <c r="G108" s="48">
        <f t="shared" si="0"/>
        <v>441</v>
      </c>
    </row>
    <row r="109" spans="1:7" ht="20.100000000000001" customHeight="1" x14ac:dyDescent="0.2">
      <c r="A109" s="43" t="s">
        <v>234</v>
      </c>
      <c r="B109" s="44" t="s">
        <v>235</v>
      </c>
      <c r="C109" s="45" t="s">
        <v>236</v>
      </c>
      <c r="D109" s="46">
        <v>5</v>
      </c>
      <c r="E109" s="47"/>
      <c r="F109" s="48">
        <v>88.2</v>
      </c>
      <c r="G109" s="48">
        <f t="shared" si="0"/>
        <v>441</v>
      </c>
    </row>
    <row r="110" spans="1:7" ht="20.100000000000001" customHeight="1" x14ac:dyDescent="0.2">
      <c r="A110" s="43" t="s">
        <v>237</v>
      </c>
      <c r="B110" s="44" t="s">
        <v>238</v>
      </c>
      <c r="C110" s="45" t="s">
        <v>239</v>
      </c>
      <c r="D110" s="46">
        <v>5</v>
      </c>
      <c r="E110" s="47"/>
      <c r="F110" s="48">
        <v>88.2</v>
      </c>
      <c r="G110" s="48">
        <f t="shared" ref="G110:G111" si="4">D110*F110</f>
        <v>441</v>
      </c>
    </row>
    <row r="111" spans="1:7" ht="20.100000000000001" customHeight="1" x14ac:dyDescent="0.2">
      <c r="A111" s="43" t="s">
        <v>240</v>
      </c>
      <c r="B111" s="44" t="s">
        <v>241</v>
      </c>
      <c r="C111" s="45" t="s">
        <v>242</v>
      </c>
      <c r="D111" s="46">
        <v>5</v>
      </c>
      <c r="E111" s="47"/>
      <c r="F111" s="48">
        <v>88.2</v>
      </c>
      <c r="G111" s="48">
        <f t="shared" si="4"/>
        <v>441</v>
      </c>
    </row>
    <row r="112" spans="1:7" ht="20.100000000000001" customHeight="1" x14ac:dyDescent="0.25">
      <c r="A112" s="43"/>
      <c r="B112" s="44"/>
      <c r="C112" s="45"/>
      <c r="D112" s="49">
        <f>SUM(D101:D111)</f>
        <v>50</v>
      </c>
      <c r="E112" s="47"/>
      <c r="F112" s="48"/>
      <c r="G112" s="48"/>
    </row>
    <row r="113" spans="1:7" ht="20.100000000000001" customHeight="1" x14ac:dyDescent="0.2">
      <c r="A113" s="43" t="s">
        <v>243</v>
      </c>
      <c r="B113" s="44" t="s">
        <v>172</v>
      </c>
      <c r="C113" s="45" t="s">
        <v>244</v>
      </c>
      <c r="D113" s="46">
        <v>5</v>
      </c>
      <c r="E113" s="47"/>
      <c r="F113" s="48">
        <v>75.680000000000007</v>
      </c>
      <c r="G113" s="48">
        <f t="shared" ref="G113:G130" si="5">D113*F113</f>
        <v>378.40000000000003</v>
      </c>
    </row>
    <row r="114" spans="1:7" ht="20.100000000000001" customHeight="1" x14ac:dyDescent="0.2">
      <c r="A114" s="43" t="s">
        <v>245</v>
      </c>
      <c r="B114" s="50" t="s">
        <v>246</v>
      </c>
      <c r="C114" s="45" t="s">
        <v>247</v>
      </c>
      <c r="D114" s="46">
        <v>1</v>
      </c>
      <c r="E114" s="47"/>
      <c r="F114" s="48">
        <v>75.680000000000007</v>
      </c>
      <c r="G114" s="48">
        <f t="shared" si="5"/>
        <v>75.680000000000007</v>
      </c>
    </row>
    <row r="115" spans="1:7" ht="20.100000000000001" customHeight="1" x14ac:dyDescent="0.2">
      <c r="A115" s="43" t="s">
        <v>245</v>
      </c>
      <c r="B115" s="50" t="s">
        <v>248</v>
      </c>
      <c r="C115" s="45" t="s">
        <v>247</v>
      </c>
      <c r="D115" s="46">
        <v>4</v>
      </c>
      <c r="E115" s="47"/>
      <c r="F115" s="48">
        <v>75.680000000000007</v>
      </c>
      <c r="G115" s="48">
        <f t="shared" si="5"/>
        <v>302.72000000000003</v>
      </c>
    </row>
    <row r="116" spans="1:7" ht="20.100000000000001" customHeight="1" x14ac:dyDescent="0.2">
      <c r="A116" s="43" t="s">
        <v>249</v>
      </c>
      <c r="B116" s="51" t="s">
        <v>250</v>
      </c>
      <c r="C116" s="45" t="s">
        <v>251</v>
      </c>
      <c r="D116" s="46">
        <v>5</v>
      </c>
      <c r="E116" s="47"/>
      <c r="F116" s="48">
        <v>75.680000000000007</v>
      </c>
      <c r="G116" s="48">
        <f t="shared" si="5"/>
        <v>378.40000000000003</v>
      </c>
    </row>
    <row r="117" spans="1:7" ht="20.100000000000001" customHeight="1" x14ac:dyDescent="0.2">
      <c r="A117" s="43" t="s">
        <v>252</v>
      </c>
      <c r="B117" s="50" t="s">
        <v>253</v>
      </c>
      <c r="C117" s="45" t="s">
        <v>254</v>
      </c>
      <c r="D117" s="46">
        <v>4</v>
      </c>
      <c r="E117" s="47"/>
      <c r="F117" s="48">
        <v>75.680000000000007</v>
      </c>
      <c r="G117" s="48">
        <f t="shared" si="5"/>
        <v>302.72000000000003</v>
      </c>
    </row>
    <row r="118" spans="1:7" ht="20.100000000000001" customHeight="1" x14ac:dyDescent="0.2">
      <c r="A118" s="43" t="s">
        <v>252</v>
      </c>
      <c r="B118" s="50" t="s">
        <v>253</v>
      </c>
      <c r="C118" s="45" t="s">
        <v>254</v>
      </c>
      <c r="D118" s="46">
        <v>1</v>
      </c>
      <c r="E118" s="47"/>
      <c r="F118" s="48">
        <v>75.680000000000007</v>
      </c>
      <c r="G118" s="48">
        <f t="shared" si="5"/>
        <v>75.680000000000007</v>
      </c>
    </row>
    <row r="119" spans="1:7" ht="20.100000000000001" customHeight="1" x14ac:dyDescent="0.2">
      <c r="A119" s="43" t="s">
        <v>255</v>
      </c>
      <c r="B119" s="51" t="s">
        <v>256</v>
      </c>
      <c r="C119" s="45" t="s">
        <v>257</v>
      </c>
      <c r="D119" s="46">
        <v>3</v>
      </c>
      <c r="E119" s="47"/>
      <c r="F119" s="48">
        <v>75.680000000000007</v>
      </c>
      <c r="G119" s="48">
        <f t="shared" si="5"/>
        <v>227.04000000000002</v>
      </c>
    </row>
    <row r="120" spans="1:7" ht="20.100000000000001" customHeight="1" x14ac:dyDescent="0.2">
      <c r="A120" s="43" t="s">
        <v>255</v>
      </c>
      <c r="B120" s="51" t="s">
        <v>258</v>
      </c>
      <c r="C120" s="45" t="s">
        <v>257</v>
      </c>
      <c r="D120" s="46">
        <v>2</v>
      </c>
      <c r="E120" s="47"/>
      <c r="F120" s="48">
        <v>75.680000000000007</v>
      </c>
      <c r="G120" s="48">
        <f t="shared" si="5"/>
        <v>151.36000000000001</v>
      </c>
    </row>
    <row r="121" spans="1:7" ht="20.100000000000001" customHeight="1" x14ac:dyDescent="0.2">
      <c r="A121" s="43" t="s">
        <v>259</v>
      </c>
      <c r="B121" s="44" t="s">
        <v>260</v>
      </c>
      <c r="C121" s="45" t="s">
        <v>261</v>
      </c>
      <c r="D121" s="46">
        <v>5</v>
      </c>
      <c r="E121" s="47"/>
      <c r="F121" s="48">
        <v>75.680000000000007</v>
      </c>
      <c r="G121" s="48">
        <f t="shared" si="5"/>
        <v>378.40000000000003</v>
      </c>
    </row>
    <row r="122" spans="1:7" ht="20.100000000000001" customHeight="1" x14ac:dyDescent="0.2">
      <c r="A122" s="43" t="s">
        <v>262</v>
      </c>
      <c r="B122" s="44" t="s">
        <v>263</v>
      </c>
      <c r="C122" s="45" t="s">
        <v>264</v>
      </c>
      <c r="D122" s="46">
        <v>5</v>
      </c>
      <c r="E122" s="47"/>
      <c r="F122" s="48">
        <v>75.680000000000007</v>
      </c>
      <c r="G122" s="48">
        <f t="shared" si="5"/>
        <v>378.40000000000003</v>
      </c>
    </row>
    <row r="123" spans="1:7" ht="20.100000000000001" customHeight="1" x14ac:dyDescent="0.2">
      <c r="A123" s="43" t="s">
        <v>265</v>
      </c>
      <c r="B123" s="44" t="s">
        <v>263</v>
      </c>
      <c r="C123" s="45" t="s">
        <v>266</v>
      </c>
      <c r="D123" s="46">
        <v>5</v>
      </c>
      <c r="E123" s="47"/>
      <c r="F123" s="48">
        <v>75.680000000000007</v>
      </c>
      <c r="G123" s="48">
        <f t="shared" si="5"/>
        <v>378.40000000000003</v>
      </c>
    </row>
    <row r="124" spans="1:7" ht="20.100000000000001" customHeight="1" x14ac:dyDescent="0.2">
      <c r="A124" s="43" t="s">
        <v>267</v>
      </c>
      <c r="B124" s="44" t="s">
        <v>263</v>
      </c>
      <c r="C124" s="45" t="s">
        <v>268</v>
      </c>
      <c r="D124" s="46">
        <v>5</v>
      </c>
      <c r="E124" s="47"/>
      <c r="F124" s="48">
        <v>75.680000000000007</v>
      </c>
      <c r="G124" s="48">
        <f t="shared" si="5"/>
        <v>378.40000000000003</v>
      </c>
    </row>
    <row r="125" spans="1:7" ht="20.100000000000001" customHeight="1" x14ac:dyDescent="0.2">
      <c r="A125" s="43" t="s">
        <v>269</v>
      </c>
      <c r="B125" s="44" t="s">
        <v>260</v>
      </c>
      <c r="C125" s="45" t="s">
        <v>270</v>
      </c>
      <c r="D125" s="46">
        <v>5</v>
      </c>
      <c r="E125" s="47"/>
      <c r="F125" s="48">
        <v>75.680000000000007</v>
      </c>
      <c r="G125" s="48">
        <f t="shared" si="5"/>
        <v>378.40000000000003</v>
      </c>
    </row>
    <row r="126" spans="1:7" ht="20.100000000000001" customHeight="1" x14ac:dyDescent="0.2">
      <c r="A126" s="43" t="s">
        <v>271</v>
      </c>
      <c r="B126" s="44" t="s">
        <v>272</v>
      </c>
      <c r="C126" s="45" t="s">
        <v>273</v>
      </c>
      <c r="D126" s="46">
        <v>5</v>
      </c>
      <c r="E126" s="47"/>
      <c r="F126" s="48">
        <v>75.680000000000007</v>
      </c>
      <c r="G126" s="48">
        <f t="shared" si="5"/>
        <v>378.40000000000003</v>
      </c>
    </row>
    <row r="127" spans="1:7" ht="20.100000000000001" customHeight="1" x14ac:dyDescent="0.2">
      <c r="A127" s="43" t="s">
        <v>274</v>
      </c>
      <c r="B127" s="44" t="s">
        <v>275</v>
      </c>
      <c r="C127" s="45" t="s">
        <v>276</v>
      </c>
      <c r="D127" s="46">
        <v>2</v>
      </c>
      <c r="E127" s="47"/>
      <c r="F127" s="48">
        <v>75.680000000000007</v>
      </c>
      <c r="G127" s="48">
        <f t="shared" si="5"/>
        <v>151.36000000000001</v>
      </c>
    </row>
    <row r="128" spans="1:7" ht="20.100000000000001" customHeight="1" x14ac:dyDescent="0.2">
      <c r="A128" s="43" t="s">
        <v>274</v>
      </c>
      <c r="B128" s="44" t="s">
        <v>277</v>
      </c>
      <c r="C128" s="45" t="s">
        <v>276</v>
      </c>
      <c r="D128" s="46">
        <v>3</v>
      </c>
      <c r="E128" s="47"/>
      <c r="F128" s="48">
        <v>75.680000000000007</v>
      </c>
      <c r="G128" s="48">
        <f t="shared" si="5"/>
        <v>227.04000000000002</v>
      </c>
    </row>
    <row r="129" spans="1:7" ht="20.100000000000001" customHeight="1" x14ac:dyDescent="0.2">
      <c r="A129" s="43" t="s">
        <v>278</v>
      </c>
      <c r="B129" s="44" t="s">
        <v>279</v>
      </c>
      <c r="C129" s="45" t="s">
        <v>280</v>
      </c>
      <c r="D129" s="46">
        <v>2</v>
      </c>
      <c r="E129" s="47"/>
      <c r="F129" s="48">
        <v>75.680000000000007</v>
      </c>
      <c r="G129" s="48">
        <f t="shared" si="5"/>
        <v>151.36000000000001</v>
      </c>
    </row>
    <row r="130" spans="1:7" ht="20.100000000000001" customHeight="1" x14ac:dyDescent="0.2">
      <c r="A130" s="43" t="s">
        <v>278</v>
      </c>
      <c r="B130" s="44" t="s">
        <v>281</v>
      </c>
      <c r="C130" s="45" t="s">
        <v>280</v>
      </c>
      <c r="D130" s="46">
        <v>3</v>
      </c>
      <c r="E130" s="47"/>
      <c r="F130" s="48">
        <v>75.680000000000007</v>
      </c>
      <c r="G130" s="48">
        <f t="shared" si="5"/>
        <v>227.04000000000002</v>
      </c>
    </row>
    <row r="131" spans="1:7" ht="20.100000000000001" customHeight="1" x14ac:dyDescent="0.25">
      <c r="A131" s="43"/>
      <c r="B131" s="44"/>
      <c r="C131" s="45"/>
      <c r="D131" s="49">
        <f>SUM(D113:D130)</f>
        <v>65</v>
      </c>
      <c r="E131" s="47"/>
      <c r="F131" s="48"/>
      <c r="G131" s="48"/>
    </row>
    <row r="132" spans="1:7" ht="20.100000000000001" customHeight="1" x14ac:dyDescent="0.2">
      <c r="A132" s="71" t="s">
        <v>349</v>
      </c>
      <c r="B132" s="71" t="s">
        <v>350</v>
      </c>
      <c r="C132" s="72" t="s">
        <v>351</v>
      </c>
      <c r="D132" s="73">
        <v>2</v>
      </c>
      <c r="E132" s="74"/>
      <c r="F132" s="82">
        <v>604.79999999999995</v>
      </c>
      <c r="G132" s="82">
        <f t="shared" ref="G132:G134" si="6">+D132*F132</f>
        <v>1209.5999999999999</v>
      </c>
    </row>
    <row r="133" spans="1:7" ht="20.100000000000001" customHeight="1" x14ac:dyDescent="0.2">
      <c r="A133" s="71" t="s">
        <v>352</v>
      </c>
      <c r="B133" s="71" t="s">
        <v>353</v>
      </c>
      <c r="C133" s="72" t="s">
        <v>354</v>
      </c>
      <c r="D133" s="73">
        <v>1</v>
      </c>
      <c r="E133" s="74"/>
      <c r="F133" s="82">
        <v>604.79999999999995</v>
      </c>
      <c r="G133" s="82">
        <f t="shared" si="6"/>
        <v>604.79999999999995</v>
      </c>
    </row>
    <row r="134" spans="1:7" ht="20.100000000000001" customHeight="1" x14ac:dyDescent="0.2">
      <c r="A134" s="71" t="s">
        <v>355</v>
      </c>
      <c r="B134" s="71" t="s">
        <v>356</v>
      </c>
      <c r="C134" s="72" t="s">
        <v>357</v>
      </c>
      <c r="D134" s="73">
        <v>1</v>
      </c>
      <c r="E134" s="74"/>
      <c r="F134" s="82">
        <v>604.79999999999995</v>
      </c>
      <c r="G134" s="82">
        <f t="shared" si="6"/>
        <v>604.79999999999995</v>
      </c>
    </row>
    <row r="135" spans="1:7" ht="20.100000000000001" customHeight="1" x14ac:dyDescent="0.25">
      <c r="A135" s="71"/>
      <c r="B135" s="71"/>
      <c r="C135" s="72"/>
      <c r="D135" s="75">
        <f>SUM(D132:D134)</f>
        <v>4</v>
      </c>
      <c r="E135" s="74"/>
      <c r="F135" s="48"/>
      <c r="G135" s="70"/>
    </row>
    <row r="136" spans="1:7" ht="20.100000000000001" customHeight="1" x14ac:dyDescent="0.2">
      <c r="A136" s="71" t="s">
        <v>358</v>
      </c>
      <c r="B136" s="71" t="s">
        <v>359</v>
      </c>
      <c r="C136" s="76" t="s">
        <v>360</v>
      </c>
      <c r="D136" s="73">
        <v>1</v>
      </c>
      <c r="E136" s="74"/>
      <c r="F136" s="82">
        <v>604.79999999999995</v>
      </c>
      <c r="G136" s="82">
        <f t="shared" ref="G136:G138" si="7">+D136*F136</f>
        <v>604.79999999999995</v>
      </c>
    </row>
    <row r="137" spans="1:7" ht="20.100000000000001" customHeight="1" x14ac:dyDescent="0.2">
      <c r="A137" s="71" t="s">
        <v>361</v>
      </c>
      <c r="B137" s="46" t="s">
        <v>362</v>
      </c>
      <c r="C137" s="72" t="s">
        <v>363</v>
      </c>
      <c r="D137" s="73">
        <v>1</v>
      </c>
      <c r="E137" s="76"/>
      <c r="F137" s="82">
        <v>604.79999999999995</v>
      </c>
      <c r="G137" s="82">
        <f t="shared" si="7"/>
        <v>604.79999999999995</v>
      </c>
    </row>
    <row r="138" spans="1:7" ht="20.100000000000001" customHeight="1" x14ac:dyDescent="0.2">
      <c r="A138" s="71" t="s">
        <v>364</v>
      </c>
      <c r="B138" s="44" t="s">
        <v>362</v>
      </c>
      <c r="C138" s="76" t="s">
        <v>365</v>
      </c>
      <c r="D138" s="73">
        <v>1</v>
      </c>
      <c r="E138" s="76"/>
      <c r="F138" s="82">
        <v>604.79999999999995</v>
      </c>
      <c r="G138" s="82">
        <f t="shared" si="7"/>
        <v>604.79999999999995</v>
      </c>
    </row>
    <row r="139" spans="1:7" ht="20.100000000000001" customHeight="1" x14ac:dyDescent="0.25">
      <c r="A139" s="71"/>
      <c r="B139" s="44"/>
      <c r="C139" s="76"/>
      <c r="D139" s="75">
        <v>3</v>
      </c>
      <c r="E139" s="76"/>
      <c r="F139" s="48"/>
      <c r="G139" s="70"/>
    </row>
    <row r="140" spans="1:7" ht="20.100000000000001" customHeight="1" x14ac:dyDescent="0.2">
      <c r="A140" s="44" t="s">
        <v>366</v>
      </c>
      <c r="B140" s="44">
        <v>17044271</v>
      </c>
      <c r="C140" s="76" t="s">
        <v>367</v>
      </c>
      <c r="D140" s="77">
        <v>1</v>
      </c>
      <c r="E140" s="76"/>
      <c r="F140" s="82">
        <v>604.79999999999995</v>
      </c>
      <c r="G140" s="82">
        <f t="shared" ref="G140:G143" si="8">+D140*F140</f>
        <v>604.79999999999995</v>
      </c>
    </row>
    <row r="141" spans="1:7" ht="20.100000000000001" customHeight="1" x14ac:dyDescent="0.2">
      <c r="A141" s="44" t="s">
        <v>368</v>
      </c>
      <c r="B141" s="44">
        <v>18054076</v>
      </c>
      <c r="C141" s="76" t="s">
        <v>369</v>
      </c>
      <c r="D141" s="77">
        <v>1</v>
      </c>
      <c r="E141" s="76"/>
      <c r="F141" s="82">
        <v>604.79999999999995</v>
      </c>
      <c r="G141" s="82">
        <f t="shared" si="8"/>
        <v>604.79999999999995</v>
      </c>
    </row>
    <row r="142" spans="1:7" ht="20.100000000000001" customHeight="1" x14ac:dyDescent="0.2">
      <c r="A142" s="44" t="s">
        <v>370</v>
      </c>
      <c r="B142" s="44">
        <v>17124077</v>
      </c>
      <c r="C142" s="76" t="s">
        <v>371</v>
      </c>
      <c r="D142" s="77">
        <v>1</v>
      </c>
      <c r="E142" s="76"/>
      <c r="F142" s="82">
        <v>604.79999999999995</v>
      </c>
      <c r="G142" s="82">
        <f t="shared" si="8"/>
        <v>604.79999999999995</v>
      </c>
    </row>
    <row r="143" spans="1:7" ht="20.100000000000001" customHeight="1" x14ac:dyDescent="0.2">
      <c r="A143" s="44" t="s">
        <v>372</v>
      </c>
      <c r="B143" s="44">
        <v>18084113</v>
      </c>
      <c r="C143" s="76" t="s">
        <v>373</v>
      </c>
      <c r="D143" s="77">
        <v>1</v>
      </c>
      <c r="E143" s="76"/>
      <c r="F143" s="82">
        <v>604.79999999999995</v>
      </c>
      <c r="G143" s="82">
        <f t="shared" si="8"/>
        <v>604.79999999999995</v>
      </c>
    </row>
    <row r="144" spans="1:7" ht="20.100000000000001" customHeight="1" x14ac:dyDescent="0.25">
      <c r="A144" s="46"/>
      <c r="B144" s="44"/>
      <c r="C144" s="76"/>
      <c r="D144" s="78">
        <v>4</v>
      </c>
      <c r="E144" s="76"/>
      <c r="F144" s="48"/>
      <c r="G144" s="70"/>
    </row>
    <row r="145" spans="1:7" ht="20.100000000000001" customHeight="1" x14ac:dyDescent="0.2">
      <c r="A145" s="44" t="s">
        <v>374</v>
      </c>
      <c r="B145" s="44">
        <v>17044275</v>
      </c>
      <c r="C145" s="76" t="s">
        <v>375</v>
      </c>
      <c r="D145" s="77">
        <v>1</v>
      </c>
      <c r="E145" s="76"/>
      <c r="F145" s="82">
        <v>604.79999999999995</v>
      </c>
      <c r="G145" s="82">
        <f t="shared" ref="G145:G148" si="9">+D145*F145</f>
        <v>604.79999999999995</v>
      </c>
    </row>
    <row r="146" spans="1:7" ht="20.100000000000001" customHeight="1" x14ac:dyDescent="0.2">
      <c r="A146" s="44" t="s">
        <v>376</v>
      </c>
      <c r="B146" s="44">
        <v>19024004</v>
      </c>
      <c r="C146" s="76" t="s">
        <v>377</v>
      </c>
      <c r="D146" s="77">
        <v>1</v>
      </c>
      <c r="E146" s="76"/>
      <c r="F146" s="82">
        <v>604.79999999999995</v>
      </c>
      <c r="G146" s="82">
        <f t="shared" si="9"/>
        <v>604.79999999999995</v>
      </c>
    </row>
    <row r="147" spans="1:7" ht="20.100000000000001" customHeight="1" x14ac:dyDescent="0.2">
      <c r="A147" s="44" t="s">
        <v>378</v>
      </c>
      <c r="B147" s="44">
        <v>18054082</v>
      </c>
      <c r="C147" s="76" t="s">
        <v>379</v>
      </c>
      <c r="D147" s="77">
        <v>1</v>
      </c>
      <c r="E147" s="76"/>
      <c r="F147" s="82">
        <v>604.79999999999995</v>
      </c>
      <c r="G147" s="82">
        <f t="shared" si="9"/>
        <v>604.79999999999995</v>
      </c>
    </row>
    <row r="148" spans="1:7" ht="20.100000000000001" customHeight="1" x14ac:dyDescent="0.2">
      <c r="A148" s="44" t="s">
        <v>380</v>
      </c>
      <c r="B148" s="44">
        <v>19024005</v>
      </c>
      <c r="C148" s="76" t="s">
        <v>381</v>
      </c>
      <c r="D148" s="77">
        <v>1</v>
      </c>
      <c r="E148" s="76"/>
      <c r="F148" s="82">
        <v>604.79999999999995</v>
      </c>
      <c r="G148" s="82">
        <f t="shared" si="9"/>
        <v>604.79999999999995</v>
      </c>
    </row>
    <row r="149" spans="1:7" ht="20.100000000000001" customHeight="1" x14ac:dyDescent="0.25">
      <c r="A149" s="46"/>
      <c r="B149" s="44"/>
      <c r="C149" s="76"/>
      <c r="D149" s="78">
        <v>4</v>
      </c>
      <c r="E149" s="76"/>
      <c r="F149" s="48"/>
      <c r="G149" s="70"/>
    </row>
    <row r="150" spans="1:7" ht="20.100000000000001" customHeight="1" x14ac:dyDescent="0.2">
      <c r="A150" s="71" t="s">
        <v>382</v>
      </c>
      <c r="B150" s="71" t="s">
        <v>383</v>
      </c>
      <c r="C150" s="72" t="s">
        <v>384</v>
      </c>
      <c r="D150" s="73">
        <v>1</v>
      </c>
      <c r="E150" s="74"/>
      <c r="F150" s="82">
        <v>882</v>
      </c>
      <c r="G150" s="82">
        <f t="shared" ref="G150:G154" si="10">+D150*F150</f>
        <v>882</v>
      </c>
    </row>
    <row r="151" spans="1:7" ht="20.100000000000001" customHeight="1" x14ac:dyDescent="0.2">
      <c r="A151" s="71" t="s">
        <v>385</v>
      </c>
      <c r="B151" s="71" t="s">
        <v>386</v>
      </c>
      <c r="C151" s="72" t="s">
        <v>387</v>
      </c>
      <c r="D151" s="73">
        <v>1</v>
      </c>
      <c r="E151" s="74"/>
      <c r="F151" s="82">
        <v>882</v>
      </c>
      <c r="G151" s="82">
        <f t="shared" si="10"/>
        <v>882</v>
      </c>
    </row>
    <row r="152" spans="1:7" ht="20.100000000000001" customHeight="1" x14ac:dyDescent="0.2">
      <c r="A152" s="71" t="s">
        <v>388</v>
      </c>
      <c r="B152" s="71" t="s">
        <v>389</v>
      </c>
      <c r="C152" s="76" t="s">
        <v>390</v>
      </c>
      <c r="D152" s="73">
        <v>1</v>
      </c>
      <c r="E152" s="74"/>
      <c r="F152" s="82">
        <v>882</v>
      </c>
      <c r="G152" s="82">
        <f t="shared" si="10"/>
        <v>882</v>
      </c>
    </row>
    <row r="153" spans="1:7" ht="20.100000000000001" customHeight="1" x14ac:dyDescent="0.2">
      <c r="A153" s="71" t="s">
        <v>391</v>
      </c>
      <c r="B153" s="71" t="s">
        <v>392</v>
      </c>
      <c r="C153" s="72" t="s">
        <v>393</v>
      </c>
      <c r="D153" s="73">
        <v>1</v>
      </c>
      <c r="E153" s="74"/>
      <c r="F153" s="82">
        <v>882</v>
      </c>
      <c r="G153" s="82">
        <f t="shared" si="10"/>
        <v>882</v>
      </c>
    </row>
    <row r="154" spans="1:7" ht="20.100000000000001" customHeight="1" x14ac:dyDescent="0.2">
      <c r="A154" s="71" t="s">
        <v>394</v>
      </c>
      <c r="B154" s="44" t="s">
        <v>395</v>
      </c>
      <c r="C154" s="76" t="s">
        <v>396</v>
      </c>
      <c r="D154" s="73">
        <v>1</v>
      </c>
      <c r="E154" s="76"/>
      <c r="F154" s="82">
        <v>882</v>
      </c>
      <c r="G154" s="82">
        <f t="shared" si="10"/>
        <v>882</v>
      </c>
    </row>
    <row r="155" spans="1:7" ht="20.100000000000001" customHeight="1" x14ac:dyDescent="0.25">
      <c r="A155" s="71"/>
      <c r="B155" s="44"/>
      <c r="C155" s="76"/>
      <c r="D155" s="75">
        <f>SUM(D150:D154)</f>
        <v>5</v>
      </c>
      <c r="E155" s="76"/>
      <c r="F155" s="48"/>
      <c r="G155" s="70"/>
    </row>
    <row r="156" spans="1:7" ht="20.100000000000001" customHeight="1" x14ac:dyDescent="0.2">
      <c r="A156" s="44" t="s">
        <v>397</v>
      </c>
      <c r="B156" s="44">
        <v>200113170</v>
      </c>
      <c r="C156" s="76" t="s">
        <v>398</v>
      </c>
      <c r="D156" s="73">
        <v>1</v>
      </c>
      <c r="E156" s="76"/>
      <c r="F156" s="82">
        <v>882</v>
      </c>
      <c r="G156" s="82">
        <f t="shared" ref="G156:G160" si="11">+D156*F156</f>
        <v>882</v>
      </c>
    </row>
    <row r="157" spans="1:7" ht="20.100000000000001" customHeight="1" x14ac:dyDescent="0.2">
      <c r="A157" s="44" t="s">
        <v>399</v>
      </c>
      <c r="B157" s="44" t="s">
        <v>400</v>
      </c>
      <c r="C157" s="76" t="s">
        <v>401</v>
      </c>
      <c r="D157" s="73">
        <v>1</v>
      </c>
      <c r="E157" s="76"/>
      <c r="F157" s="82">
        <v>882</v>
      </c>
      <c r="G157" s="82">
        <f t="shared" si="11"/>
        <v>882</v>
      </c>
    </row>
    <row r="158" spans="1:7" ht="20.100000000000001" customHeight="1" x14ac:dyDescent="0.2">
      <c r="A158" s="44" t="s">
        <v>402</v>
      </c>
      <c r="B158" s="44" t="s">
        <v>403</v>
      </c>
      <c r="C158" s="76" t="s">
        <v>404</v>
      </c>
      <c r="D158" s="73">
        <v>1</v>
      </c>
      <c r="E158" s="76"/>
      <c r="F158" s="82">
        <v>882</v>
      </c>
      <c r="G158" s="82">
        <f t="shared" si="11"/>
        <v>882</v>
      </c>
    </row>
    <row r="159" spans="1:7" ht="20.100000000000001" customHeight="1" x14ac:dyDescent="0.2">
      <c r="A159" s="44" t="s">
        <v>405</v>
      </c>
      <c r="B159" s="44" t="s">
        <v>406</v>
      </c>
      <c r="C159" s="76" t="s">
        <v>407</v>
      </c>
      <c r="D159" s="73">
        <v>1</v>
      </c>
      <c r="E159" s="76"/>
      <c r="F159" s="82">
        <v>882</v>
      </c>
      <c r="G159" s="82">
        <f t="shared" si="11"/>
        <v>882</v>
      </c>
    </row>
    <row r="160" spans="1:7" ht="20.100000000000001" customHeight="1" x14ac:dyDescent="0.2">
      <c r="A160" s="44" t="s">
        <v>408</v>
      </c>
      <c r="B160" s="44">
        <v>200113178</v>
      </c>
      <c r="C160" s="76" t="s">
        <v>409</v>
      </c>
      <c r="D160" s="73">
        <v>1</v>
      </c>
      <c r="E160" s="76"/>
      <c r="F160" s="82">
        <v>882</v>
      </c>
      <c r="G160" s="82">
        <f t="shared" si="11"/>
        <v>882</v>
      </c>
    </row>
    <row r="161" spans="1:7" ht="20.100000000000001" customHeight="1" x14ac:dyDescent="0.25">
      <c r="A161" s="44"/>
      <c r="B161" s="44"/>
      <c r="C161" s="76"/>
      <c r="D161" s="75">
        <f>SUM(D156:D160)</f>
        <v>5</v>
      </c>
      <c r="E161" s="76"/>
      <c r="F161" s="48"/>
      <c r="G161" s="70"/>
    </row>
    <row r="162" spans="1:7" ht="20.100000000000001" customHeight="1" x14ac:dyDescent="0.2">
      <c r="A162" s="46" t="s">
        <v>410</v>
      </c>
      <c r="B162" s="46">
        <v>200114036</v>
      </c>
      <c r="C162" s="72" t="s">
        <v>411</v>
      </c>
      <c r="D162" s="77">
        <v>1</v>
      </c>
      <c r="E162" s="74"/>
      <c r="F162" s="82">
        <v>882</v>
      </c>
      <c r="G162" s="82">
        <f t="shared" ref="G162:G168" si="12">+D162*F162</f>
        <v>882</v>
      </c>
    </row>
    <row r="163" spans="1:7" ht="20.100000000000001" customHeight="1" x14ac:dyDescent="0.2">
      <c r="A163" s="46" t="s">
        <v>412</v>
      </c>
      <c r="B163" s="46">
        <v>19044080</v>
      </c>
      <c r="C163" s="72" t="s">
        <v>413</v>
      </c>
      <c r="D163" s="77">
        <v>1</v>
      </c>
      <c r="E163" s="74"/>
      <c r="F163" s="82">
        <v>882</v>
      </c>
      <c r="G163" s="82">
        <f t="shared" si="12"/>
        <v>882</v>
      </c>
    </row>
    <row r="164" spans="1:7" ht="20.100000000000001" customHeight="1" x14ac:dyDescent="0.2">
      <c r="A164" s="46" t="s">
        <v>414</v>
      </c>
      <c r="B164" s="46">
        <v>19044081</v>
      </c>
      <c r="C164" s="72" t="s">
        <v>415</v>
      </c>
      <c r="D164" s="77">
        <v>1</v>
      </c>
      <c r="E164" s="74"/>
      <c r="F164" s="82">
        <v>882</v>
      </c>
      <c r="G164" s="82">
        <f t="shared" si="12"/>
        <v>882</v>
      </c>
    </row>
    <row r="165" spans="1:7" ht="20.100000000000001" customHeight="1" x14ac:dyDescent="0.2">
      <c r="A165" s="46" t="s">
        <v>416</v>
      </c>
      <c r="B165" s="46">
        <v>17124083</v>
      </c>
      <c r="C165" s="72" t="s">
        <v>417</v>
      </c>
      <c r="D165" s="77">
        <v>1</v>
      </c>
      <c r="E165" s="74"/>
      <c r="F165" s="82">
        <v>882</v>
      </c>
      <c r="G165" s="82">
        <f t="shared" si="12"/>
        <v>882</v>
      </c>
    </row>
    <row r="166" spans="1:7" ht="20.100000000000001" customHeight="1" x14ac:dyDescent="0.2">
      <c r="A166" s="46" t="s">
        <v>418</v>
      </c>
      <c r="B166" s="46">
        <v>17124084</v>
      </c>
      <c r="C166" s="72" t="s">
        <v>419</v>
      </c>
      <c r="D166" s="77">
        <v>1</v>
      </c>
      <c r="E166" s="74"/>
      <c r="F166" s="82">
        <v>882</v>
      </c>
      <c r="G166" s="82">
        <f t="shared" si="12"/>
        <v>882</v>
      </c>
    </row>
    <row r="167" spans="1:7" ht="20.100000000000001" customHeight="1" x14ac:dyDescent="0.2">
      <c r="A167" s="46" t="s">
        <v>420</v>
      </c>
      <c r="B167" s="46">
        <v>17104004</v>
      </c>
      <c r="C167" s="72" t="s">
        <v>421</v>
      </c>
      <c r="D167" s="77">
        <v>1</v>
      </c>
      <c r="E167" s="76"/>
      <c r="F167" s="82">
        <v>882</v>
      </c>
      <c r="G167" s="82">
        <f t="shared" si="12"/>
        <v>882</v>
      </c>
    </row>
    <row r="168" spans="1:7" ht="20.100000000000001" customHeight="1" x14ac:dyDescent="0.2">
      <c r="A168" s="46" t="s">
        <v>422</v>
      </c>
      <c r="B168" s="44">
        <v>17124085</v>
      </c>
      <c r="C168" s="72" t="s">
        <v>423</v>
      </c>
      <c r="D168" s="77">
        <v>1</v>
      </c>
      <c r="E168" s="76"/>
      <c r="F168" s="82">
        <v>882</v>
      </c>
      <c r="G168" s="82">
        <f t="shared" si="12"/>
        <v>882</v>
      </c>
    </row>
    <row r="169" spans="1:7" ht="20.100000000000001" customHeight="1" x14ac:dyDescent="0.25">
      <c r="A169" s="46"/>
      <c r="B169" s="44"/>
      <c r="C169" s="76"/>
      <c r="D169" s="78">
        <f>SUM(D162:D168)</f>
        <v>7</v>
      </c>
      <c r="E169" s="76"/>
      <c r="F169" s="48"/>
      <c r="G169" s="70"/>
    </row>
    <row r="170" spans="1:7" ht="20.100000000000001" customHeight="1" x14ac:dyDescent="0.2">
      <c r="A170" s="46" t="s">
        <v>424</v>
      </c>
      <c r="B170" s="44">
        <v>20014029</v>
      </c>
      <c r="C170" s="76" t="s">
        <v>425</v>
      </c>
      <c r="D170" s="77">
        <v>1</v>
      </c>
      <c r="E170" s="76"/>
      <c r="F170" s="82">
        <v>882</v>
      </c>
      <c r="G170" s="82">
        <f t="shared" ref="G170:G177" si="13">+D170*F170</f>
        <v>882</v>
      </c>
    </row>
    <row r="171" spans="1:7" ht="20.100000000000001" customHeight="1" x14ac:dyDescent="0.2">
      <c r="A171" s="44" t="s">
        <v>426</v>
      </c>
      <c r="B171" s="44">
        <v>19044074</v>
      </c>
      <c r="C171" s="76" t="s">
        <v>427</v>
      </c>
      <c r="D171" s="77">
        <v>1</v>
      </c>
      <c r="E171" s="76"/>
      <c r="F171" s="82">
        <v>882</v>
      </c>
      <c r="G171" s="82">
        <f t="shared" si="13"/>
        <v>882</v>
      </c>
    </row>
    <row r="172" spans="1:7" ht="20.100000000000001" customHeight="1" x14ac:dyDescent="0.2">
      <c r="A172" s="44" t="s">
        <v>428</v>
      </c>
      <c r="B172" s="44">
        <v>17124080</v>
      </c>
      <c r="C172" s="76" t="s">
        <v>429</v>
      </c>
      <c r="D172" s="77">
        <v>1</v>
      </c>
      <c r="E172" s="76"/>
      <c r="F172" s="82">
        <v>882</v>
      </c>
      <c r="G172" s="82">
        <f t="shared" si="13"/>
        <v>882</v>
      </c>
    </row>
    <row r="173" spans="1:7" ht="20.100000000000001" customHeight="1" x14ac:dyDescent="0.2">
      <c r="A173" s="44" t="s">
        <v>430</v>
      </c>
      <c r="B173" s="44">
        <v>17124081</v>
      </c>
      <c r="C173" s="76" t="s">
        <v>431</v>
      </c>
      <c r="D173" s="77">
        <v>1</v>
      </c>
      <c r="E173" s="76"/>
      <c r="F173" s="82">
        <v>882</v>
      </c>
      <c r="G173" s="82">
        <f t="shared" si="13"/>
        <v>882</v>
      </c>
    </row>
    <row r="174" spans="1:7" ht="20.100000000000001" customHeight="1" x14ac:dyDescent="0.2">
      <c r="A174" s="44" t="s">
        <v>432</v>
      </c>
      <c r="B174" s="44">
        <v>19044077</v>
      </c>
      <c r="C174" s="76" t="s">
        <v>433</v>
      </c>
      <c r="D174" s="77">
        <v>1</v>
      </c>
      <c r="E174" s="76"/>
      <c r="F174" s="82">
        <v>882</v>
      </c>
      <c r="G174" s="82">
        <f t="shared" si="13"/>
        <v>882</v>
      </c>
    </row>
    <row r="175" spans="1:7" ht="20.100000000000001" customHeight="1" x14ac:dyDescent="0.2">
      <c r="A175" s="44" t="s">
        <v>434</v>
      </c>
      <c r="B175" s="44">
        <v>17104002</v>
      </c>
      <c r="C175" s="76" t="s">
        <v>435</v>
      </c>
      <c r="D175" s="77">
        <v>1</v>
      </c>
      <c r="E175" s="76"/>
      <c r="F175" s="82">
        <v>882</v>
      </c>
      <c r="G175" s="82">
        <f t="shared" si="13"/>
        <v>882</v>
      </c>
    </row>
    <row r="176" spans="1:7" ht="20.100000000000001" customHeight="1" x14ac:dyDescent="0.2">
      <c r="A176" s="44" t="s">
        <v>436</v>
      </c>
      <c r="B176" s="44">
        <v>17104003</v>
      </c>
      <c r="C176" s="76" t="s">
        <v>437</v>
      </c>
      <c r="D176" s="77">
        <v>1</v>
      </c>
      <c r="E176" s="76"/>
      <c r="F176" s="82">
        <v>882</v>
      </c>
      <c r="G176" s="82">
        <f t="shared" si="13"/>
        <v>882</v>
      </c>
    </row>
    <row r="177" spans="1:7" ht="20.100000000000001" customHeight="1" x14ac:dyDescent="0.2">
      <c r="A177" s="44" t="s">
        <v>438</v>
      </c>
      <c r="B177" s="44">
        <v>20014035</v>
      </c>
      <c r="C177" s="76" t="s">
        <v>439</v>
      </c>
      <c r="D177" s="77">
        <v>1</v>
      </c>
      <c r="E177" s="76"/>
      <c r="F177" s="82">
        <v>882</v>
      </c>
      <c r="G177" s="82">
        <f t="shared" si="13"/>
        <v>882</v>
      </c>
    </row>
    <row r="178" spans="1:7" ht="20.100000000000001" customHeight="1" x14ac:dyDescent="0.25">
      <c r="A178" s="44"/>
      <c r="B178" s="44"/>
      <c r="C178" s="76"/>
      <c r="D178" s="78">
        <f>SUM(D170:D177)</f>
        <v>8</v>
      </c>
      <c r="E178" s="76"/>
      <c r="F178" s="48"/>
      <c r="G178" s="70"/>
    </row>
    <row r="179" spans="1:7" ht="20.100000000000001" customHeight="1" x14ac:dyDescent="0.2">
      <c r="A179" s="93" t="s">
        <v>601</v>
      </c>
      <c r="B179" s="94" t="s">
        <v>602</v>
      </c>
      <c r="C179" s="95" t="s">
        <v>603</v>
      </c>
      <c r="D179" s="96">
        <v>2</v>
      </c>
      <c r="E179" s="94"/>
      <c r="F179" s="120">
        <v>45.36</v>
      </c>
      <c r="G179" s="120">
        <f t="shared" ref="G179:G233" si="14">+D179*F179</f>
        <v>90.72</v>
      </c>
    </row>
    <row r="180" spans="1:7" ht="20.100000000000001" customHeight="1" x14ac:dyDescent="0.2">
      <c r="A180" s="93" t="s">
        <v>604</v>
      </c>
      <c r="B180" s="94" t="s">
        <v>605</v>
      </c>
      <c r="C180" s="95" t="s">
        <v>606</v>
      </c>
      <c r="D180" s="96">
        <v>4</v>
      </c>
      <c r="E180" s="94"/>
      <c r="F180" s="120">
        <v>45.36</v>
      </c>
      <c r="G180" s="120">
        <f t="shared" si="14"/>
        <v>181.44</v>
      </c>
    </row>
    <row r="181" spans="1:7" ht="20.100000000000001" customHeight="1" x14ac:dyDescent="0.2">
      <c r="A181" s="93" t="s">
        <v>607</v>
      </c>
      <c r="B181" s="94" t="s">
        <v>608</v>
      </c>
      <c r="C181" s="95" t="s">
        <v>609</v>
      </c>
      <c r="D181" s="96">
        <v>4</v>
      </c>
      <c r="E181" s="94"/>
      <c r="F181" s="120">
        <v>45.36</v>
      </c>
      <c r="G181" s="120">
        <f t="shared" si="14"/>
        <v>181.44</v>
      </c>
    </row>
    <row r="182" spans="1:7" ht="20.100000000000001" customHeight="1" x14ac:dyDescent="0.2">
      <c r="A182" s="93" t="s">
        <v>610</v>
      </c>
      <c r="B182" s="94" t="s">
        <v>611</v>
      </c>
      <c r="C182" s="95" t="s">
        <v>612</v>
      </c>
      <c r="D182" s="96">
        <v>3</v>
      </c>
      <c r="E182" s="94"/>
      <c r="F182" s="120">
        <v>45.36</v>
      </c>
      <c r="G182" s="120">
        <f t="shared" si="14"/>
        <v>136.07999999999998</v>
      </c>
    </row>
    <row r="183" spans="1:7" ht="20.100000000000001" customHeight="1" x14ac:dyDescent="0.2">
      <c r="A183" s="93" t="s">
        <v>610</v>
      </c>
      <c r="B183" s="94">
        <v>210734230</v>
      </c>
      <c r="C183" s="95" t="s">
        <v>612</v>
      </c>
      <c r="D183" s="96">
        <v>1</v>
      </c>
      <c r="E183" s="94"/>
      <c r="F183" s="120">
        <v>45.36</v>
      </c>
      <c r="G183" s="120">
        <f t="shared" si="14"/>
        <v>45.36</v>
      </c>
    </row>
    <row r="184" spans="1:7" ht="20.100000000000001" customHeight="1" x14ac:dyDescent="0.2">
      <c r="A184" s="93" t="s">
        <v>613</v>
      </c>
      <c r="B184" s="94" t="s">
        <v>614</v>
      </c>
      <c r="C184" s="95" t="s">
        <v>615</v>
      </c>
      <c r="D184" s="96">
        <v>7</v>
      </c>
      <c r="E184" s="94"/>
      <c r="F184" s="120">
        <v>45.36</v>
      </c>
      <c r="G184" s="120">
        <f t="shared" si="14"/>
        <v>317.52</v>
      </c>
    </row>
    <row r="185" spans="1:7" ht="20.100000000000001" customHeight="1" x14ac:dyDescent="0.2">
      <c r="A185" s="93" t="s">
        <v>613</v>
      </c>
      <c r="B185" s="94">
        <v>210734231</v>
      </c>
      <c r="C185" s="95" t="s">
        <v>615</v>
      </c>
      <c r="D185" s="96">
        <v>1</v>
      </c>
      <c r="E185" s="94"/>
      <c r="F185" s="120">
        <v>45.36</v>
      </c>
      <c r="G185" s="120">
        <f t="shared" si="14"/>
        <v>45.36</v>
      </c>
    </row>
    <row r="186" spans="1:7" ht="20.100000000000001" customHeight="1" x14ac:dyDescent="0.2">
      <c r="A186" s="93" t="s">
        <v>616</v>
      </c>
      <c r="B186" s="94" t="s">
        <v>617</v>
      </c>
      <c r="C186" s="95" t="s">
        <v>618</v>
      </c>
      <c r="D186" s="96">
        <v>6</v>
      </c>
      <c r="E186" s="94"/>
      <c r="F186" s="120">
        <v>45.36</v>
      </c>
      <c r="G186" s="120">
        <f t="shared" si="14"/>
        <v>272.15999999999997</v>
      </c>
    </row>
    <row r="187" spans="1:7" ht="20.100000000000001" customHeight="1" x14ac:dyDescent="0.2">
      <c r="A187" s="93" t="s">
        <v>619</v>
      </c>
      <c r="B187" s="94">
        <v>2300065366</v>
      </c>
      <c r="C187" s="95" t="s">
        <v>618</v>
      </c>
      <c r="D187" s="96">
        <v>2</v>
      </c>
      <c r="E187" s="94"/>
      <c r="F187" s="120">
        <v>45.36</v>
      </c>
      <c r="G187" s="120">
        <f t="shared" si="14"/>
        <v>90.72</v>
      </c>
    </row>
    <row r="188" spans="1:7" ht="20.100000000000001" customHeight="1" x14ac:dyDescent="0.2">
      <c r="A188" s="93" t="s">
        <v>620</v>
      </c>
      <c r="B188" s="94" t="s">
        <v>621</v>
      </c>
      <c r="C188" s="95" t="s">
        <v>622</v>
      </c>
      <c r="D188" s="96">
        <v>7</v>
      </c>
      <c r="E188" s="94"/>
      <c r="F188" s="120">
        <v>45.36</v>
      </c>
      <c r="G188" s="120">
        <f t="shared" si="14"/>
        <v>317.52</v>
      </c>
    </row>
    <row r="189" spans="1:7" ht="20.100000000000001" customHeight="1" x14ac:dyDescent="0.2">
      <c r="A189" s="93" t="s">
        <v>620</v>
      </c>
      <c r="B189" s="94">
        <v>2200113954</v>
      </c>
      <c r="C189" s="95" t="s">
        <v>622</v>
      </c>
      <c r="D189" s="96">
        <v>1</v>
      </c>
      <c r="E189" s="94"/>
      <c r="F189" s="120">
        <v>45.36</v>
      </c>
      <c r="G189" s="120">
        <f t="shared" si="14"/>
        <v>45.36</v>
      </c>
    </row>
    <row r="190" spans="1:7" ht="20.100000000000001" customHeight="1" x14ac:dyDescent="0.2">
      <c r="A190" s="93" t="s">
        <v>623</v>
      </c>
      <c r="B190" s="94" t="s">
        <v>624</v>
      </c>
      <c r="C190" s="95" t="s">
        <v>625</v>
      </c>
      <c r="D190" s="96">
        <v>4</v>
      </c>
      <c r="E190" s="94"/>
      <c r="F190" s="120">
        <v>45.36</v>
      </c>
      <c r="G190" s="120">
        <f t="shared" si="14"/>
        <v>181.44</v>
      </c>
    </row>
    <row r="191" spans="1:7" ht="20.100000000000001" customHeight="1" x14ac:dyDescent="0.2">
      <c r="A191" s="93" t="s">
        <v>626</v>
      </c>
      <c r="B191" s="94" t="s">
        <v>627</v>
      </c>
      <c r="C191" s="95" t="s">
        <v>628</v>
      </c>
      <c r="D191" s="96">
        <v>4</v>
      </c>
      <c r="E191" s="94"/>
      <c r="F191" s="120">
        <v>45.36</v>
      </c>
      <c r="G191" s="120">
        <f t="shared" si="14"/>
        <v>181.44</v>
      </c>
    </row>
    <row r="192" spans="1:7" ht="20.100000000000001" customHeight="1" x14ac:dyDescent="0.2">
      <c r="A192" s="93" t="s">
        <v>629</v>
      </c>
      <c r="B192" s="94" t="s">
        <v>630</v>
      </c>
      <c r="C192" s="95" t="s">
        <v>631</v>
      </c>
      <c r="D192" s="96">
        <v>4</v>
      </c>
      <c r="E192" s="94"/>
      <c r="F192" s="120">
        <v>45.36</v>
      </c>
      <c r="G192" s="120">
        <f t="shared" si="14"/>
        <v>181.44</v>
      </c>
    </row>
    <row r="193" spans="1:7" ht="20.100000000000001" customHeight="1" x14ac:dyDescent="0.2">
      <c r="A193" s="93" t="s">
        <v>632</v>
      </c>
      <c r="B193" s="94" t="s">
        <v>633</v>
      </c>
      <c r="C193" s="95" t="s">
        <v>634</v>
      </c>
      <c r="D193" s="96">
        <v>4</v>
      </c>
      <c r="E193" s="94"/>
      <c r="F193" s="120">
        <v>45.36</v>
      </c>
      <c r="G193" s="120">
        <f t="shared" si="14"/>
        <v>181.44</v>
      </c>
    </row>
    <row r="194" spans="1:7" ht="20.100000000000001" customHeight="1" x14ac:dyDescent="0.2">
      <c r="A194" s="93" t="s">
        <v>635</v>
      </c>
      <c r="B194" s="94" t="s">
        <v>636</v>
      </c>
      <c r="C194" s="95" t="s">
        <v>637</v>
      </c>
      <c r="D194" s="96">
        <v>4</v>
      </c>
      <c r="E194" s="94"/>
      <c r="F194" s="120">
        <v>45.36</v>
      </c>
      <c r="G194" s="120">
        <f t="shared" si="14"/>
        <v>181.44</v>
      </c>
    </row>
    <row r="195" spans="1:7" ht="20.100000000000001" customHeight="1" x14ac:dyDescent="0.25">
      <c r="A195" s="93"/>
      <c r="B195" s="94"/>
      <c r="C195" s="95"/>
      <c r="D195" s="97">
        <f>SUM(D179:D194)</f>
        <v>58</v>
      </c>
      <c r="E195" s="94"/>
      <c r="F195" s="120"/>
      <c r="G195" s="120"/>
    </row>
    <row r="196" spans="1:7" ht="20.100000000000001" customHeight="1" x14ac:dyDescent="0.2">
      <c r="A196" s="93" t="s">
        <v>638</v>
      </c>
      <c r="B196" s="94" t="s">
        <v>639</v>
      </c>
      <c r="C196" s="95" t="s">
        <v>640</v>
      </c>
      <c r="D196" s="96">
        <v>2</v>
      </c>
      <c r="E196" s="94"/>
      <c r="F196" s="120">
        <v>45.36</v>
      </c>
      <c r="G196" s="120">
        <f t="shared" si="14"/>
        <v>90.72</v>
      </c>
    </row>
    <row r="197" spans="1:7" ht="20.100000000000001" customHeight="1" x14ac:dyDescent="0.2">
      <c r="A197" s="93" t="s">
        <v>641</v>
      </c>
      <c r="B197" s="94" t="s">
        <v>642</v>
      </c>
      <c r="C197" s="95" t="s">
        <v>643</v>
      </c>
      <c r="D197" s="96">
        <v>2</v>
      </c>
      <c r="E197" s="94"/>
      <c r="F197" s="120">
        <v>45.36</v>
      </c>
      <c r="G197" s="120">
        <f t="shared" si="14"/>
        <v>90.72</v>
      </c>
    </row>
    <row r="198" spans="1:7" ht="20.100000000000001" customHeight="1" x14ac:dyDescent="0.2">
      <c r="A198" s="93" t="s">
        <v>644</v>
      </c>
      <c r="B198" s="94" t="s">
        <v>645</v>
      </c>
      <c r="C198" s="95" t="s">
        <v>646</v>
      </c>
      <c r="D198" s="96">
        <v>0</v>
      </c>
      <c r="E198" s="94"/>
      <c r="F198" s="120">
        <v>45.36</v>
      </c>
      <c r="G198" s="120">
        <f t="shared" si="14"/>
        <v>0</v>
      </c>
    </row>
    <row r="199" spans="1:7" ht="20.100000000000001" customHeight="1" x14ac:dyDescent="0.2">
      <c r="A199" s="93" t="s">
        <v>647</v>
      </c>
      <c r="B199" s="94" t="s">
        <v>648</v>
      </c>
      <c r="C199" s="95" t="s">
        <v>649</v>
      </c>
      <c r="D199" s="96">
        <v>0</v>
      </c>
      <c r="E199" s="94"/>
      <c r="F199" s="120">
        <v>45.36</v>
      </c>
      <c r="G199" s="120">
        <f t="shared" si="14"/>
        <v>0</v>
      </c>
    </row>
    <row r="200" spans="1:7" ht="20.100000000000001" customHeight="1" x14ac:dyDescent="0.2">
      <c r="A200" s="93" t="s">
        <v>650</v>
      </c>
      <c r="B200" s="94" t="s">
        <v>651</v>
      </c>
      <c r="C200" s="95" t="s">
        <v>652</v>
      </c>
      <c r="D200" s="96">
        <v>2</v>
      </c>
      <c r="E200" s="94"/>
      <c r="F200" s="120">
        <v>45.36</v>
      </c>
      <c r="G200" s="120">
        <f t="shared" si="14"/>
        <v>90.72</v>
      </c>
    </row>
    <row r="201" spans="1:7" ht="20.100000000000001" customHeight="1" x14ac:dyDescent="0.2">
      <c r="A201" s="93" t="s">
        <v>653</v>
      </c>
      <c r="B201" s="94" t="s">
        <v>654</v>
      </c>
      <c r="C201" s="95" t="s">
        <v>655</v>
      </c>
      <c r="D201" s="96">
        <v>3</v>
      </c>
      <c r="E201" s="94"/>
      <c r="F201" s="120">
        <v>45.36</v>
      </c>
      <c r="G201" s="120">
        <f t="shared" si="14"/>
        <v>136.07999999999998</v>
      </c>
    </row>
    <row r="202" spans="1:7" ht="20.100000000000001" customHeight="1" x14ac:dyDescent="0.2">
      <c r="A202" s="99" t="s">
        <v>656</v>
      </c>
      <c r="B202" s="94">
        <v>2100022432</v>
      </c>
      <c r="C202" s="95" t="s">
        <v>657</v>
      </c>
      <c r="D202" s="96">
        <v>0</v>
      </c>
      <c r="E202" s="94"/>
      <c r="F202" s="120">
        <v>45.36</v>
      </c>
      <c r="G202" s="120">
        <f t="shared" si="14"/>
        <v>0</v>
      </c>
    </row>
    <row r="203" spans="1:7" ht="20.100000000000001" customHeight="1" x14ac:dyDescent="0.2">
      <c r="A203" s="99" t="s">
        <v>658</v>
      </c>
      <c r="B203" s="94">
        <v>2100022434</v>
      </c>
      <c r="C203" s="95" t="s">
        <v>659</v>
      </c>
      <c r="D203" s="96">
        <v>1</v>
      </c>
      <c r="E203" s="94"/>
      <c r="F203" s="120">
        <v>45.36</v>
      </c>
      <c r="G203" s="120">
        <f t="shared" si="14"/>
        <v>45.36</v>
      </c>
    </row>
    <row r="204" spans="1:7" ht="20.100000000000001" customHeight="1" x14ac:dyDescent="0.2">
      <c r="A204" s="100" t="s">
        <v>660</v>
      </c>
      <c r="B204" s="94" t="s">
        <v>654</v>
      </c>
      <c r="C204" s="95" t="s">
        <v>661</v>
      </c>
      <c r="D204" s="96">
        <v>2</v>
      </c>
      <c r="E204" s="94"/>
      <c r="F204" s="120">
        <v>45.36</v>
      </c>
      <c r="G204" s="120">
        <f t="shared" si="14"/>
        <v>90.72</v>
      </c>
    </row>
    <row r="205" spans="1:7" ht="20.100000000000001" customHeight="1" x14ac:dyDescent="0.25">
      <c r="A205" s="100"/>
      <c r="B205" s="94"/>
      <c r="C205" s="95"/>
      <c r="D205" s="97">
        <f>SUM(D196:D204)</f>
        <v>12</v>
      </c>
      <c r="E205" s="94"/>
      <c r="F205" s="98"/>
      <c r="G205" s="120"/>
    </row>
    <row r="206" spans="1:7" ht="20.100000000000001" customHeight="1" x14ac:dyDescent="0.2">
      <c r="A206" s="100" t="s">
        <v>662</v>
      </c>
      <c r="B206" s="94">
        <v>2100038727</v>
      </c>
      <c r="C206" s="95" t="s">
        <v>663</v>
      </c>
      <c r="D206" s="96">
        <v>8</v>
      </c>
      <c r="E206" s="94"/>
      <c r="F206" s="98">
        <v>60.48</v>
      </c>
      <c r="G206" s="120">
        <f t="shared" si="14"/>
        <v>483.84</v>
      </c>
    </row>
    <row r="207" spans="1:7" ht="20.100000000000001" customHeight="1" x14ac:dyDescent="0.2">
      <c r="A207" s="100" t="s">
        <v>664</v>
      </c>
      <c r="B207" s="94">
        <v>2100038807</v>
      </c>
      <c r="C207" s="95" t="s">
        <v>665</v>
      </c>
      <c r="D207" s="96">
        <v>8</v>
      </c>
      <c r="E207" s="94"/>
      <c r="F207" s="98">
        <v>60.48</v>
      </c>
      <c r="G207" s="120">
        <f t="shared" si="14"/>
        <v>483.84</v>
      </c>
    </row>
    <row r="208" spans="1:7" ht="20.100000000000001" customHeight="1" x14ac:dyDescent="0.2">
      <c r="A208" s="100" t="s">
        <v>666</v>
      </c>
      <c r="B208" s="94">
        <v>200316799</v>
      </c>
      <c r="C208" s="95" t="s">
        <v>667</v>
      </c>
      <c r="D208" s="96">
        <v>8</v>
      </c>
      <c r="E208" s="94"/>
      <c r="F208" s="98">
        <v>60.48</v>
      </c>
      <c r="G208" s="120">
        <f t="shared" si="14"/>
        <v>483.84</v>
      </c>
    </row>
    <row r="209" spans="1:7" ht="20.100000000000001" customHeight="1" x14ac:dyDescent="0.2">
      <c r="A209" s="100" t="s">
        <v>668</v>
      </c>
      <c r="B209" s="94">
        <v>200316800</v>
      </c>
      <c r="C209" s="95" t="s">
        <v>669</v>
      </c>
      <c r="D209" s="96">
        <v>4</v>
      </c>
      <c r="E209" s="94"/>
      <c r="F209" s="98">
        <v>60.48</v>
      </c>
      <c r="G209" s="120">
        <f t="shared" si="14"/>
        <v>241.92</v>
      </c>
    </row>
    <row r="210" spans="1:7" ht="20.100000000000001" customHeight="1" x14ac:dyDescent="0.2">
      <c r="A210" s="100" t="s">
        <v>668</v>
      </c>
      <c r="B210" s="94">
        <v>2200113159</v>
      </c>
      <c r="C210" s="95" t="s">
        <v>669</v>
      </c>
      <c r="D210" s="96">
        <v>4</v>
      </c>
      <c r="E210" s="94"/>
      <c r="F210" s="98">
        <v>60.48</v>
      </c>
      <c r="G210" s="120">
        <f t="shared" si="14"/>
        <v>241.92</v>
      </c>
    </row>
    <row r="211" spans="1:7" ht="20.100000000000001" customHeight="1" x14ac:dyDescent="0.2">
      <c r="A211" s="100" t="s">
        <v>670</v>
      </c>
      <c r="B211" s="94">
        <v>2200067735</v>
      </c>
      <c r="C211" s="95" t="s">
        <v>671</v>
      </c>
      <c r="D211" s="96">
        <v>5</v>
      </c>
      <c r="E211" s="94"/>
      <c r="F211" s="98">
        <v>60.48</v>
      </c>
      <c r="G211" s="120">
        <f t="shared" si="14"/>
        <v>302.39999999999998</v>
      </c>
    </row>
    <row r="212" spans="1:7" ht="20.100000000000001" customHeight="1" x14ac:dyDescent="0.2">
      <c r="A212" s="100" t="s">
        <v>670</v>
      </c>
      <c r="B212" s="94">
        <v>200316801</v>
      </c>
      <c r="C212" s="95" t="s">
        <v>671</v>
      </c>
      <c r="D212" s="96">
        <v>11</v>
      </c>
      <c r="E212" s="94"/>
      <c r="F212" s="98">
        <v>60.48</v>
      </c>
      <c r="G212" s="120">
        <f t="shared" si="14"/>
        <v>665.28</v>
      </c>
    </row>
    <row r="213" spans="1:7" ht="20.100000000000001" customHeight="1" x14ac:dyDescent="0.2">
      <c r="A213" s="93" t="s">
        <v>672</v>
      </c>
      <c r="B213" s="94">
        <v>201023240</v>
      </c>
      <c r="C213" s="95" t="s">
        <v>673</v>
      </c>
      <c r="D213" s="96">
        <v>11</v>
      </c>
      <c r="E213" s="94"/>
      <c r="F213" s="98">
        <v>60.48</v>
      </c>
      <c r="G213" s="120">
        <f t="shared" si="14"/>
        <v>665.28</v>
      </c>
    </row>
    <row r="214" spans="1:7" ht="20.100000000000001" customHeight="1" x14ac:dyDescent="0.2">
      <c r="A214" s="93" t="s">
        <v>672</v>
      </c>
      <c r="B214" s="94">
        <v>2300020672</v>
      </c>
      <c r="C214" s="95" t="s">
        <v>673</v>
      </c>
      <c r="D214" s="96">
        <v>5</v>
      </c>
      <c r="E214" s="94"/>
      <c r="F214" s="98">
        <v>60.48</v>
      </c>
      <c r="G214" s="120">
        <f t="shared" si="14"/>
        <v>302.39999999999998</v>
      </c>
    </row>
    <row r="215" spans="1:7" ht="20.100000000000001" customHeight="1" x14ac:dyDescent="0.2">
      <c r="A215" s="93" t="s">
        <v>674</v>
      </c>
      <c r="B215" s="94">
        <v>220344114</v>
      </c>
      <c r="C215" s="95" t="s">
        <v>675</v>
      </c>
      <c r="D215" s="96">
        <v>8</v>
      </c>
      <c r="E215" s="94"/>
      <c r="F215" s="98">
        <v>60.48</v>
      </c>
      <c r="G215" s="120">
        <f t="shared" si="14"/>
        <v>483.84</v>
      </c>
    </row>
    <row r="216" spans="1:7" ht="20.100000000000001" customHeight="1" x14ac:dyDescent="0.2">
      <c r="A216" s="93" t="s">
        <v>674</v>
      </c>
      <c r="B216" s="94">
        <v>201023241</v>
      </c>
      <c r="C216" s="95" t="s">
        <v>675</v>
      </c>
      <c r="D216" s="96">
        <v>8</v>
      </c>
      <c r="E216" s="94"/>
      <c r="F216" s="98">
        <v>60.48</v>
      </c>
      <c r="G216" s="120">
        <f t="shared" si="14"/>
        <v>483.84</v>
      </c>
    </row>
    <row r="217" spans="1:7" ht="20.100000000000001" customHeight="1" x14ac:dyDescent="0.2">
      <c r="A217" s="100" t="s">
        <v>676</v>
      </c>
      <c r="B217" s="94">
        <v>2200100917</v>
      </c>
      <c r="C217" s="95" t="s">
        <v>677</v>
      </c>
      <c r="D217" s="96">
        <v>8</v>
      </c>
      <c r="E217" s="94"/>
      <c r="F217" s="98">
        <v>60.48</v>
      </c>
      <c r="G217" s="120">
        <f t="shared" si="14"/>
        <v>483.84</v>
      </c>
    </row>
    <row r="218" spans="1:7" ht="20.100000000000001" customHeight="1" x14ac:dyDescent="0.2">
      <c r="A218" s="100" t="s">
        <v>678</v>
      </c>
      <c r="B218" s="94">
        <v>2200054327</v>
      </c>
      <c r="C218" s="95" t="s">
        <v>679</v>
      </c>
      <c r="D218" s="96">
        <v>5</v>
      </c>
      <c r="E218" s="94"/>
      <c r="F218" s="98">
        <v>60.48</v>
      </c>
      <c r="G218" s="120">
        <f t="shared" si="14"/>
        <v>302.39999999999998</v>
      </c>
    </row>
    <row r="219" spans="1:7" ht="20.100000000000001" customHeight="1" x14ac:dyDescent="0.2">
      <c r="A219" s="93" t="s">
        <v>680</v>
      </c>
      <c r="B219" s="94">
        <v>220316806</v>
      </c>
      <c r="C219" s="95" t="s">
        <v>681</v>
      </c>
      <c r="D219" s="96">
        <v>1</v>
      </c>
      <c r="E219" s="94"/>
      <c r="F219" s="98">
        <v>60.48</v>
      </c>
      <c r="G219" s="120">
        <f t="shared" si="14"/>
        <v>60.48</v>
      </c>
    </row>
    <row r="220" spans="1:7" ht="20.100000000000001" customHeight="1" x14ac:dyDescent="0.25">
      <c r="A220" s="93"/>
      <c r="B220" s="94"/>
      <c r="C220" s="95"/>
      <c r="D220" s="97">
        <f>SUM(D206:D219)</f>
        <v>94</v>
      </c>
      <c r="E220" s="94"/>
      <c r="F220" s="98"/>
      <c r="G220" s="120"/>
    </row>
    <row r="221" spans="1:7" ht="20.100000000000001" customHeight="1" x14ac:dyDescent="0.2">
      <c r="A221" s="93" t="s">
        <v>682</v>
      </c>
      <c r="B221" s="94">
        <v>2000083713</v>
      </c>
      <c r="C221" s="95" t="s">
        <v>683</v>
      </c>
      <c r="D221" s="96">
        <v>4</v>
      </c>
      <c r="E221" s="94"/>
      <c r="F221" s="98">
        <v>60.48</v>
      </c>
      <c r="G221" s="120">
        <f t="shared" si="14"/>
        <v>241.92</v>
      </c>
    </row>
    <row r="222" spans="1:7" ht="20.100000000000001" customHeight="1" x14ac:dyDescent="0.2">
      <c r="A222" s="93" t="s">
        <v>684</v>
      </c>
      <c r="B222" s="94">
        <v>2100022697</v>
      </c>
      <c r="C222" s="95" t="s">
        <v>685</v>
      </c>
      <c r="D222" s="96">
        <v>4</v>
      </c>
      <c r="E222" s="94"/>
      <c r="F222" s="98">
        <v>60.48</v>
      </c>
      <c r="G222" s="120">
        <f t="shared" si="14"/>
        <v>241.92</v>
      </c>
    </row>
    <row r="223" spans="1:7" ht="20.100000000000001" customHeight="1" x14ac:dyDescent="0.2">
      <c r="A223" s="93" t="s">
        <v>686</v>
      </c>
      <c r="B223" s="94">
        <v>2100022698</v>
      </c>
      <c r="C223" s="95" t="s">
        <v>687</v>
      </c>
      <c r="D223" s="96">
        <v>4</v>
      </c>
      <c r="E223" s="94"/>
      <c r="F223" s="98">
        <v>60.48</v>
      </c>
      <c r="G223" s="120">
        <f t="shared" si="14"/>
        <v>241.92</v>
      </c>
    </row>
    <row r="224" spans="1:7" ht="20.100000000000001" customHeight="1" x14ac:dyDescent="0.2">
      <c r="A224" s="93" t="s">
        <v>688</v>
      </c>
      <c r="B224" s="94">
        <v>2100028611</v>
      </c>
      <c r="C224" s="95" t="s">
        <v>689</v>
      </c>
      <c r="D224" s="96">
        <v>0</v>
      </c>
      <c r="E224" s="94"/>
      <c r="F224" s="98">
        <v>60.48</v>
      </c>
      <c r="G224" s="120">
        <f t="shared" si="14"/>
        <v>0</v>
      </c>
    </row>
    <row r="225" spans="1:7" ht="20.100000000000001" customHeight="1" x14ac:dyDescent="0.2">
      <c r="A225" s="93" t="s">
        <v>690</v>
      </c>
      <c r="B225" s="94" t="s">
        <v>691</v>
      </c>
      <c r="C225" s="95" t="s">
        <v>692</v>
      </c>
      <c r="D225" s="96">
        <v>7</v>
      </c>
      <c r="E225" s="94"/>
      <c r="F225" s="98">
        <v>60.48</v>
      </c>
      <c r="G225" s="120">
        <f t="shared" si="14"/>
        <v>423.35999999999996</v>
      </c>
    </row>
    <row r="226" spans="1:7" ht="20.100000000000001" customHeight="1" x14ac:dyDescent="0.2">
      <c r="A226" s="93" t="s">
        <v>693</v>
      </c>
      <c r="B226" s="94">
        <v>2100010645</v>
      </c>
      <c r="C226" s="95" t="s">
        <v>694</v>
      </c>
      <c r="D226" s="96">
        <v>8</v>
      </c>
      <c r="E226" s="94"/>
      <c r="F226" s="98">
        <v>60.48</v>
      </c>
      <c r="G226" s="120">
        <f t="shared" si="14"/>
        <v>483.84</v>
      </c>
    </row>
    <row r="227" spans="1:7" ht="20.100000000000001" customHeight="1" x14ac:dyDescent="0.2">
      <c r="A227" s="93" t="s">
        <v>695</v>
      </c>
      <c r="B227" s="94">
        <v>2100007516</v>
      </c>
      <c r="C227" s="95" t="s">
        <v>696</v>
      </c>
      <c r="D227" s="96">
        <v>6</v>
      </c>
      <c r="E227" s="94"/>
      <c r="F227" s="98">
        <v>60.48</v>
      </c>
      <c r="G227" s="120">
        <f t="shared" si="14"/>
        <v>362.88</v>
      </c>
    </row>
    <row r="228" spans="1:7" ht="20.100000000000001" customHeight="1" x14ac:dyDescent="0.2">
      <c r="A228" s="93" t="s">
        <v>697</v>
      </c>
      <c r="B228" s="101">
        <v>2000103047</v>
      </c>
      <c r="C228" s="95" t="s">
        <v>696</v>
      </c>
      <c r="D228" s="96">
        <v>1</v>
      </c>
      <c r="E228" s="94"/>
      <c r="F228" s="98">
        <v>60.48</v>
      </c>
      <c r="G228" s="120">
        <f t="shared" si="14"/>
        <v>60.48</v>
      </c>
    </row>
    <row r="229" spans="1:7" ht="20.100000000000001" customHeight="1" x14ac:dyDescent="0.25">
      <c r="A229" s="93" t="s">
        <v>698</v>
      </c>
      <c r="B229" s="94" t="s">
        <v>699</v>
      </c>
      <c r="C229" s="95" t="s">
        <v>700</v>
      </c>
      <c r="D229" s="96">
        <v>4</v>
      </c>
      <c r="E229" s="102"/>
      <c r="F229" s="98">
        <v>60.48</v>
      </c>
      <c r="G229" s="120">
        <f t="shared" si="14"/>
        <v>241.92</v>
      </c>
    </row>
    <row r="230" spans="1:7" ht="20.100000000000001" customHeight="1" x14ac:dyDescent="0.25">
      <c r="A230" s="93" t="s">
        <v>701</v>
      </c>
      <c r="B230" s="94" t="s">
        <v>702</v>
      </c>
      <c r="C230" s="95" t="s">
        <v>703</v>
      </c>
      <c r="D230" s="96">
        <v>4</v>
      </c>
      <c r="E230" s="102"/>
      <c r="F230" s="98">
        <v>60.48</v>
      </c>
      <c r="G230" s="120">
        <f t="shared" si="14"/>
        <v>241.92</v>
      </c>
    </row>
    <row r="231" spans="1:7" ht="20.100000000000001" customHeight="1" x14ac:dyDescent="0.25">
      <c r="A231" s="93" t="s">
        <v>704</v>
      </c>
      <c r="B231" s="94">
        <v>2100023365</v>
      </c>
      <c r="C231" s="95" t="s">
        <v>705</v>
      </c>
      <c r="D231" s="96">
        <v>4</v>
      </c>
      <c r="E231" s="102"/>
      <c r="F231" s="98">
        <v>60.48</v>
      </c>
      <c r="G231" s="120">
        <f t="shared" si="14"/>
        <v>241.92</v>
      </c>
    </row>
    <row r="232" spans="1:7" ht="20.100000000000001" customHeight="1" x14ac:dyDescent="0.25">
      <c r="A232" s="93" t="s">
        <v>706</v>
      </c>
      <c r="B232" s="94">
        <v>2200040568</v>
      </c>
      <c r="C232" s="95" t="s">
        <v>707</v>
      </c>
      <c r="D232" s="96">
        <v>4</v>
      </c>
      <c r="E232" s="102"/>
      <c r="F232" s="98">
        <v>60.48</v>
      </c>
      <c r="G232" s="120">
        <f t="shared" si="14"/>
        <v>241.92</v>
      </c>
    </row>
    <row r="233" spans="1:7" ht="20.100000000000001" customHeight="1" x14ac:dyDescent="0.2">
      <c r="A233" s="93" t="s">
        <v>708</v>
      </c>
      <c r="B233" s="94">
        <v>2200076216</v>
      </c>
      <c r="C233" s="95" t="s">
        <v>709</v>
      </c>
      <c r="D233" s="96">
        <v>4</v>
      </c>
      <c r="E233" s="103"/>
      <c r="F233" s="98">
        <v>60.48</v>
      </c>
      <c r="G233" s="120">
        <f t="shared" si="14"/>
        <v>241.92</v>
      </c>
    </row>
    <row r="234" spans="1:7" ht="20.100000000000001" customHeight="1" x14ac:dyDescent="0.25">
      <c r="A234" s="104"/>
      <c r="B234" s="94"/>
      <c r="C234" s="105"/>
      <c r="D234" s="97">
        <f>SUM(D221:D233)</f>
        <v>54</v>
      </c>
      <c r="E234" s="103"/>
      <c r="F234" s="103"/>
      <c r="G234" s="103"/>
    </row>
    <row r="235" spans="1:7" ht="20.100000000000001" customHeight="1" x14ac:dyDescent="0.2">
      <c r="A235" s="79" t="s">
        <v>440</v>
      </c>
      <c r="B235" s="46">
        <v>200112210</v>
      </c>
      <c r="C235" s="80" t="s">
        <v>441</v>
      </c>
      <c r="D235" s="81">
        <v>3</v>
      </c>
      <c r="E235" s="47"/>
      <c r="F235" s="82">
        <v>60.48</v>
      </c>
      <c r="G235" s="82">
        <f>+D235*F235</f>
        <v>181.44</v>
      </c>
    </row>
    <row r="236" spans="1:7" ht="20.100000000000001" customHeight="1" x14ac:dyDescent="0.2">
      <c r="A236" s="79" t="s">
        <v>440</v>
      </c>
      <c r="B236" s="46">
        <v>220142153</v>
      </c>
      <c r="C236" s="80" t="s">
        <v>441</v>
      </c>
      <c r="D236" s="81">
        <v>1</v>
      </c>
      <c r="E236" s="47"/>
      <c r="F236" s="82">
        <v>60.48</v>
      </c>
      <c r="G236" s="82">
        <f t="shared" ref="G236:G265" si="15">+D236*F236</f>
        <v>60.48</v>
      </c>
    </row>
    <row r="237" spans="1:7" ht="20.100000000000001" customHeight="1" x14ac:dyDescent="0.2">
      <c r="A237" s="79" t="s">
        <v>442</v>
      </c>
      <c r="B237" s="46">
        <v>220647543</v>
      </c>
      <c r="C237" s="80" t="s">
        <v>443</v>
      </c>
      <c r="D237" s="81">
        <v>2</v>
      </c>
      <c r="E237" s="47"/>
      <c r="F237" s="82">
        <v>60.48</v>
      </c>
      <c r="G237" s="82">
        <f t="shared" si="15"/>
        <v>120.96</v>
      </c>
    </row>
    <row r="238" spans="1:7" ht="20.100000000000001" customHeight="1" x14ac:dyDescent="0.2">
      <c r="A238" s="79" t="s">
        <v>442</v>
      </c>
      <c r="B238" s="46">
        <v>220142153</v>
      </c>
      <c r="C238" s="80" t="s">
        <v>443</v>
      </c>
      <c r="D238" s="81">
        <v>1</v>
      </c>
      <c r="E238" s="47"/>
      <c r="F238" s="82">
        <v>60.48</v>
      </c>
      <c r="G238" s="82">
        <f t="shared" si="15"/>
        <v>60.48</v>
      </c>
    </row>
    <row r="239" spans="1:7" ht="20.100000000000001" customHeight="1" x14ac:dyDescent="0.2">
      <c r="A239" s="79" t="s">
        <v>442</v>
      </c>
      <c r="B239" s="46">
        <v>2300000114</v>
      </c>
      <c r="C239" s="80" t="s">
        <v>443</v>
      </c>
      <c r="D239" s="81">
        <v>1</v>
      </c>
      <c r="E239" s="47"/>
      <c r="F239" s="82"/>
      <c r="G239" s="82"/>
    </row>
    <row r="240" spans="1:7" ht="20.100000000000001" customHeight="1" x14ac:dyDescent="0.2">
      <c r="A240" s="79" t="s">
        <v>444</v>
      </c>
      <c r="B240" s="46">
        <v>2300020057</v>
      </c>
      <c r="C240" s="80" t="s">
        <v>445</v>
      </c>
      <c r="D240" s="81">
        <v>2</v>
      </c>
      <c r="E240" s="47"/>
      <c r="F240" s="82">
        <v>60.48</v>
      </c>
      <c r="G240" s="82">
        <f t="shared" si="15"/>
        <v>120.96</v>
      </c>
    </row>
    <row r="241" spans="1:7" ht="20.100000000000001" customHeight="1" x14ac:dyDescent="0.2">
      <c r="A241" s="79" t="s">
        <v>444</v>
      </c>
      <c r="B241" s="46">
        <v>2300021659</v>
      </c>
      <c r="C241" s="80" t="s">
        <v>445</v>
      </c>
      <c r="D241" s="81">
        <v>2</v>
      </c>
      <c r="E241" s="47"/>
      <c r="F241" s="82">
        <v>60.48</v>
      </c>
      <c r="G241" s="82">
        <f t="shared" si="15"/>
        <v>120.96</v>
      </c>
    </row>
    <row r="242" spans="1:7" ht="20.100000000000001" customHeight="1" x14ac:dyDescent="0.2">
      <c r="A242" s="79" t="s">
        <v>446</v>
      </c>
      <c r="B242" s="46">
        <v>200112212</v>
      </c>
      <c r="C242" s="80" t="s">
        <v>447</v>
      </c>
      <c r="D242" s="81">
        <v>4</v>
      </c>
      <c r="E242" s="47"/>
      <c r="F242" s="82">
        <v>60.48</v>
      </c>
      <c r="G242" s="82">
        <f t="shared" si="15"/>
        <v>241.92</v>
      </c>
    </row>
    <row r="243" spans="1:7" ht="20.100000000000001" customHeight="1" x14ac:dyDescent="0.2">
      <c r="A243" s="79" t="s">
        <v>448</v>
      </c>
      <c r="B243" s="46">
        <v>200112212</v>
      </c>
      <c r="C243" s="80" t="s">
        <v>449</v>
      </c>
      <c r="D243" s="81">
        <v>4</v>
      </c>
      <c r="E243" s="47"/>
      <c r="F243" s="82">
        <v>60.48</v>
      </c>
      <c r="G243" s="82">
        <f t="shared" si="15"/>
        <v>241.92</v>
      </c>
    </row>
    <row r="244" spans="1:7" ht="20.100000000000001" customHeight="1" x14ac:dyDescent="0.2">
      <c r="A244" s="79" t="s">
        <v>450</v>
      </c>
      <c r="B244" s="46">
        <v>200112213</v>
      </c>
      <c r="C244" s="80" t="s">
        <v>451</v>
      </c>
      <c r="D244" s="81">
        <v>4</v>
      </c>
      <c r="E244" s="47"/>
      <c r="F244" s="82">
        <v>60.48</v>
      </c>
      <c r="G244" s="82">
        <f t="shared" si="15"/>
        <v>241.92</v>
      </c>
    </row>
    <row r="245" spans="1:7" ht="20.100000000000001" customHeight="1" x14ac:dyDescent="0.2">
      <c r="A245" s="79" t="s">
        <v>452</v>
      </c>
      <c r="B245" s="46">
        <v>200112214</v>
      </c>
      <c r="C245" s="80" t="s">
        <v>453</v>
      </c>
      <c r="D245" s="81">
        <v>4</v>
      </c>
      <c r="E245" s="47"/>
      <c r="F245" s="82">
        <v>60.48</v>
      </c>
      <c r="G245" s="82">
        <f t="shared" si="15"/>
        <v>241.92</v>
      </c>
    </row>
    <row r="246" spans="1:7" ht="20.100000000000001" customHeight="1" x14ac:dyDescent="0.2">
      <c r="A246" s="79" t="s">
        <v>454</v>
      </c>
      <c r="B246" s="46">
        <v>191211231</v>
      </c>
      <c r="C246" s="80" t="s">
        <v>455</v>
      </c>
      <c r="D246" s="81">
        <v>1</v>
      </c>
      <c r="E246" s="47"/>
      <c r="F246" s="82">
        <v>60.48</v>
      </c>
      <c r="G246" s="82">
        <f t="shared" si="15"/>
        <v>60.48</v>
      </c>
    </row>
    <row r="247" spans="1:7" ht="20.100000000000001" customHeight="1" x14ac:dyDescent="0.2">
      <c r="A247" s="79" t="s">
        <v>454</v>
      </c>
      <c r="B247" s="46">
        <v>2300038499</v>
      </c>
      <c r="C247" s="80" t="s">
        <v>455</v>
      </c>
      <c r="D247" s="81">
        <v>3</v>
      </c>
      <c r="E247" s="47"/>
      <c r="F247" s="82">
        <v>60.48</v>
      </c>
      <c r="G247" s="82">
        <f t="shared" si="15"/>
        <v>181.44</v>
      </c>
    </row>
    <row r="248" spans="1:7" ht="20.100000000000001" customHeight="1" x14ac:dyDescent="0.2">
      <c r="A248" s="79" t="s">
        <v>456</v>
      </c>
      <c r="B248" s="46">
        <v>200112216</v>
      </c>
      <c r="C248" s="80" t="s">
        <v>457</v>
      </c>
      <c r="D248" s="81">
        <v>4</v>
      </c>
      <c r="E248" s="47"/>
      <c r="F248" s="82">
        <v>60.48</v>
      </c>
      <c r="G248" s="82">
        <f t="shared" si="15"/>
        <v>241.92</v>
      </c>
    </row>
    <row r="249" spans="1:7" ht="20.100000000000001" customHeight="1" x14ac:dyDescent="0.2">
      <c r="A249" s="79" t="s">
        <v>458</v>
      </c>
      <c r="B249" s="46">
        <v>200112216</v>
      </c>
      <c r="C249" s="80" t="s">
        <v>459</v>
      </c>
      <c r="D249" s="81">
        <v>3</v>
      </c>
      <c r="E249" s="47"/>
      <c r="F249" s="82">
        <v>60.48</v>
      </c>
      <c r="G249" s="82">
        <f t="shared" si="15"/>
        <v>181.44</v>
      </c>
    </row>
    <row r="250" spans="1:7" ht="20.100000000000001" customHeight="1" x14ac:dyDescent="0.2">
      <c r="A250" s="79" t="s">
        <v>458</v>
      </c>
      <c r="B250" s="46">
        <v>220243166</v>
      </c>
      <c r="C250" s="80" t="s">
        <v>459</v>
      </c>
      <c r="D250" s="81">
        <v>1</v>
      </c>
      <c r="E250" s="47"/>
      <c r="F250" s="82">
        <v>60.48</v>
      </c>
      <c r="G250" s="82">
        <f t="shared" si="15"/>
        <v>60.48</v>
      </c>
    </row>
    <row r="251" spans="1:7" ht="20.100000000000001" customHeight="1" x14ac:dyDescent="0.2">
      <c r="A251" s="79" t="s">
        <v>460</v>
      </c>
      <c r="B251" s="46">
        <v>200112217</v>
      </c>
      <c r="C251" s="80" t="s">
        <v>461</v>
      </c>
      <c r="D251" s="81">
        <v>4</v>
      </c>
      <c r="E251" s="47"/>
      <c r="F251" s="82">
        <v>60.48</v>
      </c>
      <c r="G251" s="82">
        <f t="shared" si="15"/>
        <v>241.92</v>
      </c>
    </row>
    <row r="252" spans="1:7" ht="20.100000000000001" customHeight="1" x14ac:dyDescent="0.2">
      <c r="A252" s="79" t="s">
        <v>462</v>
      </c>
      <c r="B252" s="46">
        <v>200112217</v>
      </c>
      <c r="C252" s="80" t="s">
        <v>463</v>
      </c>
      <c r="D252" s="81">
        <v>4</v>
      </c>
      <c r="E252" s="47"/>
      <c r="F252" s="82">
        <v>60.48</v>
      </c>
      <c r="G252" s="82">
        <f t="shared" si="15"/>
        <v>241.92</v>
      </c>
    </row>
    <row r="253" spans="1:7" ht="20.100000000000001" customHeight="1" x14ac:dyDescent="0.2">
      <c r="A253" s="79" t="s">
        <v>464</v>
      </c>
      <c r="B253" s="46">
        <v>200112217</v>
      </c>
      <c r="C253" s="80" t="s">
        <v>465</v>
      </c>
      <c r="D253" s="81">
        <v>3</v>
      </c>
      <c r="E253" s="47"/>
      <c r="F253" s="82">
        <v>60.48</v>
      </c>
      <c r="G253" s="82">
        <f t="shared" si="15"/>
        <v>181.44</v>
      </c>
    </row>
    <row r="254" spans="1:7" ht="20.100000000000001" customHeight="1" x14ac:dyDescent="0.2">
      <c r="A254" s="79" t="s">
        <v>464</v>
      </c>
      <c r="B254" s="46">
        <v>2300059818</v>
      </c>
      <c r="C254" s="80" t="s">
        <v>465</v>
      </c>
      <c r="D254" s="81">
        <v>1</v>
      </c>
      <c r="E254" s="47"/>
      <c r="F254" s="82">
        <v>60.48</v>
      </c>
      <c r="G254" s="82">
        <f t="shared" si="15"/>
        <v>60.48</v>
      </c>
    </row>
    <row r="255" spans="1:7" ht="20.100000000000001" customHeight="1" x14ac:dyDescent="0.2">
      <c r="A255" s="79" t="s">
        <v>466</v>
      </c>
      <c r="B255" s="46">
        <v>200112217</v>
      </c>
      <c r="C255" s="80" t="s">
        <v>467</v>
      </c>
      <c r="D255" s="81">
        <v>4</v>
      </c>
      <c r="E255" s="47"/>
      <c r="F255" s="82">
        <v>60.48</v>
      </c>
      <c r="G255" s="82">
        <f t="shared" si="15"/>
        <v>241.92</v>
      </c>
    </row>
    <row r="256" spans="1:7" ht="20.100000000000001" customHeight="1" x14ac:dyDescent="0.2">
      <c r="A256" s="79" t="s">
        <v>468</v>
      </c>
      <c r="B256" s="46">
        <v>200112217</v>
      </c>
      <c r="C256" s="80" t="s">
        <v>469</v>
      </c>
      <c r="D256" s="81">
        <v>4</v>
      </c>
      <c r="E256" s="47"/>
      <c r="F256" s="82">
        <v>60.48</v>
      </c>
      <c r="G256" s="82">
        <f t="shared" si="15"/>
        <v>241.92</v>
      </c>
    </row>
    <row r="257" spans="1:7" ht="20.100000000000001" customHeight="1" x14ac:dyDescent="0.2">
      <c r="A257" s="79" t="s">
        <v>470</v>
      </c>
      <c r="B257" s="46">
        <v>220647532</v>
      </c>
      <c r="C257" s="80" t="s">
        <v>471</v>
      </c>
      <c r="D257" s="81">
        <v>2</v>
      </c>
      <c r="E257" s="47"/>
      <c r="F257" s="82">
        <v>60.48</v>
      </c>
      <c r="G257" s="82">
        <f t="shared" si="15"/>
        <v>120.96</v>
      </c>
    </row>
    <row r="258" spans="1:7" ht="20.100000000000001" customHeight="1" x14ac:dyDescent="0.2">
      <c r="A258" s="79" t="s">
        <v>472</v>
      </c>
      <c r="B258" s="46">
        <v>200112216</v>
      </c>
      <c r="C258" s="80" t="s">
        <v>473</v>
      </c>
      <c r="D258" s="81">
        <v>2</v>
      </c>
      <c r="E258" s="47"/>
      <c r="F258" s="82">
        <v>60.48</v>
      </c>
      <c r="G258" s="82">
        <f t="shared" si="15"/>
        <v>120.96</v>
      </c>
    </row>
    <row r="259" spans="1:7" ht="20.100000000000001" customHeight="1" x14ac:dyDescent="0.2">
      <c r="A259" s="79" t="s">
        <v>474</v>
      </c>
      <c r="B259" s="46">
        <v>200112216</v>
      </c>
      <c r="C259" s="80" t="s">
        <v>475</v>
      </c>
      <c r="D259" s="81">
        <v>2</v>
      </c>
      <c r="E259" s="47"/>
      <c r="F259" s="82">
        <v>60.48</v>
      </c>
      <c r="G259" s="82">
        <f t="shared" si="15"/>
        <v>120.96</v>
      </c>
    </row>
    <row r="260" spans="1:7" ht="20.100000000000001" customHeight="1" x14ac:dyDescent="0.2">
      <c r="A260" s="79" t="s">
        <v>476</v>
      </c>
      <c r="B260" s="46" t="s">
        <v>477</v>
      </c>
      <c r="C260" s="80" t="s">
        <v>478</v>
      </c>
      <c r="D260" s="81">
        <v>2</v>
      </c>
      <c r="E260" s="47"/>
      <c r="F260" s="82">
        <v>60.48</v>
      </c>
      <c r="G260" s="82">
        <f t="shared" si="15"/>
        <v>120.96</v>
      </c>
    </row>
    <row r="261" spans="1:7" ht="20.100000000000001" customHeight="1" x14ac:dyDescent="0.2">
      <c r="A261" s="79" t="s">
        <v>479</v>
      </c>
      <c r="B261" s="46">
        <v>220242605</v>
      </c>
      <c r="C261" s="80" t="s">
        <v>480</v>
      </c>
      <c r="D261" s="81">
        <v>4</v>
      </c>
      <c r="E261" s="47"/>
      <c r="F261" s="82">
        <v>60.48</v>
      </c>
      <c r="G261" s="82">
        <f t="shared" si="15"/>
        <v>241.92</v>
      </c>
    </row>
    <row r="262" spans="1:7" ht="20.100000000000001" customHeight="1" x14ac:dyDescent="0.2">
      <c r="A262" s="79" t="s">
        <v>481</v>
      </c>
      <c r="B262" s="46" t="s">
        <v>482</v>
      </c>
      <c r="C262" s="80" t="s">
        <v>483</v>
      </c>
      <c r="D262" s="81">
        <v>4</v>
      </c>
      <c r="E262" s="47"/>
      <c r="F262" s="82">
        <v>60.48</v>
      </c>
      <c r="G262" s="82">
        <f t="shared" si="15"/>
        <v>241.92</v>
      </c>
    </row>
    <row r="263" spans="1:7" ht="20.100000000000001" customHeight="1" x14ac:dyDescent="0.2">
      <c r="A263" s="79" t="s">
        <v>484</v>
      </c>
      <c r="B263" s="46" t="s">
        <v>485</v>
      </c>
      <c r="C263" s="80" t="s">
        <v>486</v>
      </c>
      <c r="D263" s="81">
        <v>4</v>
      </c>
      <c r="E263" s="47"/>
      <c r="F263" s="82">
        <v>60.48</v>
      </c>
      <c r="G263" s="82">
        <f t="shared" si="15"/>
        <v>241.92</v>
      </c>
    </row>
    <row r="264" spans="1:7" ht="20.100000000000001" customHeight="1" x14ac:dyDescent="0.2">
      <c r="A264" s="79" t="s">
        <v>487</v>
      </c>
      <c r="B264" s="46" t="s">
        <v>488</v>
      </c>
      <c r="C264" s="80" t="s">
        <v>489</v>
      </c>
      <c r="D264" s="81">
        <v>4</v>
      </c>
      <c r="E264" s="47"/>
      <c r="F264" s="82">
        <v>60.48</v>
      </c>
      <c r="G264" s="82">
        <f t="shared" si="15"/>
        <v>241.92</v>
      </c>
    </row>
    <row r="265" spans="1:7" ht="20.100000000000001" customHeight="1" x14ac:dyDescent="0.2">
      <c r="A265" s="79" t="s">
        <v>490</v>
      </c>
      <c r="B265" s="46" t="s">
        <v>491</v>
      </c>
      <c r="C265" s="80" t="s">
        <v>492</v>
      </c>
      <c r="D265" s="81">
        <v>4</v>
      </c>
      <c r="E265" s="47"/>
      <c r="F265" s="82">
        <v>60.48</v>
      </c>
      <c r="G265" s="82">
        <f t="shared" si="15"/>
        <v>241.92</v>
      </c>
    </row>
    <row r="266" spans="1:7" ht="20.100000000000001" customHeight="1" x14ac:dyDescent="0.25">
      <c r="A266" s="79"/>
      <c r="B266" s="46"/>
      <c r="C266" s="80"/>
      <c r="D266" s="83">
        <f>SUM(D235:D265)</f>
        <v>88</v>
      </c>
      <c r="E266" s="47"/>
      <c r="F266" s="82"/>
      <c r="G266" s="82"/>
    </row>
    <row r="267" spans="1:7" ht="20.100000000000001" customHeight="1" x14ac:dyDescent="0.2">
      <c r="A267" s="84" t="s">
        <v>493</v>
      </c>
      <c r="B267" s="84">
        <v>2100004807</v>
      </c>
      <c r="C267" s="85" t="s">
        <v>494</v>
      </c>
      <c r="D267" s="81">
        <v>6</v>
      </c>
      <c r="E267" s="47"/>
      <c r="F267" s="82">
        <v>75.599999999999994</v>
      </c>
      <c r="G267" s="82">
        <f t="shared" ref="G267:G308" si="16">+D267*F267</f>
        <v>453.59999999999997</v>
      </c>
    </row>
    <row r="268" spans="1:7" ht="20.100000000000001" customHeight="1" x14ac:dyDescent="0.2">
      <c r="A268" s="86" t="s">
        <v>495</v>
      </c>
      <c r="B268" s="86">
        <v>2100010641</v>
      </c>
      <c r="C268" s="87" t="s">
        <v>496</v>
      </c>
      <c r="D268" s="81">
        <v>6</v>
      </c>
      <c r="E268" s="47"/>
      <c r="F268" s="82">
        <v>75.599999999999994</v>
      </c>
      <c r="G268" s="82">
        <f t="shared" si="16"/>
        <v>453.59999999999997</v>
      </c>
    </row>
    <row r="269" spans="1:7" ht="20.100000000000001" customHeight="1" x14ac:dyDescent="0.2">
      <c r="A269" s="84" t="s">
        <v>497</v>
      </c>
      <c r="B269" s="84">
        <v>2100017399</v>
      </c>
      <c r="C269" s="85" t="s">
        <v>498</v>
      </c>
      <c r="D269" s="81">
        <v>4</v>
      </c>
      <c r="E269" s="47"/>
      <c r="F269" s="82">
        <v>75.599999999999994</v>
      </c>
      <c r="G269" s="82">
        <f t="shared" si="16"/>
        <v>302.39999999999998</v>
      </c>
    </row>
    <row r="270" spans="1:7" ht="20.100000000000001" customHeight="1" x14ac:dyDescent="0.2">
      <c r="A270" s="84" t="s">
        <v>779</v>
      </c>
      <c r="B270" s="84" t="s">
        <v>780</v>
      </c>
      <c r="C270" s="85" t="s">
        <v>498</v>
      </c>
      <c r="D270" s="81">
        <v>2</v>
      </c>
      <c r="E270" s="47"/>
      <c r="F270" s="82"/>
      <c r="G270" s="82"/>
    </row>
    <row r="271" spans="1:7" ht="20.100000000000001" customHeight="1" x14ac:dyDescent="0.2">
      <c r="A271" s="86" t="s">
        <v>499</v>
      </c>
      <c r="B271" s="86" t="s">
        <v>500</v>
      </c>
      <c r="C271" s="87" t="s">
        <v>501</v>
      </c>
      <c r="D271" s="81">
        <v>6</v>
      </c>
      <c r="E271" s="47"/>
      <c r="F271" s="82">
        <v>75.599999999999994</v>
      </c>
      <c r="G271" s="82">
        <f t="shared" si="16"/>
        <v>453.59999999999997</v>
      </c>
    </row>
    <row r="272" spans="1:7" ht="20.100000000000001" customHeight="1" x14ac:dyDescent="0.2">
      <c r="A272" s="84" t="s">
        <v>502</v>
      </c>
      <c r="B272" s="84">
        <v>2100017484</v>
      </c>
      <c r="C272" s="85" t="s">
        <v>503</v>
      </c>
      <c r="D272" s="81">
        <v>4</v>
      </c>
      <c r="E272" s="47"/>
      <c r="F272" s="82">
        <v>75.599999999999994</v>
      </c>
      <c r="G272" s="82">
        <f t="shared" si="16"/>
        <v>302.39999999999998</v>
      </c>
    </row>
    <row r="273" spans="1:7" ht="20.100000000000001" customHeight="1" x14ac:dyDescent="0.2">
      <c r="A273" s="86" t="s">
        <v>504</v>
      </c>
      <c r="B273" s="86" t="s">
        <v>505</v>
      </c>
      <c r="C273" s="87" t="s">
        <v>506</v>
      </c>
      <c r="D273" s="81">
        <v>6</v>
      </c>
      <c r="E273" s="47"/>
      <c r="F273" s="82">
        <v>75.599999999999994</v>
      </c>
      <c r="G273" s="82">
        <f t="shared" si="16"/>
        <v>453.59999999999997</v>
      </c>
    </row>
    <row r="274" spans="1:7" ht="20.100000000000001" customHeight="1" x14ac:dyDescent="0.2">
      <c r="A274" s="84" t="s">
        <v>507</v>
      </c>
      <c r="B274" s="84" t="s">
        <v>505</v>
      </c>
      <c r="C274" s="85" t="s">
        <v>508</v>
      </c>
      <c r="D274" s="81">
        <v>6</v>
      </c>
      <c r="E274" s="47"/>
      <c r="F274" s="82">
        <v>75.599999999999994</v>
      </c>
      <c r="G274" s="82">
        <f t="shared" si="16"/>
        <v>453.59999999999997</v>
      </c>
    </row>
    <row r="275" spans="1:7" ht="20.100000000000001" customHeight="1" x14ac:dyDescent="0.2">
      <c r="A275" s="86" t="s">
        <v>509</v>
      </c>
      <c r="B275" s="86" t="s">
        <v>510</v>
      </c>
      <c r="C275" s="87" t="s">
        <v>511</v>
      </c>
      <c r="D275" s="81">
        <v>6</v>
      </c>
      <c r="E275" s="47"/>
      <c r="F275" s="82">
        <v>75.599999999999994</v>
      </c>
      <c r="G275" s="82">
        <f t="shared" si="16"/>
        <v>453.59999999999997</v>
      </c>
    </row>
    <row r="276" spans="1:7" ht="20.100000000000001" customHeight="1" x14ac:dyDescent="0.2">
      <c r="A276" s="84" t="s">
        <v>512</v>
      </c>
      <c r="B276" s="84" t="s">
        <v>513</v>
      </c>
      <c r="C276" s="85" t="s">
        <v>514</v>
      </c>
      <c r="D276" s="81">
        <v>6</v>
      </c>
      <c r="E276" s="47"/>
      <c r="F276" s="82">
        <v>75.599999999999994</v>
      </c>
      <c r="G276" s="82">
        <f t="shared" si="16"/>
        <v>453.59999999999997</v>
      </c>
    </row>
    <row r="277" spans="1:7" ht="20.100000000000001" customHeight="1" x14ac:dyDescent="0.2">
      <c r="A277" s="86" t="s">
        <v>515</v>
      </c>
      <c r="B277" s="86" t="s">
        <v>516</v>
      </c>
      <c r="C277" s="87" t="s">
        <v>517</v>
      </c>
      <c r="D277" s="81">
        <v>6</v>
      </c>
      <c r="E277" s="47"/>
      <c r="F277" s="82">
        <v>75.599999999999994</v>
      </c>
      <c r="G277" s="82">
        <f t="shared" si="16"/>
        <v>453.59999999999997</v>
      </c>
    </row>
    <row r="278" spans="1:7" ht="20.100000000000001" customHeight="1" x14ac:dyDescent="0.2">
      <c r="A278" s="84" t="s">
        <v>518</v>
      </c>
      <c r="B278" s="84" t="s">
        <v>519</v>
      </c>
      <c r="C278" s="85" t="s">
        <v>520</v>
      </c>
      <c r="D278" s="81">
        <v>6</v>
      </c>
      <c r="E278" s="47"/>
      <c r="F278" s="82">
        <v>75.599999999999994</v>
      </c>
      <c r="G278" s="82">
        <f t="shared" si="16"/>
        <v>453.59999999999997</v>
      </c>
    </row>
    <row r="279" spans="1:7" ht="20.100000000000001" customHeight="1" x14ac:dyDescent="0.2">
      <c r="A279" s="86" t="s">
        <v>521</v>
      </c>
      <c r="B279" s="86" t="s">
        <v>522</v>
      </c>
      <c r="C279" s="87" t="s">
        <v>523</v>
      </c>
      <c r="D279" s="81">
        <v>6</v>
      </c>
      <c r="E279" s="47"/>
      <c r="F279" s="82">
        <v>75.599999999999994</v>
      </c>
      <c r="G279" s="82">
        <f t="shared" si="16"/>
        <v>453.59999999999997</v>
      </c>
    </row>
    <row r="280" spans="1:7" ht="20.100000000000001" customHeight="1" x14ac:dyDescent="0.2">
      <c r="A280" s="84" t="s">
        <v>524</v>
      </c>
      <c r="B280" s="84" t="s">
        <v>525</v>
      </c>
      <c r="C280" s="85" t="s">
        <v>526</v>
      </c>
      <c r="D280" s="81">
        <v>5</v>
      </c>
      <c r="E280" s="47"/>
      <c r="F280" s="82">
        <v>75.599999999999994</v>
      </c>
      <c r="G280" s="82">
        <f t="shared" si="16"/>
        <v>378</v>
      </c>
    </row>
    <row r="281" spans="1:7" ht="20.100000000000001" customHeight="1" x14ac:dyDescent="0.2">
      <c r="A281" s="84" t="s">
        <v>524</v>
      </c>
      <c r="B281" s="84" t="s">
        <v>527</v>
      </c>
      <c r="C281" s="85" t="s">
        <v>526</v>
      </c>
      <c r="D281" s="81">
        <v>1</v>
      </c>
      <c r="E281" s="47"/>
      <c r="F281" s="82">
        <v>75.599999999999994</v>
      </c>
      <c r="G281" s="82">
        <f t="shared" si="16"/>
        <v>75.599999999999994</v>
      </c>
    </row>
    <row r="282" spans="1:7" ht="20.100000000000001" customHeight="1" x14ac:dyDescent="0.2">
      <c r="A282" s="86" t="s">
        <v>528</v>
      </c>
      <c r="B282" s="86" t="s">
        <v>529</v>
      </c>
      <c r="C282" s="87" t="s">
        <v>530</v>
      </c>
      <c r="D282" s="81">
        <v>6</v>
      </c>
      <c r="E282" s="47"/>
      <c r="F282" s="82">
        <v>75.599999999999994</v>
      </c>
      <c r="G282" s="82">
        <f t="shared" si="16"/>
        <v>453.59999999999997</v>
      </c>
    </row>
    <row r="283" spans="1:7" ht="20.100000000000001" customHeight="1" x14ac:dyDescent="0.2">
      <c r="A283" s="84" t="s">
        <v>531</v>
      </c>
      <c r="B283" s="84" t="s">
        <v>532</v>
      </c>
      <c r="C283" s="85" t="s">
        <v>533</v>
      </c>
      <c r="D283" s="81">
        <v>2</v>
      </c>
      <c r="E283" s="47"/>
      <c r="F283" s="82">
        <v>75.599999999999994</v>
      </c>
      <c r="G283" s="82">
        <f t="shared" si="16"/>
        <v>151.19999999999999</v>
      </c>
    </row>
    <row r="284" spans="1:7" ht="20.100000000000001" customHeight="1" x14ac:dyDescent="0.2">
      <c r="A284" s="84" t="s">
        <v>531</v>
      </c>
      <c r="B284" s="84" t="s">
        <v>534</v>
      </c>
      <c r="C284" s="85" t="s">
        <v>533</v>
      </c>
      <c r="D284" s="81">
        <v>4</v>
      </c>
      <c r="E284" s="47"/>
      <c r="F284" s="82">
        <v>75.599999999999994</v>
      </c>
      <c r="G284" s="82">
        <f t="shared" si="16"/>
        <v>302.39999999999998</v>
      </c>
    </row>
    <row r="285" spans="1:7" ht="20.100000000000001" customHeight="1" x14ac:dyDescent="0.2">
      <c r="A285" s="86" t="s">
        <v>535</v>
      </c>
      <c r="B285" s="86" t="s">
        <v>536</v>
      </c>
      <c r="C285" s="87" t="s">
        <v>537</v>
      </c>
      <c r="D285" s="81">
        <v>2</v>
      </c>
      <c r="E285" s="47"/>
      <c r="F285" s="82">
        <v>75.599999999999994</v>
      </c>
      <c r="G285" s="82">
        <f t="shared" si="16"/>
        <v>151.19999999999999</v>
      </c>
    </row>
    <row r="286" spans="1:7" ht="20.100000000000001" customHeight="1" x14ac:dyDescent="0.2">
      <c r="A286" s="86" t="s">
        <v>538</v>
      </c>
      <c r="B286" s="86" t="s">
        <v>539</v>
      </c>
      <c r="C286" s="87" t="s">
        <v>540</v>
      </c>
      <c r="D286" s="81">
        <v>2</v>
      </c>
      <c r="E286" s="47"/>
      <c r="F286" s="82">
        <v>75.599999999999994</v>
      </c>
      <c r="G286" s="82">
        <f t="shared" si="16"/>
        <v>151.19999999999999</v>
      </c>
    </row>
    <row r="287" spans="1:7" ht="20.100000000000001" customHeight="1" x14ac:dyDescent="0.2">
      <c r="A287" s="84" t="s">
        <v>541</v>
      </c>
      <c r="B287" s="84" t="s">
        <v>542</v>
      </c>
      <c r="C287" s="85" t="s">
        <v>543</v>
      </c>
      <c r="D287" s="81">
        <v>5</v>
      </c>
      <c r="E287" s="47"/>
      <c r="F287" s="82">
        <v>75.599999999999994</v>
      </c>
      <c r="G287" s="82">
        <f t="shared" si="16"/>
        <v>378</v>
      </c>
    </row>
    <row r="288" spans="1:7" ht="20.100000000000001" customHeight="1" x14ac:dyDescent="0.2">
      <c r="A288" s="86" t="s">
        <v>544</v>
      </c>
      <c r="B288" s="86" t="s">
        <v>545</v>
      </c>
      <c r="C288" s="87" t="s">
        <v>546</v>
      </c>
      <c r="D288" s="81">
        <v>2</v>
      </c>
      <c r="E288" s="47"/>
      <c r="F288" s="82">
        <v>75.599999999999994</v>
      </c>
      <c r="G288" s="82">
        <f t="shared" si="16"/>
        <v>151.19999999999999</v>
      </c>
    </row>
    <row r="289" spans="1:7" ht="20.100000000000001" customHeight="1" x14ac:dyDescent="0.2">
      <c r="A289" s="84" t="s">
        <v>547</v>
      </c>
      <c r="B289" s="84" t="s">
        <v>548</v>
      </c>
      <c r="C289" s="85" t="s">
        <v>549</v>
      </c>
      <c r="D289" s="81">
        <v>2</v>
      </c>
      <c r="E289" s="47"/>
      <c r="F289" s="82">
        <v>75.599999999999994</v>
      </c>
      <c r="G289" s="82">
        <f t="shared" si="16"/>
        <v>151.19999999999999</v>
      </c>
    </row>
    <row r="290" spans="1:7" ht="20.100000000000001" customHeight="1" x14ac:dyDescent="0.2">
      <c r="A290" s="86" t="s">
        <v>550</v>
      </c>
      <c r="B290" s="86" t="s">
        <v>551</v>
      </c>
      <c r="C290" s="87" t="s">
        <v>552</v>
      </c>
      <c r="D290" s="81">
        <v>6</v>
      </c>
      <c r="E290" s="47"/>
      <c r="F290" s="82">
        <v>75.599999999999994</v>
      </c>
      <c r="G290" s="82">
        <f t="shared" si="16"/>
        <v>453.59999999999997</v>
      </c>
    </row>
    <row r="291" spans="1:7" ht="20.100000000000001" customHeight="1" x14ac:dyDescent="0.2">
      <c r="A291" s="84" t="s">
        <v>553</v>
      </c>
      <c r="B291" s="84" t="s">
        <v>554</v>
      </c>
      <c r="C291" s="85" t="s">
        <v>555</v>
      </c>
      <c r="D291" s="81">
        <v>6</v>
      </c>
      <c r="E291" s="47"/>
      <c r="F291" s="82">
        <v>75.599999999999994</v>
      </c>
      <c r="G291" s="82">
        <f t="shared" si="16"/>
        <v>453.59999999999997</v>
      </c>
    </row>
    <row r="292" spans="1:7" ht="20.100000000000001" customHeight="1" x14ac:dyDescent="0.2">
      <c r="A292" s="84" t="s">
        <v>556</v>
      </c>
      <c r="B292" s="84">
        <v>2100007516</v>
      </c>
      <c r="C292" s="85" t="s">
        <v>557</v>
      </c>
      <c r="D292" s="81">
        <v>6</v>
      </c>
      <c r="E292" s="47"/>
      <c r="F292" s="82">
        <v>75.599999999999994</v>
      </c>
      <c r="G292" s="82">
        <f t="shared" si="16"/>
        <v>453.59999999999997</v>
      </c>
    </row>
    <row r="293" spans="1:7" ht="20.100000000000001" customHeight="1" x14ac:dyDescent="0.2">
      <c r="A293" s="86" t="s">
        <v>558</v>
      </c>
      <c r="B293" s="86">
        <v>2100023365</v>
      </c>
      <c r="C293" s="87" t="s">
        <v>559</v>
      </c>
      <c r="D293" s="81">
        <v>4</v>
      </c>
      <c r="E293" s="47"/>
      <c r="F293" s="82">
        <v>75.599999999999994</v>
      </c>
      <c r="G293" s="82">
        <f t="shared" si="16"/>
        <v>302.39999999999998</v>
      </c>
    </row>
    <row r="294" spans="1:7" ht="20.100000000000001" customHeight="1" x14ac:dyDescent="0.2">
      <c r="A294" s="88" t="s">
        <v>560</v>
      </c>
      <c r="B294" s="88">
        <v>2100007744</v>
      </c>
      <c r="C294" s="89" t="s">
        <v>561</v>
      </c>
      <c r="D294" s="81">
        <v>4</v>
      </c>
      <c r="E294" s="47"/>
      <c r="F294" s="82">
        <v>75.599999999999994</v>
      </c>
      <c r="G294" s="82">
        <f t="shared" si="16"/>
        <v>302.39999999999998</v>
      </c>
    </row>
    <row r="295" spans="1:7" ht="20.100000000000001" customHeight="1" x14ac:dyDescent="0.2">
      <c r="A295" s="88" t="s">
        <v>562</v>
      </c>
      <c r="B295" s="88" t="s">
        <v>563</v>
      </c>
      <c r="C295" s="89" t="s">
        <v>564</v>
      </c>
      <c r="D295" s="81">
        <v>5</v>
      </c>
      <c r="E295" s="47"/>
      <c r="F295" s="82">
        <v>75.599999999999994</v>
      </c>
      <c r="G295" s="82">
        <f t="shared" si="16"/>
        <v>378</v>
      </c>
    </row>
    <row r="296" spans="1:7" ht="20.100000000000001" customHeight="1" x14ac:dyDescent="0.2">
      <c r="A296" s="88" t="s">
        <v>565</v>
      </c>
      <c r="B296" s="88" t="s">
        <v>566</v>
      </c>
      <c r="C296" s="89" t="s">
        <v>567</v>
      </c>
      <c r="D296" s="81">
        <v>5</v>
      </c>
      <c r="E296" s="47"/>
      <c r="F296" s="82">
        <v>75.599999999999994</v>
      </c>
      <c r="G296" s="82">
        <f t="shared" si="16"/>
        <v>378</v>
      </c>
    </row>
    <row r="297" spans="1:7" ht="20.100000000000001" customHeight="1" x14ac:dyDescent="0.2">
      <c r="A297" s="88" t="s">
        <v>568</v>
      </c>
      <c r="B297" s="88" t="s">
        <v>569</v>
      </c>
      <c r="C297" s="89" t="s">
        <v>570</v>
      </c>
      <c r="D297" s="81">
        <v>1</v>
      </c>
      <c r="E297" s="47"/>
      <c r="F297" s="82">
        <v>75.599999999999994</v>
      </c>
      <c r="G297" s="82">
        <f t="shared" si="16"/>
        <v>75.599999999999994</v>
      </c>
    </row>
    <row r="298" spans="1:7" ht="20.100000000000001" customHeight="1" x14ac:dyDescent="0.2">
      <c r="A298" s="88" t="s">
        <v>568</v>
      </c>
      <c r="B298" s="88" t="s">
        <v>571</v>
      </c>
      <c r="C298" s="89" t="s">
        <v>570</v>
      </c>
      <c r="D298" s="81">
        <v>4</v>
      </c>
      <c r="E298" s="47"/>
      <c r="F298" s="82">
        <v>75.599999999999994</v>
      </c>
      <c r="G298" s="82">
        <f t="shared" si="16"/>
        <v>302.39999999999998</v>
      </c>
    </row>
    <row r="299" spans="1:7" ht="20.100000000000001" customHeight="1" x14ac:dyDescent="0.25">
      <c r="A299" s="88"/>
      <c r="B299" s="88"/>
      <c r="C299" s="89"/>
      <c r="D299" s="83">
        <f>SUM(D267:D298)</f>
        <v>142</v>
      </c>
      <c r="E299" s="47"/>
      <c r="F299" s="82"/>
      <c r="G299" s="82"/>
    </row>
    <row r="300" spans="1:7" ht="20.100000000000001" customHeight="1" x14ac:dyDescent="0.2">
      <c r="A300" s="79" t="s">
        <v>572</v>
      </c>
      <c r="B300" s="46" t="s">
        <v>573</v>
      </c>
      <c r="C300" s="90" t="s">
        <v>574</v>
      </c>
      <c r="D300" s="81">
        <v>2</v>
      </c>
      <c r="E300" s="47"/>
      <c r="F300" s="82">
        <v>60.48</v>
      </c>
      <c r="G300" s="82">
        <f t="shared" si="16"/>
        <v>120.96</v>
      </c>
    </row>
    <row r="301" spans="1:7" ht="20.100000000000001" customHeight="1" x14ac:dyDescent="0.2">
      <c r="A301" s="79" t="s">
        <v>575</v>
      </c>
      <c r="B301" s="46" t="s">
        <v>576</v>
      </c>
      <c r="C301" s="90" t="s">
        <v>577</v>
      </c>
      <c r="D301" s="81">
        <v>2</v>
      </c>
      <c r="E301" s="47"/>
      <c r="F301" s="82">
        <v>60.48</v>
      </c>
      <c r="G301" s="82">
        <f t="shared" si="16"/>
        <v>120.96</v>
      </c>
    </row>
    <row r="302" spans="1:7" ht="20.100000000000001" customHeight="1" x14ac:dyDescent="0.2">
      <c r="A302" s="79" t="s">
        <v>578</v>
      </c>
      <c r="B302" s="46" t="s">
        <v>579</v>
      </c>
      <c r="C302" s="90" t="s">
        <v>580</v>
      </c>
      <c r="D302" s="81">
        <v>2</v>
      </c>
      <c r="E302" s="47"/>
      <c r="F302" s="82">
        <v>60.48</v>
      </c>
      <c r="G302" s="82">
        <f t="shared" si="16"/>
        <v>120.96</v>
      </c>
    </row>
    <row r="303" spans="1:7" ht="20.100000000000001" customHeight="1" x14ac:dyDescent="0.2">
      <c r="A303" s="79" t="s">
        <v>581</v>
      </c>
      <c r="B303" s="46" t="s">
        <v>582</v>
      </c>
      <c r="C303" s="90" t="s">
        <v>583</v>
      </c>
      <c r="D303" s="81">
        <v>2</v>
      </c>
      <c r="E303" s="47"/>
      <c r="F303" s="82">
        <v>60.48</v>
      </c>
      <c r="G303" s="82">
        <f t="shared" si="16"/>
        <v>120.96</v>
      </c>
    </row>
    <row r="304" spans="1:7" ht="20.100000000000001" customHeight="1" x14ac:dyDescent="0.2">
      <c r="A304" s="79" t="s">
        <v>584</v>
      </c>
      <c r="B304" s="46" t="s">
        <v>585</v>
      </c>
      <c r="C304" s="90" t="s">
        <v>586</v>
      </c>
      <c r="D304" s="81">
        <v>2</v>
      </c>
      <c r="E304" s="47"/>
      <c r="F304" s="82">
        <v>60.48</v>
      </c>
      <c r="G304" s="82">
        <f t="shared" si="16"/>
        <v>120.96</v>
      </c>
    </row>
    <row r="305" spans="1:7" ht="20.100000000000001" customHeight="1" x14ac:dyDescent="0.2">
      <c r="A305" s="79" t="s">
        <v>587</v>
      </c>
      <c r="B305" s="46" t="s">
        <v>588</v>
      </c>
      <c r="C305" s="90" t="s">
        <v>589</v>
      </c>
      <c r="D305" s="81">
        <v>2</v>
      </c>
      <c r="E305" s="47"/>
      <c r="F305" s="82">
        <v>60.48</v>
      </c>
      <c r="G305" s="82">
        <f t="shared" si="16"/>
        <v>120.96</v>
      </c>
    </row>
    <row r="306" spans="1:7" ht="20.100000000000001" customHeight="1" x14ac:dyDescent="0.2">
      <c r="A306" s="79" t="s">
        <v>590</v>
      </c>
      <c r="B306" s="46" t="s">
        <v>591</v>
      </c>
      <c r="C306" s="90" t="s">
        <v>592</v>
      </c>
      <c r="D306" s="81">
        <v>2</v>
      </c>
      <c r="E306" s="47"/>
      <c r="F306" s="82">
        <v>60.48</v>
      </c>
      <c r="G306" s="82">
        <f t="shared" si="16"/>
        <v>120.96</v>
      </c>
    </row>
    <row r="307" spans="1:7" ht="20.100000000000001" customHeight="1" x14ac:dyDescent="0.2">
      <c r="A307" s="79" t="s">
        <v>593</v>
      </c>
      <c r="B307" s="46" t="s">
        <v>594</v>
      </c>
      <c r="C307" s="90" t="s">
        <v>595</v>
      </c>
      <c r="D307" s="81">
        <v>2</v>
      </c>
      <c r="E307" s="47"/>
      <c r="F307" s="82">
        <v>60.48</v>
      </c>
      <c r="G307" s="82">
        <f t="shared" si="16"/>
        <v>120.96</v>
      </c>
    </row>
    <row r="308" spans="1:7" ht="20.100000000000001" customHeight="1" x14ac:dyDescent="0.2">
      <c r="A308" s="79" t="s">
        <v>596</v>
      </c>
      <c r="B308" s="46" t="s">
        <v>597</v>
      </c>
      <c r="C308" s="90" t="s">
        <v>598</v>
      </c>
      <c r="D308" s="81">
        <v>2</v>
      </c>
      <c r="E308" s="47"/>
      <c r="F308" s="82">
        <v>60.48</v>
      </c>
      <c r="G308" s="82">
        <f t="shared" si="16"/>
        <v>120.96</v>
      </c>
    </row>
    <row r="309" spans="1:7" ht="20.100000000000001" customHeight="1" x14ac:dyDescent="0.25">
      <c r="A309" s="79"/>
      <c r="B309" s="46"/>
      <c r="C309" s="90"/>
      <c r="D309" s="91">
        <f>SUM(D300:D308)</f>
        <v>18</v>
      </c>
      <c r="E309" s="47"/>
      <c r="F309" s="82"/>
      <c r="G309" s="82"/>
    </row>
    <row r="310" spans="1:7" ht="20.100000000000001" customHeight="1" x14ac:dyDescent="0.2">
      <c r="A310" s="79" t="s">
        <v>599</v>
      </c>
      <c r="B310" s="46">
        <v>210228152</v>
      </c>
      <c r="C310" s="90" t="s">
        <v>600</v>
      </c>
      <c r="D310" s="92">
        <v>6</v>
      </c>
      <c r="E310" s="47"/>
      <c r="F310" s="82">
        <v>60.48</v>
      </c>
      <c r="G310" s="82">
        <f t="shared" ref="G310" si="17">+D310*F310</f>
        <v>362.88</v>
      </c>
    </row>
    <row r="311" spans="1:7" ht="20.100000000000001" customHeight="1" x14ac:dyDescent="0.25">
      <c r="A311" s="52"/>
      <c r="B311" s="52"/>
      <c r="C311" s="52"/>
      <c r="D311" s="52"/>
      <c r="E311" s="52"/>
      <c r="F311" s="53" t="s">
        <v>282</v>
      </c>
      <c r="G311" s="54">
        <f>SUM(G24:G310)</f>
        <v>120980.32000000011</v>
      </c>
    </row>
    <row r="312" spans="1:7" ht="20.100000000000001" customHeight="1" x14ac:dyDescent="0.25">
      <c r="A312" s="52"/>
      <c r="B312" s="52"/>
      <c r="C312" s="52"/>
      <c r="D312" s="52"/>
      <c r="E312" s="52"/>
      <c r="F312" s="53" t="s">
        <v>283</v>
      </c>
      <c r="G312" s="55">
        <f>+G311*0.12</f>
        <v>14517.638400000013</v>
      </c>
    </row>
    <row r="313" spans="1:7" ht="20.100000000000001" customHeight="1" x14ac:dyDescent="0.25">
      <c r="A313" s="52"/>
      <c r="B313" s="52"/>
      <c r="C313" s="52"/>
      <c r="D313" s="52"/>
      <c r="E313" s="52"/>
      <c r="F313" s="53" t="s">
        <v>284</v>
      </c>
      <c r="G313" s="55">
        <f>+G311+G312</f>
        <v>135497.95840000012</v>
      </c>
    </row>
    <row r="314" spans="1:7" ht="20.100000000000001" customHeight="1" x14ac:dyDescent="0.25">
      <c r="A314" s="56"/>
      <c r="B314" s="56"/>
      <c r="C314" s="56"/>
      <c r="D314" s="56"/>
      <c r="E314" s="56"/>
      <c r="F314" s="56"/>
      <c r="G314" s="57"/>
    </row>
    <row r="315" spans="1:7" ht="20.100000000000001" customHeight="1" x14ac:dyDescent="0.25">
      <c r="B315" s="58"/>
      <c r="C315" s="58" t="s">
        <v>285</v>
      </c>
      <c r="D315" s="58"/>
    </row>
    <row r="316" spans="1:7" ht="20.100000000000001" customHeight="1" x14ac:dyDescent="0.25">
      <c r="B316" s="49" t="s">
        <v>286</v>
      </c>
      <c r="C316" s="49" t="s">
        <v>287</v>
      </c>
      <c r="D316" s="49" t="s">
        <v>288</v>
      </c>
    </row>
    <row r="317" spans="1:7" ht="20.100000000000001" customHeight="1" x14ac:dyDescent="0.2">
      <c r="B317" s="46">
        <v>2</v>
      </c>
      <c r="C317" s="44" t="s">
        <v>289</v>
      </c>
      <c r="D317" s="44" t="s">
        <v>290</v>
      </c>
      <c r="E317" s="59"/>
    </row>
    <row r="318" spans="1:7" ht="20.100000000000001" customHeight="1" x14ac:dyDescent="0.2">
      <c r="B318" s="46">
        <v>2</v>
      </c>
      <c r="C318" s="44" t="s">
        <v>291</v>
      </c>
      <c r="D318" s="44" t="s">
        <v>292</v>
      </c>
      <c r="E318" s="40"/>
    </row>
    <row r="319" spans="1:7" ht="20.100000000000001" customHeight="1" x14ac:dyDescent="0.2">
      <c r="B319" s="46">
        <v>1</v>
      </c>
      <c r="C319" s="44" t="s">
        <v>293</v>
      </c>
      <c r="D319" s="44" t="s">
        <v>294</v>
      </c>
      <c r="E319" s="40"/>
    </row>
    <row r="320" spans="1:7" ht="20.100000000000001" customHeight="1" x14ac:dyDescent="0.2">
      <c r="B320" s="46">
        <v>1</v>
      </c>
      <c r="C320" s="44" t="s">
        <v>295</v>
      </c>
      <c r="D320" s="44" t="s">
        <v>296</v>
      </c>
      <c r="E320" s="40"/>
    </row>
    <row r="321" spans="2:6" ht="20.100000000000001" customHeight="1" x14ac:dyDescent="0.25">
      <c r="B321" s="46">
        <v>2</v>
      </c>
      <c r="C321" s="44" t="s">
        <v>297</v>
      </c>
      <c r="D321" s="44" t="s">
        <v>298</v>
      </c>
      <c r="E321" s="60"/>
    </row>
    <row r="322" spans="2:6" ht="20.100000000000001" customHeight="1" x14ac:dyDescent="0.2">
      <c r="B322" s="46">
        <v>2</v>
      </c>
      <c r="C322" s="44" t="s">
        <v>299</v>
      </c>
      <c r="D322" s="44" t="s">
        <v>300</v>
      </c>
      <c r="E322" s="40"/>
      <c r="F322" s="40"/>
    </row>
    <row r="323" spans="2:6" ht="20.100000000000001" customHeight="1" x14ac:dyDescent="0.2">
      <c r="B323" s="46">
        <v>2</v>
      </c>
      <c r="C323" s="44" t="s">
        <v>301</v>
      </c>
      <c r="D323" s="44" t="s">
        <v>302</v>
      </c>
      <c r="E323" s="40"/>
      <c r="F323" s="40"/>
    </row>
    <row r="324" spans="2:6" ht="20.100000000000001" customHeight="1" x14ac:dyDescent="0.2">
      <c r="B324" s="46">
        <v>1</v>
      </c>
      <c r="C324" s="61" t="s">
        <v>303</v>
      </c>
      <c r="D324" s="44" t="s">
        <v>304</v>
      </c>
      <c r="E324" s="40"/>
      <c r="F324" s="40"/>
    </row>
    <row r="325" spans="2:6" ht="20.100000000000001" customHeight="1" x14ac:dyDescent="0.2">
      <c r="B325" s="46">
        <v>1</v>
      </c>
      <c r="C325" s="61" t="s">
        <v>305</v>
      </c>
      <c r="D325" s="44" t="s">
        <v>306</v>
      </c>
      <c r="E325" s="40"/>
      <c r="F325" s="40"/>
    </row>
    <row r="326" spans="2:6" ht="20.100000000000001" customHeight="1" x14ac:dyDescent="0.2">
      <c r="B326" s="46">
        <v>1</v>
      </c>
      <c r="C326" s="44" t="s">
        <v>307</v>
      </c>
      <c r="D326" s="44" t="s">
        <v>308</v>
      </c>
      <c r="E326" s="40"/>
      <c r="F326" s="40"/>
    </row>
    <row r="327" spans="2:6" ht="20.100000000000001" customHeight="1" x14ac:dyDescent="0.2">
      <c r="B327" s="46">
        <v>1</v>
      </c>
      <c r="C327" s="44" t="s">
        <v>309</v>
      </c>
      <c r="D327" s="44" t="s">
        <v>310</v>
      </c>
      <c r="E327" s="40"/>
      <c r="F327" s="40"/>
    </row>
    <row r="328" spans="2:6" ht="20.100000000000001" customHeight="1" x14ac:dyDescent="0.2">
      <c r="B328" s="46">
        <v>1</v>
      </c>
      <c r="C328" s="44" t="s">
        <v>311</v>
      </c>
      <c r="D328" s="44" t="s">
        <v>312</v>
      </c>
    </row>
    <row r="329" spans="2:6" ht="20.100000000000001" customHeight="1" x14ac:dyDescent="0.2">
      <c r="B329" s="46">
        <v>1</v>
      </c>
      <c r="C329" s="44" t="s">
        <v>313</v>
      </c>
      <c r="D329" s="44" t="s">
        <v>314</v>
      </c>
    </row>
    <row r="330" spans="2:6" ht="20.100000000000001" customHeight="1" x14ac:dyDescent="0.25">
      <c r="B330" s="49"/>
      <c r="C330" s="44" t="s">
        <v>315</v>
      </c>
      <c r="D330" s="44"/>
    </row>
    <row r="331" spans="2:6" ht="20.100000000000001" customHeight="1" x14ac:dyDescent="0.2">
      <c r="B331" s="46">
        <v>1</v>
      </c>
      <c r="C331" s="44" t="s">
        <v>316</v>
      </c>
      <c r="D331" s="44" t="s">
        <v>317</v>
      </c>
    </row>
    <row r="332" spans="2:6" ht="20.100000000000001" customHeight="1" x14ac:dyDescent="0.2">
      <c r="B332" s="46">
        <v>1</v>
      </c>
      <c r="C332" s="44" t="s">
        <v>318</v>
      </c>
      <c r="D332" s="44" t="s">
        <v>319</v>
      </c>
    </row>
    <row r="333" spans="2:6" ht="20.100000000000001" customHeight="1" x14ac:dyDescent="0.2">
      <c r="B333" s="46">
        <v>1</v>
      </c>
      <c r="C333" s="44" t="s">
        <v>320</v>
      </c>
      <c r="D333" s="44" t="s">
        <v>321</v>
      </c>
    </row>
    <row r="334" spans="2:6" ht="20.100000000000001" customHeight="1" x14ac:dyDescent="0.2">
      <c r="B334" s="46">
        <v>1</v>
      </c>
      <c r="C334" s="44" t="s">
        <v>322</v>
      </c>
      <c r="D334" s="44" t="s">
        <v>323</v>
      </c>
    </row>
    <row r="335" spans="2:6" ht="20.100000000000001" customHeight="1" x14ac:dyDescent="0.2">
      <c r="B335" s="46">
        <v>1</v>
      </c>
      <c r="C335" s="44" t="s">
        <v>324</v>
      </c>
      <c r="D335" s="44" t="s">
        <v>325</v>
      </c>
    </row>
    <row r="336" spans="2:6" ht="20.100000000000001" customHeight="1" x14ac:dyDescent="0.2">
      <c r="B336" s="46">
        <v>1</v>
      </c>
      <c r="C336" s="44" t="s">
        <v>326</v>
      </c>
      <c r="D336" s="44" t="s">
        <v>327</v>
      </c>
    </row>
    <row r="337" spans="1:4" ht="20.100000000000001" customHeight="1" x14ac:dyDescent="0.2">
      <c r="B337" s="46">
        <v>1</v>
      </c>
      <c r="C337" s="44" t="s">
        <v>328</v>
      </c>
      <c r="D337" s="44" t="s">
        <v>329</v>
      </c>
    </row>
    <row r="338" spans="1:4" ht="20.100000000000001" customHeight="1" x14ac:dyDescent="0.2">
      <c r="B338" s="46">
        <v>1</v>
      </c>
      <c r="C338" s="44" t="s">
        <v>330</v>
      </c>
      <c r="D338" s="44" t="s">
        <v>331</v>
      </c>
    </row>
    <row r="339" spans="1:4" ht="20.100000000000001" customHeight="1" x14ac:dyDescent="0.2">
      <c r="A339" s="40"/>
      <c r="B339" s="46">
        <v>1</v>
      </c>
      <c r="C339" s="44" t="s">
        <v>332</v>
      </c>
      <c r="D339" s="44" t="s">
        <v>333</v>
      </c>
    </row>
    <row r="340" spans="1:4" ht="20.100000000000001" customHeight="1" x14ac:dyDescent="0.2">
      <c r="B340" s="46">
        <v>1</v>
      </c>
      <c r="C340" s="44" t="s">
        <v>334</v>
      </c>
      <c r="D340" s="44"/>
    </row>
    <row r="341" spans="1:4" ht="20.100000000000001" customHeight="1" x14ac:dyDescent="0.2">
      <c r="A341" s="62"/>
      <c r="B341" s="46">
        <v>1</v>
      </c>
      <c r="C341" s="44" t="s">
        <v>301</v>
      </c>
      <c r="D341" s="44"/>
    </row>
    <row r="342" spans="1:4" ht="20.100000000000001" customHeight="1" x14ac:dyDescent="0.25">
      <c r="A342" s="62"/>
      <c r="B342" s="63">
        <f>SUM(B317:B341)</f>
        <v>29</v>
      </c>
      <c r="C342" s="64"/>
      <c r="D342" s="47"/>
    </row>
    <row r="343" spans="1:4" ht="20.100000000000001" customHeight="1" x14ac:dyDescent="0.25">
      <c r="A343" s="62"/>
      <c r="B343" s="65"/>
      <c r="C343" s="66"/>
    </row>
    <row r="344" spans="1:4" ht="20.100000000000001" customHeight="1" x14ac:dyDescent="0.25">
      <c r="A344" s="62"/>
      <c r="B344" s="108"/>
      <c r="C344" s="109" t="s">
        <v>716</v>
      </c>
    </row>
    <row r="345" spans="1:4" ht="20.100000000000001" customHeight="1" x14ac:dyDescent="0.25">
      <c r="A345" s="62"/>
      <c r="B345" s="109" t="s">
        <v>286</v>
      </c>
      <c r="C345" s="109" t="s">
        <v>717</v>
      </c>
    </row>
    <row r="346" spans="1:4" ht="20.100000000000001" customHeight="1" x14ac:dyDescent="0.35">
      <c r="A346" s="62"/>
      <c r="B346" s="110"/>
      <c r="C346" s="111" t="s">
        <v>718</v>
      </c>
    </row>
    <row r="347" spans="1:4" ht="20.100000000000001" customHeight="1" x14ac:dyDescent="0.2">
      <c r="A347" s="62"/>
      <c r="B347" s="44">
        <v>1</v>
      </c>
      <c r="C347" s="90" t="s">
        <v>719</v>
      </c>
    </row>
    <row r="348" spans="1:4" ht="20.100000000000001" customHeight="1" x14ac:dyDescent="0.2">
      <c r="A348" s="62"/>
      <c r="B348" s="44">
        <v>2</v>
      </c>
      <c r="C348" s="90" t="s">
        <v>720</v>
      </c>
    </row>
    <row r="349" spans="1:4" ht="20.100000000000001" customHeight="1" x14ac:dyDescent="0.2">
      <c r="A349" s="62"/>
      <c r="B349" s="44">
        <v>3</v>
      </c>
      <c r="C349" s="90" t="s">
        <v>721</v>
      </c>
    </row>
    <row r="350" spans="1:4" ht="20.100000000000001" customHeight="1" x14ac:dyDescent="0.2">
      <c r="A350" s="62"/>
      <c r="B350" s="44">
        <v>1</v>
      </c>
      <c r="C350" s="90" t="s">
        <v>722</v>
      </c>
    </row>
    <row r="351" spans="1:4" ht="20.100000000000001" customHeight="1" x14ac:dyDescent="0.2">
      <c r="A351" s="62"/>
      <c r="B351" s="44">
        <v>1</v>
      </c>
      <c r="C351" s="90" t="s">
        <v>723</v>
      </c>
    </row>
    <row r="352" spans="1:4" ht="20.100000000000001" customHeight="1" x14ac:dyDescent="0.2">
      <c r="A352" s="62"/>
      <c r="B352" s="44">
        <v>2</v>
      </c>
      <c r="C352" s="90" t="s">
        <v>724</v>
      </c>
    </row>
    <row r="353" spans="1:3" ht="20.100000000000001" customHeight="1" x14ac:dyDescent="0.2">
      <c r="A353" s="62"/>
      <c r="B353" s="44">
        <v>2</v>
      </c>
      <c r="C353" s="90" t="s">
        <v>725</v>
      </c>
    </row>
    <row r="354" spans="1:3" ht="20.100000000000001" customHeight="1" x14ac:dyDescent="0.2">
      <c r="A354" s="62"/>
      <c r="B354" s="44">
        <v>1</v>
      </c>
      <c r="C354" s="90" t="s">
        <v>726</v>
      </c>
    </row>
    <row r="355" spans="1:3" ht="20.100000000000001" customHeight="1" x14ac:dyDescent="0.2">
      <c r="A355" s="62"/>
      <c r="B355" s="44">
        <v>1</v>
      </c>
      <c r="C355" s="90" t="s">
        <v>727</v>
      </c>
    </row>
    <row r="356" spans="1:3" ht="20.100000000000001" customHeight="1" x14ac:dyDescent="0.2">
      <c r="A356" s="62"/>
      <c r="B356" s="44">
        <v>1</v>
      </c>
      <c r="C356" s="90" t="s">
        <v>728</v>
      </c>
    </row>
    <row r="357" spans="1:3" ht="20.100000000000001" customHeight="1" x14ac:dyDescent="0.2">
      <c r="A357" s="62"/>
      <c r="B357" s="44">
        <v>2</v>
      </c>
      <c r="C357" s="90" t="s">
        <v>729</v>
      </c>
    </row>
    <row r="358" spans="1:3" ht="20.100000000000001" customHeight="1" x14ac:dyDescent="0.2">
      <c r="A358" s="62"/>
      <c r="B358" s="44">
        <v>2</v>
      </c>
      <c r="C358" s="90" t="s">
        <v>730</v>
      </c>
    </row>
    <row r="359" spans="1:3" ht="20.100000000000001" customHeight="1" x14ac:dyDescent="0.2">
      <c r="A359" s="62"/>
      <c r="B359" s="44">
        <v>1</v>
      </c>
      <c r="C359" s="90" t="s">
        <v>731</v>
      </c>
    </row>
    <row r="360" spans="1:3" ht="20.100000000000001" customHeight="1" x14ac:dyDescent="0.2">
      <c r="A360" s="62"/>
      <c r="B360" s="44">
        <v>1</v>
      </c>
      <c r="C360" s="90" t="s">
        <v>732</v>
      </c>
    </row>
    <row r="361" spans="1:3" ht="20.100000000000001" customHeight="1" x14ac:dyDescent="0.2">
      <c r="A361" s="62"/>
      <c r="B361" s="44">
        <v>2</v>
      </c>
      <c r="C361" s="90" t="s">
        <v>733</v>
      </c>
    </row>
    <row r="362" spans="1:3" ht="20.100000000000001" customHeight="1" x14ac:dyDescent="0.2">
      <c r="A362" s="62"/>
      <c r="B362" s="44"/>
      <c r="C362" s="90" t="s">
        <v>315</v>
      </c>
    </row>
    <row r="363" spans="1:3" ht="20.100000000000001" customHeight="1" x14ac:dyDescent="0.25">
      <c r="A363" s="62"/>
      <c r="B363" s="63">
        <f>SUM(B347:B362)</f>
        <v>23</v>
      </c>
      <c r="C363" s="90"/>
    </row>
    <row r="364" spans="1:3" ht="20.100000000000001" customHeight="1" x14ac:dyDescent="0.25">
      <c r="A364" s="62"/>
      <c r="B364" s="63"/>
      <c r="C364" s="63" t="s">
        <v>734</v>
      </c>
    </row>
    <row r="365" spans="1:3" ht="20.100000000000001" customHeight="1" x14ac:dyDescent="0.2">
      <c r="A365" s="62"/>
      <c r="B365" s="44">
        <v>2</v>
      </c>
      <c r="C365" s="90" t="s">
        <v>735</v>
      </c>
    </row>
    <row r="366" spans="1:3" ht="20.100000000000001" customHeight="1" x14ac:dyDescent="0.2">
      <c r="A366" s="62"/>
      <c r="B366" s="44">
        <v>2</v>
      </c>
      <c r="C366" s="90" t="s">
        <v>736</v>
      </c>
    </row>
    <row r="367" spans="1:3" ht="20.100000000000001" customHeight="1" x14ac:dyDescent="0.2">
      <c r="A367" s="62"/>
      <c r="B367" s="44">
        <v>1</v>
      </c>
      <c r="C367" s="90" t="s">
        <v>737</v>
      </c>
    </row>
    <row r="368" spans="1:3" ht="20.100000000000001" customHeight="1" x14ac:dyDescent="0.2">
      <c r="A368" s="62"/>
      <c r="B368" s="44">
        <v>3</v>
      </c>
      <c r="C368" s="90" t="s">
        <v>738</v>
      </c>
    </row>
    <row r="369" spans="1:3" ht="20.100000000000001" customHeight="1" x14ac:dyDescent="0.2">
      <c r="A369" s="62"/>
      <c r="B369" s="44">
        <v>1</v>
      </c>
      <c r="C369" s="90" t="s">
        <v>739</v>
      </c>
    </row>
    <row r="370" spans="1:3" ht="20.100000000000001" customHeight="1" x14ac:dyDescent="0.2">
      <c r="A370" s="62"/>
      <c r="B370" s="44">
        <v>1</v>
      </c>
      <c r="C370" s="90" t="s">
        <v>740</v>
      </c>
    </row>
    <row r="371" spans="1:3" ht="20.100000000000001" customHeight="1" x14ac:dyDescent="0.2">
      <c r="A371" s="62"/>
      <c r="B371" s="44">
        <v>1</v>
      </c>
      <c r="C371" s="90" t="s">
        <v>741</v>
      </c>
    </row>
    <row r="372" spans="1:3" ht="20.100000000000001" customHeight="1" x14ac:dyDescent="0.2">
      <c r="A372" s="62"/>
      <c r="B372" s="44">
        <v>1</v>
      </c>
      <c r="C372" s="90" t="s">
        <v>726</v>
      </c>
    </row>
    <row r="373" spans="1:3" ht="20.100000000000001" customHeight="1" x14ac:dyDescent="0.2">
      <c r="A373" s="62"/>
      <c r="B373" s="44">
        <v>1</v>
      </c>
      <c r="C373" s="90" t="s">
        <v>742</v>
      </c>
    </row>
    <row r="374" spans="1:3" ht="20.100000000000001" customHeight="1" x14ac:dyDescent="0.2">
      <c r="A374" s="62"/>
      <c r="B374" s="44">
        <v>2</v>
      </c>
      <c r="C374" s="90" t="s">
        <v>743</v>
      </c>
    </row>
    <row r="375" spans="1:3" ht="20.100000000000001" customHeight="1" x14ac:dyDescent="0.2">
      <c r="A375" s="62"/>
      <c r="B375" s="44">
        <v>2</v>
      </c>
      <c r="C375" s="90" t="s">
        <v>744</v>
      </c>
    </row>
    <row r="376" spans="1:3" ht="20.100000000000001" customHeight="1" x14ac:dyDescent="0.2">
      <c r="A376" s="62"/>
      <c r="B376" s="44">
        <v>3</v>
      </c>
      <c r="C376" s="90" t="s">
        <v>745</v>
      </c>
    </row>
    <row r="377" spans="1:3" ht="20.100000000000001" customHeight="1" x14ac:dyDescent="0.2">
      <c r="A377" s="62"/>
      <c r="B377" s="44">
        <v>1</v>
      </c>
      <c r="C377" s="90" t="s">
        <v>746</v>
      </c>
    </row>
    <row r="378" spans="1:3" ht="20.100000000000001" customHeight="1" x14ac:dyDescent="0.2">
      <c r="A378" s="62"/>
      <c r="B378" s="44">
        <v>2</v>
      </c>
      <c r="C378" s="90" t="s">
        <v>747</v>
      </c>
    </row>
    <row r="379" spans="1:3" ht="20.100000000000001" customHeight="1" x14ac:dyDescent="0.2">
      <c r="A379" s="62"/>
      <c r="B379" s="44">
        <v>1</v>
      </c>
      <c r="C379" s="90" t="s">
        <v>748</v>
      </c>
    </row>
    <row r="380" spans="1:3" ht="20.100000000000001" customHeight="1" x14ac:dyDescent="0.2">
      <c r="A380" s="62"/>
      <c r="B380" s="44">
        <v>1</v>
      </c>
      <c r="C380" s="90" t="s">
        <v>749</v>
      </c>
    </row>
    <row r="381" spans="1:3" ht="20.100000000000001" customHeight="1" x14ac:dyDescent="0.2">
      <c r="A381" s="62"/>
      <c r="B381" s="44">
        <v>1</v>
      </c>
      <c r="C381" s="90" t="s">
        <v>750</v>
      </c>
    </row>
    <row r="382" spans="1:3" ht="20.100000000000001" customHeight="1" x14ac:dyDescent="0.25">
      <c r="A382" s="62"/>
      <c r="B382" s="63">
        <f>SUM(B365:B381)</f>
        <v>26</v>
      </c>
      <c r="C382" s="90"/>
    </row>
    <row r="383" spans="1:3" ht="20.100000000000001" customHeight="1" x14ac:dyDescent="0.25">
      <c r="A383" s="62"/>
      <c r="B383" s="63"/>
      <c r="C383" s="63" t="s">
        <v>751</v>
      </c>
    </row>
    <row r="384" spans="1:3" ht="20.100000000000001" customHeight="1" x14ac:dyDescent="0.2">
      <c r="A384" s="62"/>
      <c r="B384" s="44">
        <v>2</v>
      </c>
      <c r="C384" s="90" t="s">
        <v>752</v>
      </c>
    </row>
    <row r="385" spans="1:3" ht="20.100000000000001" customHeight="1" x14ac:dyDescent="0.2">
      <c r="A385" s="62"/>
      <c r="B385" s="44">
        <v>1</v>
      </c>
      <c r="C385" s="90" t="s">
        <v>753</v>
      </c>
    </row>
    <row r="386" spans="1:3" ht="20.100000000000001" customHeight="1" x14ac:dyDescent="0.2">
      <c r="A386" s="62"/>
      <c r="B386" s="44">
        <v>1</v>
      </c>
      <c r="C386" s="90" t="s">
        <v>754</v>
      </c>
    </row>
    <row r="387" spans="1:3" ht="20.100000000000001" customHeight="1" x14ac:dyDescent="0.2">
      <c r="A387" s="62"/>
      <c r="B387" s="44">
        <v>1</v>
      </c>
      <c r="C387" s="90" t="s">
        <v>755</v>
      </c>
    </row>
    <row r="388" spans="1:3" ht="20.100000000000001" customHeight="1" x14ac:dyDescent="0.2">
      <c r="A388" s="62"/>
      <c r="B388" s="44">
        <v>2</v>
      </c>
      <c r="C388" s="112" t="s">
        <v>756</v>
      </c>
    </row>
    <row r="389" spans="1:3" ht="20.100000000000001" customHeight="1" x14ac:dyDescent="0.2">
      <c r="A389" s="62"/>
      <c r="B389" s="44">
        <v>2</v>
      </c>
      <c r="C389" s="90" t="s">
        <v>757</v>
      </c>
    </row>
    <row r="390" spans="1:3" ht="20.100000000000001" customHeight="1" x14ac:dyDescent="0.2">
      <c r="A390" s="62"/>
      <c r="B390" s="44">
        <v>2</v>
      </c>
      <c r="C390" s="90" t="s">
        <v>758</v>
      </c>
    </row>
    <row r="391" spans="1:3" ht="20.100000000000001" customHeight="1" x14ac:dyDescent="0.2">
      <c r="A391" s="62"/>
      <c r="B391" s="44">
        <v>1</v>
      </c>
      <c r="C391" s="112" t="s">
        <v>759</v>
      </c>
    </row>
    <row r="392" spans="1:3" ht="20.100000000000001" customHeight="1" x14ac:dyDescent="0.2">
      <c r="A392" s="62"/>
      <c r="B392" s="44">
        <v>2</v>
      </c>
      <c r="C392" s="90" t="s">
        <v>760</v>
      </c>
    </row>
    <row r="393" spans="1:3" ht="20.100000000000001" customHeight="1" x14ac:dyDescent="0.2">
      <c r="A393" s="62"/>
      <c r="B393" s="44">
        <v>1</v>
      </c>
      <c r="C393" s="90" t="s">
        <v>761</v>
      </c>
    </row>
    <row r="394" spans="1:3" ht="20.100000000000001" customHeight="1" x14ac:dyDescent="0.25">
      <c r="A394" s="62"/>
      <c r="B394" s="63">
        <f>SUM(B384:B393)</f>
        <v>15</v>
      </c>
      <c r="C394" s="90"/>
    </row>
    <row r="395" spans="1:3" ht="20.100000000000001" customHeight="1" x14ac:dyDescent="0.25">
      <c r="A395" s="62"/>
      <c r="B395" s="65"/>
      <c r="C395" s="66"/>
    </row>
    <row r="396" spans="1:3" ht="20.100000000000001" customHeight="1" x14ac:dyDescent="0.25">
      <c r="A396" s="62"/>
      <c r="B396" s="47"/>
      <c r="C396" s="49" t="s">
        <v>762</v>
      </c>
    </row>
    <row r="397" spans="1:3" ht="20.100000000000001" customHeight="1" x14ac:dyDescent="0.25">
      <c r="A397" s="62"/>
      <c r="B397" s="49" t="s">
        <v>286</v>
      </c>
      <c r="C397" s="49" t="s">
        <v>717</v>
      </c>
    </row>
    <row r="398" spans="1:3" ht="20.100000000000001" customHeight="1" x14ac:dyDescent="0.2">
      <c r="A398" s="62"/>
      <c r="B398" s="113">
        <v>1</v>
      </c>
      <c r="C398" s="114" t="s">
        <v>763</v>
      </c>
    </row>
    <row r="399" spans="1:3" ht="20.100000000000001" customHeight="1" x14ac:dyDescent="0.2">
      <c r="A399" s="62"/>
      <c r="B399" s="113">
        <v>1</v>
      </c>
      <c r="C399" s="114" t="s">
        <v>764</v>
      </c>
    </row>
    <row r="400" spans="1:3" ht="20.100000000000001" customHeight="1" x14ac:dyDescent="0.2">
      <c r="A400" s="62"/>
      <c r="B400" s="46">
        <v>1</v>
      </c>
      <c r="C400" s="47" t="s">
        <v>765</v>
      </c>
    </row>
    <row r="401" spans="1:3" ht="20.100000000000001" customHeight="1" x14ac:dyDescent="0.2">
      <c r="A401" s="62"/>
      <c r="B401" s="46">
        <v>1</v>
      </c>
      <c r="C401" s="47" t="s">
        <v>766</v>
      </c>
    </row>
    <row r="402" spans="1:3" ht="20.100000000000001" customHeight="1" x14ac:dyDescent="0.2">
      <c r="A402" s="62"/>
      <c r="B402" s="113">
        <v>1</v>
      </c>
      <c r="C402" s="114" t="s">
        <v>767</v>
      </c>
    </row>
    <row r="403" spans="1:3" ht="20.100000000000001" customHeight="1" x14ac:dyDescent="0.2">
      <c r="A403" s="62"/>
      <c r="B403" s="46">
        <v>1</v>
      </c>
      <c r="C403" s="47" t="s">
        <v>748</v>
      </c>
    </row>
    <row r="404" spans="1:3" ht="20.100000000000001" customHeight="1" x14ac:dyDescent="0.2">
      <c r="A404" s="62"/>
      <c r="B404" s="46">
        <v>1</v>
      </c>
      <c r="C404" s="47" t="s">
        <v>768</v>
      </c>
    </row>
    <row r="405" spans="1:3" ht="20.100000000000001" customHeight="1" x14ac:dyDescent="0.2">
      <c r="A405" s="62"/>
      <c r="B405" s="46">
        <v>1</v>
      </c>
      <c r="C405" s="47" t="s">
        <v>769</v>
      </c>
    </row>
    <row r="406" spans="1:3" ht="20.100000000000001" customHeight="1" x14ac:dyDescent="0.2">
      <c r="A406" s="62"/>
      <c r="B406" s="46">
        <v>1</v>
      </c>
      <c r="C406" s="47" t="s">
        <v>770</v>
      </c>
    </row>
    <row r="407" spans="1:3" ht="20.100000000000001" customHeight="1" x14ac:dyDescent="0.2">
      <c r="A407" s="62"/>
      <c r="B407" s="46">
        <v>1</v>
      </c>
      <c r="C407" s="47" t="s">
        <v>771</v>
      </c>
    </row>
    <row r="408" spans="1:3" ht="20.100000000000001" customHeight="1" x14ac:dyDescent="0.2">
      <c r="A408" s="62"/>
      <c r="B408" s="46">
        <v>2</v>
      </c>
      <c r="C408" s="47" t="s">
        <v>772</v>
      </c>
    </row>
    <row r="409" spans="1:3" ht="20.100000000000001" customHeight="1" x14ac:dyDescent="0.2">
      <c r="A409" s="62"/>
      <c r="B409" s="113">
        <v>1</v>
      </c>
      <c r="C409" s="47" t="s">
        <v>773</v>
      </c>
    </row>
    <row r="410" spans="1:3" ht="20.100000000000001" customHeight="1" x14ac:dyDescent="0.2">
      <c r="A410" s="62"/>
      <c r="B410" s="46">
        <v>1</v>
      </c>
      <c r="C410" s="47" t="s">
        <v>774</v>
      </c>
    </row>
    <row r="411" spans="1:3" ht="20.100000000000001" customHeight="1" x14ac:dyDescent="0.2">
      <c r="A411" s="62"/>
      <c r="B411" s="46"/>
      <c r="C411" s="47" t="s">
        <v>315</v>
      </c>
    </row>
    <row r="412" spans="1:3" ht="20.100000000000001" customHeight="1" x14ac:dyDescent="0.25">
      <c r="A412" s="62"/>
      <c r="B412" s="49">
        <f>SUM(B398:B411)</f>
        <v>14</v>
      </c>
      <c r="C412" s="47"/>
    </row>
    <row r="413" spans="1:3" ht="20.100000000000001" customHeight="1" x14ac:dyDescent="0.25">
      <c r="A413" s="62"/>
      <c r="B413" s="65"/>
      <c r="C413" s="66"/>
    </row>
    <row r="414" spans="1:3" ht="20.100000000000001" customHeight="1" x14ac:dyDescent="0.2">
      <c r="A414" s="62"/>
      <c r="B414" s="46">
        <v>1</v>
      </c>
      <c r="C414" s="90" t="s">
        <v>781</v>
      </c>
    </row>
    <row r="415" spans="1:3" ht="20.100000000000001" customHeight="1" x14ac:dyDescent="0.2">
      <c r="A415" s="62"/>
      <c r="B415" s="46">
        <v>6</v>
      </c>
      <c r="C415" s="90" t="s">
        <v>775</v>
      </c>
    </row>
    <row r="416" spans="1:3" ht="20.100000000000001" customHeight="1" x14ac:dyDescent="0.2">
      <c r="A416" s="62"/>
      <c r="B416" s="46">
        <v>1</v>
      </c>
      <c r="C416" s="90" t="s">
        <v>776</v>
      </c>
    </row>
    <row r="417" spans="1:3" ht="20.100000000000001" customHeight="1" x14ac:dyDescent="0.2">
      <c r="A417" s="62"/>
      <c r="B417" s="46">
        <v>1</v>
      </c>
      <c r="C417" s="90" t="s">
        <v>777</v>
      </c>
    </row>
    <row r="418" spans="1:3" ht="20.100000000000001" customHeight="1" x14ac:dyDescent="0.2">
      <c r="A418" s="62"/>
      <c r="B418" s="46">
        <v>1</v>
      </c>
      <c r="C418" s="90" t="s">
        <v>778</v>
      </c>
    </row>
    <row r="419" spans="1:3" ht="20.100000000000001" customHeight="1" x14ac:dyDescent="0.2">
      <c r="A419" s="62"/>
      <c r="B419" s="46">
        <v>2</v>
      </c>
      <c r="C419" s="47" t="s">
        <v>782</v>
      </c>
    </row>
    <row r="420" spans="1:3" ht="20.100000000000001" customHeight="1" x14ac:dyDescent="0.25">
      <c r="A420" s="62"/>
      <c r="B420" s="49">
        <f>SUM(B414:B419)</f>
        <v>12</v>
      </c>
      <c r="C420" s="47"/>
    </row>
    <row r="421" spans="1:3" ht="20.100000000000001" customHeight="1" x14ac:dyDescent="0.25">
      <c r="A421" s="62"/>
      <c r="B421" s="65"/>
      <c r="C421" s="66"/>
    </row>
    <row r="422" spans="1:3" ht="20.100000000000001" customHeight="1" x14ac:dyDescent="0.25">
      <c r="A422" s="62"/>
      <c r="B422" s="65"/>
      <c r="C422" s="66"/>
    </row>
    <row r="423" spans="1:3" ht="20.100000000000001" customHeight="1" x14ac:dyDescent="0.25">
      <c r="A423" s="62"/>
      <c r="B423" s="119" t="s">
        <v>335</v>
      </c>
      <c r="C423" s="116" t="s">
        <v>336</v>
      </c>
    </row>
    <row r="424" spans="1:3" ht="20.100000000000001" customHeight="1" x14ac:dyDescent="0.25">
      <c r="A424" s="62"/>
      <c r="B424" s="115"/>
      <c r="C424" s="116" t="s">
        <v>337</v>
      </c>
    </row>
    <row r="425" spans="1:3" ht="20.100000000000001" customHeight="1" x14ac:dyDescent="0.25">
      <c r="A425" s="62"/>
      <c r="B425" s="115"/>
      <c r="C425" s="116" t="s">
        <v>338</v>
      </c>
    </row>
    <row r="426" spans="1:3" ht="20.100000000000001" customHeight="1" x14ac:dyDescent="0.25">
      <c r="A426" s="62"/>
      <c r="B426" s="115"/>
      <c r="C426" s="116" t="s">
        <v>339</v>
      </c>
    </row>
    <row r="427" spans="1:3" ht="20.100000000000001" customHeight="1" x14ac:dyDescent="0.25">
      <c r="A427" s="62"/>
      <c r="B427" s="115"/>
      <c r="C427" s="116" t="s">
        <v>340</v>
      </c>
    </row>
    <row r="428" spans="1:3" ht="20.100000000000001" customHeight="1" x14ac:dyDescent="0.25">
      <c r="A428" s="1"/>
      <c r="B428" s="115"/>
      <c r="C428" s="116"/>
    </row>
    <row r="429" spans="1:3" ht="20.100000000000001" customHeight="1" x14ac:dyDescent="0.25">
      <c r="B429" s="117" t="s">
        <v>11</v>
      </c>
      <c r="C429" s="118" t="s">
        <v>341</v>
      </c>
    </row>
    <row r="430" spans="1:3" ht="20.100000000000001" customHeight="1" x14ac:dyDescent="0.25">
      <c r="B430" s="117"/>
      <c r="C430" s="118" t="s">
        <v>342</v>
      </c>
    </row>
    <row r="431" spans="1:3" ht="20.100000000000001" customHeight="1" x14ac:dyDescent="0.25">
      <c r="B431" s="117"/>
      <c r="C431" s="118" t="s">
        <v>343</v>
      </c>
    </row>
    <row r="432" spans="1:3" ht="20.100000000000001" customHeight="1" x14ac:dyDescent="0.25">
      <c r="B432" s="67"/>
      <c r="C432" s="68"/>
    </row>
    <row r="433" spans="2:3" ht="20.100000000000001" customHeight="1" x14ac:dyDescent="0.25">
      <c r="B433" s="67"/>
      <c r="C433" s="68"/>
    </row>
    <row r="434" spans="2:3" ht="20.100000000000001" customHeight="1" x14ac:dyDescent="0.25">
      <c r="B434"/>
      <c r="C434" s="40"/>
    </row>
    <row r="435" spans="2:3" ht="20.100000000000001" customHeight="1" x14ac:dyDescent="0.2">
      <c r="B435" s="40"/>
      <c r="C435" s="40"/>
    </row>
    <row r="436" spans="2:3" ht="20.100000000000001" customHeight="1" x14ac:dyDescent="0.2">
      <c r="B436" s="40"/>
      <c r="C436" s="40"/>
    </row>
    <row r="437" spans="2:3" ht="20.100000000000001" customHeight="1" thickBot="1" x14ac:dyDescent="0.25">
      <c r="B437" s="4" t="s">
        <v>344</v>
      </c>
      <c r="C437" s="69"/>
    </row>
    <row r="438" spans="2:3" ht="20.100000000000001" customHeight="1" x14ac:dyDescent="0.25">
      <c r="B438"/>
      <c r="C438"/>
    </row>
    <row r="439" spans="2:3" ht="20.100000000000001" customHeight="1" x14ac:dyDescent="0.25">
      <c r="B439"/>
      <c r="C439"/>
    </row>
    <row r="440" spans="2:3" ht="20.100000000000001" customHeight="1" thickBot="1" x14ac:dyDescent="0.25">
      <c r="B440" s="4" t="s">
        <v>345</v>
      </c>
      <c r="C440" s="69"/>
    </row>
    <row r="441" spans="2:3" ht="20.100000000000001" customHeight="1" x14ac:dyDescent="0.25">
      <c r="B441"/>
      <c r="C441"/>
    </row>
    <row r="442" spans="2:3" ht="20.100000000000001" customHeight="1" x14ac:dyDescent="0.25">
      <c r="B442"/>
      <c r="C442"/>
    </row>
    <row r="443" spans="2:3" ht="20.100000000000001" customHeight="1" x14ac:dyDescent="0.25">
      <c r="B443"/>
      <c r="C443"/>
    </row>
    <row r="444" spans="2:3" ht="20.100000000000001" customHeight="1" thickBot="1" x14ac:dyDescent="0.25">
      <c r="B444" s="4" t="s">
        <v>346</v>
      </c>
      <c r="C444" s="69"/>
    </row>
    <row r="445" spans="2:3" ht="20.100000000000001" customHeight="1" x14ac:dyDescent="0.25">
      <c r="B445"/>
      <c r="C445"/>
    </row>
    <row r="446" spans="2:3" ht="20.100000000000001" customHeight="1" x14ac:dyDescent="0.25">
      <c r="B446"/>
      <c r="C446"/>
    </row>
    <row r="447" spans="2:3" ht="20.100000000000001" customHeight="1" thickBot="1" x14ac:dyDescent="0.25">
      <c r="B447" s="4" t="s">
        <v>347</v>
      </c>
      <c r="C447" s="69"/>
    </row>
    <row r="448" spans="2:3" ht="20.100000000000001" customHeight="1" x14ac:dyDescent="0.25">
      <c r="B448"/>
      <c r="C448"/>
    </row>
    <row r="449" spans="2:3" ht="20.100000000000001" customHeight="1" x14ac:dyDescent="0.25">
      <c r="B449"/>
      <c r="C449"/>
    </row>
    <row r="450" spans="2:3" ht="20.100000000000001" customHeight="1" thickBot="1" x14ac:dyDescent="0.25">
      <c r="B450" s="4" t="s">
        <v>348</v>
      </c>
      <c r="C450" s="69"/>
    </row>
    <row r="451" spans="2:3" ht="20.100000000000001" customHeight="1" x14ac:dyDescent="0.25">
      <c r="B451"/>
      <c r="C451"/>
    </row>
  </sheetData>
  <mergeCells count="6">
    <mergeCell ref="C2:C3"/>
    <mergeCell ref="D2:E2"/>
    <mergeCell ref="C4:C5"/>
    <mergeCell ref="D4:E4"/>
    <mergeCell ref="D5:E5"/>
    <mergeCell ref="A11:B11"/>
  </mergeCells>
  <phoneticPr fontId="26" type="noConversion"/>
  <pageMargins left="0.11811023622047245" right="0.19685039370078741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2023-12-16T01:38:59Z</cp:lastPrinted>
  <dcterms:created xsi:type="dcterms:W3CDTF">2023-12-16T00:39:15Z</dcterms:created>
  <dcterms:modified xsi:type="dcterms:W3CDTF">2023-12-16T02:32:52Z</dcterms:modified>
</cp:coreProperties>
</file>