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985AF021-46AB-4F7C-A57F-29F5C7D5CDC1}" xr6:coauthVersionLast="47" xr6:coauthVersionMax="47" xr10:uidLastSave="{00000000-0000-0000-0000-000000000000}"/>
  <bookViews>
    <workbookView xWindow="-120" yWindow="-120" windowWidth="24240" windowHeight="13140" xr2:uid="{2F852ADF-5765-45EB-83E0-8E0164B34142}"/>
  </bookViews>
  <sheets>
    <sheet name="Hoja1" sheetId="1" r:id="rId1"/>
  </sheets>
  <definedNames>
    <definedName name="_xlnm.Print_Area" localSheetId="0">Hoja1!$A$1:$G$72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B46" i="1" l="1"/>
  <c r="G32" i="1" l="1"/>
  <c r="G31" i="1"/>
  <c r="G30" i="1"/>
  <c r="G29" i="1"/>
  <c r="G28" i="1"/>
  <c r="G27" i="1"/>
  <c r="G26" i="1"/>
  <c r="G25" i="1"/>
  <c r="G24" i="1"/>
  <c r="G33" i="1" s="1"/>
  <c r="C15" i="1"/>
  <c r="C7" i="1"/>
  <c r="G34" i="1" l="1"/>
  <c r="G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9CAD6CD-A5DD-4414-B358-B8A2CABF59D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F171A093-A094-46E8-A5A2-39B0C93734D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<sst xmlns="http://schemas.openxmlformats.org/spreadsheetml/2006/main" count="78" uniqueCount="76">
  <si>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</si>
  <si>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</si>
  <si>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</si>
  <si>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</si>
  <si>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</si>
  <si>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</si>
  <si>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</si>
  <si>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</si>
  <si>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</si>
  <si>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</si>
  <si>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</si>
  <si>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</si>
  <si>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</si>
  <si>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</si>
  <si>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</si>
  <si>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</si>
  <si>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</si>
  <si>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</si>
  <si>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</si>
  <si>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</si>
  <si>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</si>
  <si>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</si>
  <si>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</si>
  <si>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</si>
  <si>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</si>
  <si>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</si>
  <si>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</si>
  <si>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</si>
  <si>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</si>
  <si>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185.742</t>
  </si>
  <si>
    <t>CLAVIJA KIRSCHNER 0.8*200 mm ACERO</t>
  </si>
  <si>
    <t>185.117</t>
  </si>
  <si>
    <t>CLAVIJA KIRSCHNER 1.0*225 mm ACERO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</si>
  <si>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</si>
  <si>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</si>
  <si>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</si>
  <si>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</si>
  <si>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</si>
  <si>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</si>
  <si>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</si>
  <si>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</si>
  <si>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</si>
  <si>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</si>
  <si>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</si>
  <si>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</si>
  <si>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Subtotal</t>
  </si>
  <si>
    <t>12% IVA</t>
  </si>
  <si>
    <t>Total</t>
  </si>
  <si>
    <t>CANTIDAD</t>
  </si>
  <si>
    <t>DESCRIPCION</t>
  </si>
  <si>
    <t>PLAYOS CURVOS</t>
  </si>
  <si>
    <t>CORTADOR</t>
  </si>
  <si>
    <t>ADAPTADORES ANCLAJE RAPIDO</t>
  </si>
  <si>
    <t>LLAVE JACOBS</t>
  </si>
  <si>
    <t>INTERCAMBIADOR BATERIA</t>
  </si>
  <si>
    <t>PORTA BATERIA</t>
  </si>
  <si>
    <t xml:space="preserve">LAS BATERIAS NO SE ESTERILIZAN </t>
  </si>
  <si>
    <t>INSTRUMENTADOR</t>
  </si>
  <si>
    <t>OBSERVACIONES</t>
  </si>
  <si>
    <t>BATERIAS AUXEIN # 7 # 8</t>
  </si>
  <si>
    <t>MOTOR AUXEIN # 3</t>
  </si>
  <si>
    <t xml:space="preserve">RECIBIDO </t>
  </si>
  <si>
    <t xml:space="preserve">ENTREGADO </t>
  </si>
  <si>
    <t xml:space="preserve">VERIFICADO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</si>
  <si>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</si>
  <si>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</si>
  <si>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</si>
  <si>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</si>
  <si>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</si>
  <si>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POR FAVOR NO RETIRAR LAS PIEZAS DE INSTRUMENTAL </t>
  </si>
  <si>
    <t>QUE SE ENCUENTRAN DENTRO DEL EQUIPO Y NO</t>
  </si>
  <si>
    <t>RETIRAR LAS PIEZAS DEL MOTOR DE SU CONTENEDOR</t>
  </si>
  <si>
    <t>O992426187001</t>
  </si>
  <si>
    <t>FIDEICOMIZO TITULARIZACION OMNIHOSPITAL</t>
  </si>
  <si>
    <t>AV. ROMEO CASTILLO S/N Y AV. JUAN TANCCA MARENGO</t>
  </si>
  <si>
    <t>DR. VELIZ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</si>
</sst>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3" fillId="3" borderId="0" xfId="0" applyFont="1" applyFill="1" applyAlignment="1">
      <alignment vertical="center" wrapText="1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7" fillId="0" borderId="12" xfId="0" applyNumberFormat="1" applyFont="1" applyBorder="1"/>
    <xf numFmtId="0" fontId="3" fillId="0" borderId="12" xfId="0" applyFont="1" applyBorder="1" applyAlignment="1">
      <alignment horizontal="center"/>
    </xf>
    <xf numFmtId="49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3" fillId="0" borderId="12" xfId="0" applyFont="1" applyBorder="1" applyAlignment="1">
      <alignment horizontal="right"/>
    </xf>
    <xf numFmtId="44" fontId="3" fillId="0" borderId="12" xfId="1" applyFont="1" applyBorder="1"/>
    <xf numFmtId="0" fontId="21" fillId="0" borderId="0" xfId="0" applyFont="1" applyAlignment="1">
      <alignment horizontal="center"/>
    </xf>
    <xf numFmtId="49" fontId="17" fillId="0" borderId="0" xfId="2" applyNumberFormat="1" applyFont="1" applyAlignment="1">
      <alignment horizont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9" fillId="0" borderId="0" xfId="0" applyFont="1"/>
    <xf numFmtId="0" fontId="3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17" fillId="2" borderId="0" xfId="0" applyFont="1" applyFill="1" applyAlignment="1">
      <alignment horizontal="left"/>
    </xf>
    <xf numFmtId="0" fontId="17" fillId="2" borderId="14" xfId="0" applyFont="1" applyFill="1" applyBorder="1" applyAlignment="1">
      <alignment horizontal="left"/>
    </xf>
    <xf numFmtId="0" fontId="20" fillId="0" borderId="0" xfId="0" applyFont="1"/>
    <xf numFmtId="0" fontId="20" fillId="0" borderId="14" xfId="0" applyFont="1" applyBorder="1"/>
    <xf numFmtId="0" fontId="2" fillId="0" borderId="14" xfId="0" applyFont="1" applyBorder="1" applyAlignment="1">
      <alignment wrapText="1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wrapText="1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2" applyFont="1" applyAlignment="1">
      <alignment horizontal="center"/>
    </xf>
    <xf numFmtId="0" fontId="25" fillId="0" borderId="0" xfId="2" applyFont="1" applyAlignment="1">
      <alignment horizontal="left"/>
    </xf>
    <xf numFmtId="49" fontId="14" fillId="0" borderId="12" xfId="0" applyNumberFormat="1" applyFont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</cellXfs>
  <cellStyles count="3">
    <cellStyle name="Moneda" xfId="1" builtinId="4"/>
    <cellStyle name="Normal" xfId="0" builtinId="0"/>
    <cellStyle name="Normal 2" xfId="2" xr:uid="{6BD06B92-273A-4DF1-87E8-7FA9F35496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8200EFE-A659-40C9-9107-2BEE70D823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9163-37A3-41B5-8AA1-979C0F26C1E6}">
  <dimension ref="A1:N72"/>
  <sheetViews>
    <sheetView tabSelected="1" view="pageBreakPreview" topLeftCell="A45" zoomScale="60" zoomScaleNormal="100" workbookViewId="0">
      <selection activeCell="I18" sqref="I1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1" style="2" customWidth="1"/>
    <col min="3" max="3" width="88.42578125" style="3" customWidth="1"/>
    <col min="4" max="4" width="23.140625" style="3" customWidth="1"/>
    <col min="5" max="5" width="24.85546875" style="3" customWidth="1"/>
    <col min="6" max="6" width="13.140625" style="1" customWidth="1"/>
    <col min="7" max="7" width="22.570312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45283.653638541669</v>
      </c>
      <c r="D7" s="28" t="s">
        <v>7</v>
      </c>
      <c r="E7" s="30">
        <v>20231201881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7" t="s">
        <v>73</v>
      </c>
      <c r="D9" s="33" t="s">
        <v>9</v>
      </c>
      <c r="E9" s="81" t="s">
        <v>72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4" t="s">
        <v>10</v>
      </c>
      <c r="B11" s="35"/>
      <c r="C11" s="37" t="s">
        <v>73</v>
      </c>
      <c r="D11" s="33" t="s">
        <v>11</v>
      </c>
      <c r="E11" s="36" t="s">
        <v>12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13</v>
      </c>
      <c r="B13" s="28"/>
      <c r="C13" s="82" t="s">
        <v>74</v>
      </c>
      <c r="D13" s="33" t="s">
        <v>14</v>
      </c>
      <c r="E13" s="37" t="s">
        <v>15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16</v>
      </c>
      <c r="B15" s="28"/>
      <c r="C15" s="29">
        <f ca="1">NOW()</f>
        <v>45283.653638541669</v>
      </c>
      <c r="D15" s="33" t="s">
        <v>17</v>
      </c>
      <c r="E15" s="38"/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18</v>
      </c>
      <c r="B17" s="28"/>
      <c r="C17" s="37" t="s">
        <v>75</v>
      </c>
      <c r="D17" s="39"/>
      <c r="E17" s="40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19</v>
      </c>
      <c r="B19" s="28"/>
      <c r="C19" s="37"/>
      <c r="D19" s="33" t="s">
        <v>20</v>
      </c>
      <c r="E19" s="38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21</v>
      </c>
      <c r="B21" s="28"/>
      <c r="C21" s="41"/>
      <c r="D21" s="42"/>
      <c r="E21" s="43"/>
      <c r="L21" s="31"/>
      <c r="M21" s="31"/>
    </row>
    <row r="22" spans="1:13" ht="20.100000000000001" customHeight="1" x14ac:dyDescent="0.2">
      <c r="A22" s="44"/>
      <c r="B22" s="45"/>
      <c r="C22" s="44"/>
      <c r="D22" s="44"/>
      <c r="E22" s="44"/>
      <c r="L22" s="46"/>
      <c r="M22" s="46"/>
    </row>
    <row r="23" spans="1:13" ht="30" customHeight="1" x14ac:dyDescent="0.2">
      <c r="A23" s="47" t="s">
        <v>22</v>
      </c>
      <c r="B23" s="47" t="s">
        <v>23</v>
      </c>
      <c r="C23" s="47" t="s">
        <v>24</v>
      </c>
      <c r="D23" s="47" t="s">
        <v>25</v>
      </c>
      <c r="E23" s="47" t="s">
        <v>26</v>
      </c>
      <c r="F23" s="48" t="s">
        <v>27</v>
      </c>
      <c r="G23" s="48" t="s">
        <v>28</v>
      </c>
      <c r="L23" s="46"/>
      <c r="M23" s="46"/>
    </row>
    <row r="24" spans="1:13" ht="20.100000000000001" customHeight="1" x14ac:dyDescent="0.2">
      <c r="A24" s="49" t="s">
        <v>29</v>
      </c>
      <c r="B24" s="50">
        <v>2306000617</v>
      </c>
      <c r="C24" s="51" t="s">
        <v>30</v>
      </c>
      <c r="D24" s="52">
        <v>8</v>
      </c>
      <c r="E24" s="53"/>
      <c r="F24" s="54">
        <v>25</v>
      </c>
      <c r="G24" s="54">
        <f t="shared" ref="G24:G32" si="0">D24*F24</f>
        <v>200</v>
      </c>
      <c r="L24" s="46"/>
      <c r="M24" s="46"/>
    </row>
    <row r="25" spans="1:13" ht="20.100000000000001" customHeight="1" x14ac:dyDescent="0.2">
      <c r="A25" s="49" t="s">
        <v>31</v>
      </c>
      <c r="B25" s="50">
        <v>2306000617</v>
      </c>
      <c r="C25" s="51" t="s">
        <v>32</v>
      </c>
      <c r="D25" s="52">
        <v>5</v>
      </c>
      <c r="E25" s="53"/>
      <c r="F25" s="54">
        <v>25</v>
      </c>
      <c r="G25" s="54">
        <f t="shared" si="0"/>
        <v>125</v>
      </c>
      <c r="L25" s="46"/>
      <c r="M25" s="46"/>
    </row>
    <row r="26" spans="1:13" ht="20.100000000000001" customHeight="1" x14ac:dyDescent="0.2">
      <c r="A26" s="49" t="s">
        <v>33</v>
      </c>
      <c r="B26" s="50">
        <v>201226140</v>
      </c>
      <c r="C26" s="51" t="s">
        <v>34</v>
      </c>
      <c r="D26" s="52">
        <v>7</v>
      </c>
      <c r="E26" s="53"/>
      <c r="F26" s="54">
        <v>25</v>
      </c>
      <c r="G26" s="54">
        <f t="shared" si="0"/>
        <v>175</v>
      </c>
      <c r="L26" s="46"/>
      <c r="M26" s="46"/>
    </row>
    <row r="27" spans="1:13" ht="20.100000000000001" customHeight="1" x14ac:dyDescent="0.2">
      <c r="A27" s="49" t="s">
        <v>35</v>
      </c>
      <c r="B27" s="50">
        <v>2306000619</v>
      </c>
      <c r="C27" s="51" t="s">
        <v>36</v>
      </c>
      <c r="D27" s="52">
        <v>10</v>
      </c>
      <c r="E27" s="53"/>
      <c r="F27" s="54">
        <v>25</v>
      </c>
      <c r="G27" s="54">
        <f t="shared" si="0"/>
        <v>250</v>
      </c>
      <c r="L27" s="46"/>
      <c r="M27" s="46"/>
    </row>
    <row r="28" spans="1:13" ht="20.100000000000001" customHeight="1" x14ac:dyDescent="0.2">
      <c r="A28" s="49" t="s">
        <v>37</v>
      </c>
      <c r="B28" s="50">
        <v>2306000620</v>
      </c>
      <c r="C28" s="51" t="s">
        <v>38</v>
      </c>
      <c r="D28" s="52">
        <v>6</v>
      </c>
      <c r="E28" s="53"/>
      <c r="F28" s="54">
        <v>25</v>
      </c>
      <c r="G28" s="54">
        <f t="shared" si="0"/>
        <v>150</v>
      </c>
      <c r="L28" s="46"/>
      <c r="M28" s="46"/>
    </row>
    <row r="29" spans="1:13" ht="20.100000000000001" customHeight="1" x14ac:dyDescent="0.2">
      <c r="A29" s="49" t="s">
        <v>39</v>
      </c>
      <c r="B29" s="50">
        <v>2306000621</v>
      </c>
      <c r="C29" s="51" t="s">
        <v>40</v>
      </c>
      <c r="D29" s="52">
        <v>8</v>
      </c>
      <c r="E29" s="53"/>
      <c r="F29" s="54">
        <v>25</v>
      </c>
      <c r="G29" s="54">
        <f t="shared" si="0"/>
        <v>200</v>
      </c>
      <c r="L29" s="46"/>
      <c r="M29" s="46"/>
    </row>
    <row r="30" spans="1:13" ht="20.100000000000001" customHeight="1" x14ac:dyDescent="0.2">
      <c r="A30" s="49" t="s">
        <v>41</v>
      </c>
      <c r="B30" s="50">
        <v>2306000622</v>
      </c>
      <c r="C30" s="51" t="s">
        <v>42</v>
      </c>
      <c r="D30" s="52">
        <v>5</v>
      </c>
      <c r="E30" s="53"/>
      <c r="F30" s="54">
        <v>25</v>
      </c>
      <c r="G30" s="54">
        <f t="shared" si="0"/>
        <v>125</v>
      </c>
      <c r="L30" s="46"/>
      <c r="M30" s="46"/>
    </row>
    <row r="31" spans="1:13" ht="20.100000000000001" customHeight="1" x14ac:dyDescent="0.2">
      <c r="A31" s="49" t="s">
        <v>43</v>
      </c>
      <c r="B31" s="50">
        <v>210127384</v>
      </c>
      <c r="C31" s="51" t="s">
        <v>44</v>
      </c>
      <c r="D31" s="52">
        <v>8</v>
      </c>
      <c r="E31" s="53"/>
      <c r="F31" s="54">
        <v>25</v>
      </c>
      <c r="G31" s="54">
        <f t="shared" si="0"/>
        <v>200</v>
      </c>
      <c r="L31" s="46"/>
      <c r="M31" s="46"/>
    </row>
    <row r="32" spans="1:13" ht="20.100000000000001" customHeight="1" x14ac:dyDescent="0.25">
      <c r="A32" s="49"/>
      <c r="B32" s="50"/>
      <c r="C32" s="51"/>
      <c r="D32" s="55">
        <f>SUM(D24:D31)</f>
        <v>57</v>
      </c>
      <c r="E32" s="53"/>
      <c r="F32" s="54"/>
      <c r="G32" s="54">
        <f t="shared" si="0"/>
        <v>0</v>
      </c>
      <c r="L32" s="46"/>
      <c r="M32" s="46"/>
    </row>
    <row r="33" spans="1:13" ht="20.100000000000001" customHeight="1" x14ac:dyDescent="0.25">
      <c r="A33" s="56"/>
      <c r="B33" s="57"/>
      <c r="C33" s="58"/>
      <c r="D33" s="59"/>
      <c r="F33" s="60" t="s">
        <v>45</v>
      </c>
      <c r="G33" s="61">
        <f>SUM(G24:G32)</f>
        <v>1425</v>
      </c>
      <c r="L33" s="46"/>
      <c r="M33" s="46"/>
    </row>
    <row r="34" spans="1:13" ht="20.100000000000001" customHeight="1" x14ac:dyDescent="0.25">
      <c r="A34" s="56"/>
      <c r="B34" s="57"/>
      <c r="C34" s="57"/>
      <c r="D34" s="62"/>
      <c r="F34" s="60" t="s">
        <v>46</v>
      </c>
      <c r="G34" s="61">
        <f>G33*0.12</f>
        <v>171</v>
      </c>
      <c r="L34" s="46"/>
      <c r="M34" s="46"/>
    </row>
    <row r="35" spans="1:13" ht="20.100000000000001" customHeight="1" x14ac:dyDescent="0.25">
      <c r="B35" s="63"/>
      <c r="C35" s="64"/>
      <c r="D35" s="65"/>
      <c r="F35" s="60" t="s">
        <v>47</v>
      </c>
      <c r="G35" s="61">
        <f>SUM(G33:G34)</f>
        <v>1596</v>
      </c>
      <c r="L35" s="46"/>
      <c r="M35" s="46"/>
    </row>
    <row r="36" spans="1:13" ht="20.100000000000001" customHeight="1" x14ac:dyDescent="0.25">
      <c r="B36" s="74" t="s">
        <v>48</v>
      </c>
      <c r="C36" s="75" t="s">
        <v>49</v>
      </c>
      <c r="L36" s="46"/>
      <c r="M36" s="46"/>
    </row>
    <row r="37" spans="1:13" ht="20.100000000000001" customHeight="1" x14ac:dyDescent="0.2">
      <c r="B37" s="50">
        <v>2</v>
      </c>
      <c r="C37" s="53" t="s">
        <v>50</v>
      </c>
      <c r="L37" s="46"/>
      <c r="M37" s="46"/>
    </row>
    <row r="38" spans="1:13" ht="20.100000000000001" customHeight="1" x14ac:dyDescent="0.2">
      <c r="B38" s="50">
        <v>1</v>
      </c>
      <c r="C38" s="53" t="s">
        <v>51</v>
      </c>
      <c r="L38" s="46"/>
      <c r="M38" s="46"/>
    </row>
    <row r="39" spans="1:13" ht="20.100000000000001" customHeight="1" x14ac:dyDescent="0.25">
      <c r="A39" s="66"/>
      <c r="D39" s="44"/>
    </row>
    <row r="40" spans="1:13" ht="20.100000000000001" customHeight="1" x14ac:dyDescent="0.25">
      <c r="A40" s="66"/>
      <c r="B40" s="50">
        <v>1</v>
      </c>
      <c r="C40" s="53" t="s">
        <v>60</v>
      </c>
      <c r="D40" s="44"/>
    </row>
    <row r="41" spans="1:13" ht="20.100000000000001" customHeight="1" x14ac:dyDescent="0.25">
      <c r="A41" s="66"/>
      <c r="B41" s="50">
        <v>6</v>
      </c>
      <c r="C41" s="53" t="s">
        <v>52</v>
      </c>
      <c r="D41" s="44"/>
    </row>
    <row r="42" spans="1:13" ht="20.100000000000001" customHeight="1" x14ac:dyDescent="0.25">
      <c r="A42" s="66"/>
      <c r="B42" s="50">
        <v>1</v>
      </c>
      <c r="C42" s="53" t="s">
        <v>53</v>
      </c>
      <c r="D42" s="44"/>
    </row>
    <row r="43" spans="1:13" ht="20.100000000000001" customHeight="1" x14ac:dyDescent="0.25">
      <c r="A43" s="66"/>
      <c r="B43" s="50">
        <v>1</v>
      </c>
      <c r="C43" s="53" t="s">
        <v>54</v>
      </c>
      <c r="D43" s="44"/>
    </row>
    <row r="44" spans="1:13" ht="20.100000000000001" customHeight="1" x14ac:dyDescent="0.25">
      <c r="A44" s="66"/>
      <c r="B44" s="50">
        <v>1</v>
      </c>
      <c r="C44" s="53" t="s">
        <v>55</v>
      </c>
      <c r="D44" s="44"/>
    </row>
    <row r="45" spans="1:13" ht="20.100000000000001" customHeight="1" x14ac:dyDescent="0.25">
      <c r="A45" s="66"/>
      <c r="B45" s="50">
        <v>2</v>
      </c>
      <c r="C45" s="53" t="s">
        <v>59</v>
      </c>
      <c r="D45" s="44"/>
    </row>
    <row r="46" spans="1:13" ht="20.100000000000001" customHeight="1" x14ac:dyDescent="0.25">
      <c r="A46" s="66"/>
      <c r="B46" s="74">
        <f>SUM(B40:B45)</f>
        <v>12</v>
      </c>
      <c r="C46" s="53"/>
      <c r="D46" s="44"/>
    </row>
    <row r="47" spans="1:13" ht="20.100000000000001" customHeight="1" x14ac:dyDescent="0.25">
      <c r="A47" s="66"/>
      <c r="B47" s="67"/>
      <c r="C47" s="44"/>
      <c r="D47" s="44"/>
    </row>
    <row r="48" spans="1:13" ht="20.100000000000001" customHeight="1" x14ac:dyDescent="0.3">
      <c r="A48" s="66"/>
      <c r="B48" s="76" t="s">
        <v>64</v>
      </c>
      <c r="C48" s="77" t="s">
        <v>65</v>
      </c>
      <c r="D48" s="44"/>
    </row>
    <row r="49" spans="2:3" ht="20.100000000000001" customHeight="1" x14ac:dyDescent="0.3">
      <c r="B49" s="78"/>
      <c r="C49" s="77" t="s">
        <v>66</v>
      </c>
    </row>
    <row r="50" spans="2:3" ht="20.100000000000001" customHeight="1" x14ac:dyDescent="0.3">
      <c r="B50" s="78"/>
      <c r="C50" s="77" t="s">
        <v>67</v>
      </c>
    </row>
    <row r="51" spans="2:3" ht="20.100000000000001" customHeight="1" x14ac:dyDescent="0.3">
      <c r="B51" s="78"/>
      <c r="C51" s="77" t="s">
        <v>68</v>
      </c>
    </row>
    <row r="52" spans="2:3" ht="20.100000000000001" customHeight="1" x14ac:dyDescent="0.3">
      <c r="B52" s="78"/>
      <c r="C52" s="77" t="s">
        <v>56</v>
      </c>
    </row>
    <row r="53" spans="2:3" ht="20.100000000000001" customHeight="1" x14ac:dyDescent="0.3">
      <c r="B53" s="78"/>
      <c r="C53" s="77"/>
    </row>
    <row r="54" spans="2:3" ht="20.100000000000001" customHeight="1" x14ac:dyDescent="0.3">
      <c r="B54" s="79" t="s">
        <v>11</v>
      </c>
      <c r="C54" s="80" t="s">
        <v>69</v>
      </c>
    </row>
    <row r="55" spans="2:3" ht="20.100000000000001" customHeight="1" x14ac:dyDescent="0.3">
      <c r="B55" s="79"/>
      <c r="C55" s="80" t="s">
        <v>70</v>
      </c>
    </row>
    <row r="56" spans="2:3" ht="20.100000000000001" customHeight="1" x14ac:dyDescent="0.3">
      <c r="B56" s="79"/>
      <c r="C56" s="80" t="s">
        <v>71</v>
      </c>
    </row>
    <row r="57" spans="2:3" ht="20.100000000000001" customHeight="1" x14ac:dyDescent="0.25">
      <c r="C57" s="68"/>
    </row>
    <row r="60" spans="2:3" ht="20.100000000000001" customHeight="1" thickBot="1" x14ac:dyDescent="0.25">
      <c r="B60" s="1" t="s">
        <v>61</v>
      </c>
      <c r="C60" s="70"/>
    </row>
    <row r="61" spans="2:3" ht="20.100000000000001" customHeight="1" x14ac:dyDescent="0.2">
      <c r="B61" s="1"/>
      <c r="C61" s="69"/>
    </row>
    <row r="62" spans="2:3" ht="20.100000000000001" customHeight="1" x14ac:dyDescent="0.25">
      <c r="B62" s="1"/>
      <c r="C62" s="71"/>
    </row>
    <row r="63" spans="2:3" ht="20.100000000000001" customHeight="1" thickBot="1" x14ac:dyDescent="0.3">
      <c r="B63" s="1" t="s">
        <v>62</v>
      </c>
      <c r="C63" s="72"/>
    </row>
    <row r="64" spans="2:3" ht="20.100000000000001" customHeight="1" x14ac:dyDescent="0.25">
      <c r="B64" s="1"/>
      <c r="C64" s="71"/>
    </row>
    <row r="65" spans="2:3" ht="20.100000000000001" customHeight="1" x14ac:dyDescent="0.2">
      <c r="B65" s="1"/>
    </row>
    <row r="66" spans="2:3" ht="20.100000000000001" customHeight="1" thickBot="1" x14ac:dyDescent="0.25">
      <c r="B66" s="1" t="s">
        <v>57</v>
      </c>
      <c r="C66" s="73"/>
    </row>
    <row r="67" spans="2:3" ht="20.100000000000001" customHeight="1" x14ac:dyDescent="0.2">
      <c r="B67" s="1"/>
    </row>
    <row r="68" spans="2:3" ht="20.100000000000001" customHeight="1" x14ac:dyDescent="0.2">
      <c r="B68" s="1"/>
    </row>
    <row r="69" spans="2:3" ht="20.100000000000001" customHeight="1" thickBot="1" x14ac:dyDescent="0.25">
      <c r="B69" s="1" t="s">
        <v>63</v>
      </c>
      <c r="C69" s="73"/>
    </row>
    <row r="70" spans="2:3" ht="20.100000000000001" customHeight="1" x14ac:dyDescent="0.2">
      <c r="B70" s="1"/>
    </row>
    <row r="71" spans="2:3" ht="20.100000000000001" customHeight="1" x14ac:dyDescent="0.2">
      <c r="B71" s="1"/>
    </row>
    <row r="72" spans="2:3" ht="20.100000000000001" customHeight="1" thickBot="1" x14ac:dyDescent="0.25">
      <c r="B72" s="1" t="s">
        <v>58</v>
      </c>
      <c r="C72" s="73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2023-12-23T20:41:19Z</cp:lastPrinted>
  <dcterms:created xsi:type="dcterms:W3CDTF">2023-12-23T20:31:18Z</dcterms:created>
  <dcterms:modified xsi:type="dcterms:W3CDTF">2023-12-23T21:10:10Z</dcterms:modified>
</cp:coreProperties>
</file>