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\"/>
    </mc:Choice>
  </mc:AlternateContent>
  <xr:revisionPtr revIDLastSave="0" documentId="13_ncr:1_{ACC7B3F6-CAAA-4715-9671-14AD395782B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oja1" sheetId="1" r:id="rId1"/>
    <sheet name="Hoja2" sheetId="2" r:id="rId2"/>
  </sheets>
  <definedNames>
    <definedName name="_xlnm.Print_Area" localSheetId="0">Hoja1!$A$2:$G$350</definedName>
    <definedName name="_xlnm.Print_Area" localSheetId="1">Hoja2!$A$1:$H$43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2" i="1" l="1"/>
  <c r="D315" i="1"/>
  <c r="D300" i="1"/>
  <c r="D225" i="1"/>
  <c r="D209" i="1"/>
  <c r="D197" i="1"/>
  <c r="D183" i="1"/>
  <c r="D180" i="1"/>
  <c r="D176" i="1"/>
  <c r="D172" i="1"/>
  <c r="D169" i="1"/>
  <c r="D166" i="1"/>
  <c r="D162" i="1"/>
  <c r="D158" i="1"/>
  <c r="D155" i="1"/>
  <c r="D150" i="1"/>
  <c r="D146" i="1"/>
  <c r="D142" i="1"/>
  <c r="D139" i="1"/>
  <c r="D129" i="1"/>
  <c r="D119" i="1"/>
  <c r="D108" i="1"/>
  <c r="D277" i="1" l="1"/>
  <c r="H26" i="2" l="1"/>
  <c r="H25" i="2"/>
  <c r="C7" i="2"/>
  <c r="H24" i="2" l="1"/>
  <c r="H27" i="2" l="1"/>
  <c r="H28" i="2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78F2D4B7-450B-4768-B5E5-CFC4440B2AE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AF74BBFA-1074-4058-9D32-E950823337C3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<sst xmlns="http://schemas.openxmlformats.org/spreadsheetml/2006/main" count="716" uniqueCount="595">
  <si>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</si>
  <si>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</si>
  <si>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</si>
  <si>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</si>
  <si>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</si>
  <si>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</si>
  <si>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</si>
  <si>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</si>
  <si>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</si>
  <si>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</si>
  <si>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</si>
  <si>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</si>
  <si>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</si>
  <si>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</si>
  <si>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</si>
  <si>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</si>
  <si>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</si>
  <si>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</si>
  <si>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</si>
  <si>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</si>
  <si>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</si>
  <si>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</si>
  <si>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</si>
  <si>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</si>
  <si>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</si>
  <si>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</si>
  <si>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</si>
  <si>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</si>
  <si>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</si>
  <si>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</si>
  <si>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</si>
  <si>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 xml:space="preserve"> INQ</t>
  </si>
  <si>
    <t>FIDEICOMIZO TITULARIZACION OMNIHOSPITAL</t>
  </si>
  <si>
    <t>AV. ROMEO CASTILLO S/N Y AV. JUAN TANCCA MARENGO</t>
  </si>
  <si>
    <t>O992426187001</t>
  </si>
  <si>
    <t>PRECIO UNITARIO</t>
  </si>
  <si>
    <t>PRECIO TOTAL</t>
  </si>
  <si>
    <t xml:space="preserve">SUBTOTAL </t>
  </si>
  <si>
    <t>IVA 12%</t>
  </si>
  <si>
    <t>TOTAL</t>
  </si>
  <si>
    <t>CANTIDAD</t>
  </si>
  <si>
    <t>FECHA DE CADUCIDAD</t>
  </si>
  <si>
    <t xml:space="preserve">RECIBIDO </t>
  </si>
  <si>
    <t xml:space="preserve">ENTREGADO </t>
  </si>
  <si>
    <t xml:space="preserve">VERIFICADO </t>
  </si>
  <si>
    <t>8:00AM</t>
  </si>
  <si>
    <t/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</si>
  <si>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</si>
  <si>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</si>
  <si>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</si>
  <si>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</si>
  <si>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</si>
  <si>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</si>
  <si>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</si>
  <si>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A230153-736</t>
  </si>
  <si>
    <t>INJERTO  OSEO  PUTTY 1.0CC</t>
  </si>
  <si>
    <t>A230612-800</t>
  </si>
  <si>
    <t xml:space="preserve">INJERTO OSEO PUTTY 2.5.0CC </t>
  </si>
  <si>
    <t>DR.HUGO GUERRERO</t>
  </si>
  <si>
    <t>25-DVRA-109-R</t>
  </si>
  <si>
    <t>J230417-L067</t>
  </si>
  <si>
    <t xml:space="preserve"> 2.5-DVRA SERIES STANDARD 9H RIGHT</t>
  </si>
  <si>
    <t>25-DVRA-109-L</t>
  </si>
  <si>
    <t>J211208-L093</t>
  </si>
  <si>
    <t xml:space="preserve"> 2.5-DVRA SERIES STANDARD 9H LEFT</t>
  </si>
  <si>
    <t>25-DVRA-110-R</t>
  </si>
  <si>
    <t>J210216-L085</t>
  </si>
  <si>
    <t xml:space="preserve"> 2.5-DVRA SERIES STANDARD 10H RIGHT</t>
  </si>
  <si>
    <t>25-DVRA-110-L</t>
  </si>
  <si>
    <t>R210427-L37</t>
  </si>
  <si>
    <t xml:space="preserve"> 2.5-DVRA SERIES STANDARD 10H LEFT</t>
  </si>
  <si>
    <t>25-DVRA-111-R</t>
  </si>
  <si>
    <t>R211005-L006</t>
  </si>
  <si>
    <t xml:space="preserve"> 2.5-DVRA SERIES STANDARD 11H RIGHT</t>
  </si>
  <si>
    <t>25-DVRA-111-L</t>
  </si>
  <si>
    <t>J220112-L073</t>
  </si>
  <si>
    <t xml:space="preserve"> 2.5-DVRA SERIES STANDARD 11H LEFT</t>
  </si>
  <si>
    <t>25-DVRA-209-R</t>
  </si>
  <si>
    <t>J211129-L004</t>
  </si>
  <si>
    <t xml:space="preserve"> 2.5-DVRA SERIES WIDE 9H RIGHT</t>
  </si>
  <si>
    <t>25-DVRA-209-L</t>
  </si>
  <si>
    <t>J220104-L096</t>
  </si>
  <si>
    <t xml:space="preserve"> 2.5-DVRA SERIES WIDE 9H LEFT</t>
  </si>
  <si>
    <t>25-DVRA-210-R</t>
  </si>
  <si>
    <t>J210310-L037</t>
  </si>
  <si>
    <t xml:space="preserve"> 2.5-DVRA SERIES WIDE 10H RIGHT</t>
  </si>
  <si>
    <t>25-DVRA-210-L</t>
  </si>
  <si>
    <t>J211125-L061</t>
  </si>
  <si>
    <t xml:space="preserve"> 2.5-DVRA SERIES WIDE 10H LEFT</t>
  </si>
  <si>
    <t>25-DVRA-211-R</t>
  </si>
  <si>
    <t>J220112-L077</t>
  </si>
  <si>
    <t xml:space="preserve"> 2.5-DVRA SERIES WIDE 11H RIGHT</t>
  </si>
  <si>
    <t>25-DVRA-211-L</t>
  </si>
  <si>
    <t>J211125-L062</t>
  </si>
  <si>
    <t xml:space="preserve"> 2.5-DVRA SERIES WIDE 11H LEFT</t>
  </si>
  <si>
    <t>25-DVRA-309-R</t>
  </si>
  <si>
    <t>J211110-L066</t>
  </si>
  <si>
    <t xml:space="preserve"> 2.5-DVRA SERIES EXTRALARGE 9H RIGHT</t>
  </si>
  <si>
    <t>25-DVRA-309-L</t>
  </si>
  <si>
    <t>J211022-L046</t>
  </si>
  <si>
    <t xml:space="preserve"> 2.5-DVRA SERIES EXTRALARGE 9H LEFT</t>
  </si>
  <si>
    <t>25-DVRA-310-R</t>
  </si>
  <si>
    <t>R201117-L014</t>
  </si>
  <si>
    <t xml:space="preserve"> 2.5-DVRA SERIES EXTRALARGE 10H RIGHT</t>
  </si>
  <si>
    <t>25-DVRA-310-L</t>
  </si>
  <si>
    <t>R211015-L012</t>
  </si>
  <si>
    <t xml:space="preserve"> 2.5-DVRA SERIES EXTRALARGE 10H LEFT</t>
  </si>
  <si>
    <t>25-DVRA-311-R</t>
  </si>
  <si>
    <t>J220112-L078</t>
  </si>
  <si>
    <t xml:space="preserve"> 2.5-DVRA SERIES EXTRALARGE 11H RIGHT</t>
  </si>
  <si>
    <t>25-DVRA-311-L</t>
  </si>
  <si>
    <t>R211129-L007</t>
  </si>
  <si>
    <t xml:space="preserve"> 2.5-DVRA SERIES EXTRALARGE 11H LEFT</t>
  </si>
  <si>
    <t>25J-DVRA-108-R</t>
  </si>
  <si>
    <t>J230828-L005</t>
  </si>
  <si>
    <t>JUXTA RIGHT MEDIUM 2T BLUE 8H</t>
  </si>
  <si>
    <t>25J-DVRA-108-L</t>
  </si>
  <si>
    <t>J211201-L119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</si>
  <si>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</si>
  <si>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</si>
  <si>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</si>
  <si>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</si>
  <si>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</si>
  <si>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</si>
  <si>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</si>
  <si>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</si>
  <si>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J230721-L103</t>
  </si>
  <si>
    <t>JUXTA RIGHT LARGE 2T BLUE 9H</t>
  </si>
  <si>
    <t>25J-DVRA-209-L</t>
  </si>
  <si>
    <t>J230801-L025</t>
  </si>
  <si>
    <t>JUXTA LEFT LARGE 2T GREEN 9H</t>
  </si>
  <si>
    <t>25J-DVRA-211-R</t>
  </si>
  <si>
    <t>R211222-L046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</si>
  <si>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</si>
  <si>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</si>
  <si>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</si>
  <si>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</si>
  <si>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</si>
  <si>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</si>
  <si>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MEDIUM 2T BLUE 8H RIGHT</t>
  </si>
  <si>
    <t>25R-DVRA-108-L</t>
  </si>
  <si>
    <t>201214-A2051</t>
  </si>
  <si>
    <t>VOLAR RIM MEDIUM 2T GREEN 8H LEFT</t>
  </si>
  <si>
    <t>25R-DVRA-110-R</t>
  </si>
  <si>
    <t>J211223-L083</t>
  </si>
  <si>
    <t>VOLAR RIM MEDIUM 2T BLUE 10H RIGHT</t>
  </si>
  <si>
    <t>25R-DVRA-110-L</t>
  </si>
  <si>
    <t>J211223-L082</t>
  </si>
  <si>
    <t>VOLAR RIM MEDIUM 2T GREEN 10H LEFT</t>
  </si>
  <si>
    <t>25R-DVRA-209-R</t>
  </si>
  <si>
    <t>J211223-L085</t>
  </si>
  <si>
    <t>VOLAR RIM LARGE 2T BLUE 9H RIGHT</t>
  </si>
  <si>
    <t>25R-DVRA-209-L</t>
  </si>
  <si>
    <t>J211223-L084</t>
  </si>
  <si>
    <t>VOLAR RIM LARGE 2T GREEN 9H LEFT</t>
  </si>
  <si>
    <t>25R-DVRA-211-R</t>
  </si>
  <si>
    <t>J210928-L055</t>
  </si>
  <si>
    <t>VOLAR RIM LARGE 2T BLUE 11H RIGHT</t>
  </si>
  <si>
    <t>25R-DVRA-211-L</t>
  </si>
  <si>
    <t>J211222-L017</t>
  </si>
  <si>
    <t>VOLAR RIM LARGE 2T GREEN 11H LEFT</t>
  </si>
  <si>
    <t>15L-HF-008</t>
  </si>
  <si>
    <t>J210804-L047</t>
  </si>
  <si>
    <t>LOCKING SCREW 1.5*08mm</t>
  </si>
  <si>
    <t>15L-HF-010</t>
  </si>
  <si>
    <t>J211015-L039</t>
  </si>
  <si>
    <t>LOCKING SCREW 1.5*10mm</t>
  </si>
  <si>
    <t>15L-HF-012</t>
  </si>
  <si>
    <t>J220720-L059</t>
  </si>
  <si>
    <t>LOCKING SCREW 1.5*12mm</t>
  </si>
  <si>
    <t>25L-SO-008-TA</t>
  </si>
  <si>
    <t>J210204-L052</t>
  </si>
  <si>
    <t>LOCKING CORTICAL STARIX BLUE 2.5*8mm</t>
  </si>
  <si>
    <t>25L-SO-010-TA</t>
  </si>
  <si>
    <t>J220608-L054</t>
  </si>
  <si>
    <t>LOCKING CORTICAL STARIX BLUE 2.5*10mm</t>
  </si>
  <si>
    <t>25L-SO-012-TA</t>
  </si>
  <si>
    <t>J220714-L005</t>
  </si>
  <si>
    <t>LOCKING CORTICAL STARIX BLUE 2.5*12mm</t>
  </si>
  <si>
    <t>J230803-L098</t>
  </si>
  <si>
    <t>J230711-L054</t>
  </si>
  <si>
    <t>25L-SO-014-TA</t>
  </si>
  <si>
    <t>J220504-L067</t>
  </si>
  <si>
    <t>LOCKING CORTICAL STARIX BLUE 2.5*14mm</t>
  </si>
  <si>
    <t>J221226-L055</t>
  </si>
  <si>
    <t>J230620-L060</t>
  </si>
  <si>
    <t>25L-SO-016-TA</t>
  </si>
  <si>
    <t>J220809-L048</t>
  </si>
  <si>
    <t>LOCKING CORTICAL STARIX BLUE 2.5*16mm</t>
  </si>
  <si>
    <t>J230620-L061</t>
  </si>
  <si>
    <t>25L-SO-018-TA</t>
  </si>
  <si>
    <t>J230717-L018</t>
  </si>
  <si>
    <t>LOCKING CORTICAL STARIX BLUE 2.5*18mm</t>
  </si>
  <si>
    <t>J230620-L062</t>
  </si>
  <si>
    <t>25L-SO-020-TA</t>
  </si>
  <si>
    <t>J230711-L056</t>
  </si>
  <si>
    <t>LOCKING CORTICAL STARIX BLUE 2.5*20mm</t>
  </si>
  <si>
    <t>25L-SO-022-TA</t>
  </si>
  <si>
    <t>J220714-L007</t>
  </si>
  <si>
    <t>LOCKING CORTICAL STARIX BLUE 2.5*22mm</t>
  </si>
  <si>
    <t>J230711-L107</t>
  </si>
  <si>
    <t>25L-SO-024-TA</t>
  </si>
  <si>
    <t>J220112-L089</t>
  </si>
  <si>
    <t>LOCKING CORTICAL STARIX BLUE 2.5*24mm</t>
  </si>
  <si>
    <t>25L-SO-026-TA</t>
  </si>
  <si>
    <t>J210610-L086</t>
  </si>
  <si>
    <t>LOCKING CORTICAL STARIX BLUE 2.5*26mm</t>
  </si>
  <si>
    <t>J230314-L011</t>
  </si>
  <si>
    <t>25-SO-008-TA</t>
  </si>
  <si>
    <t>NON LOCKING CORTICAL STARIX SILVER 2.5*8mm</t>
  </si>
  <si>
    <t>25-SO-010-TA</t>
  </si>
  <si>
    <t>NON LOCKING CORTICAL STARIX SILVER 2.5*10mm</t>
  </si>
  <si>
    <t>25-SO-012-TA</t>
  </si>
  <si>
    <t>J211222-L021</t>
  </si>
  <si>
    <t>NON LOCKING CORTICAL STARIX SILVER 2.5*12mm</t>
  </si>
  <si>
    <t>J221108-L036</t>
  </si>
  <si>
    <t>25-SO-014-TA</t>
  </si>
  <si>
    <t>J221226-L059</t>
  </si>
  <si>
    <t>NON LOCKING CORTICAL STARIX SILVER 2.5*14mm</t>
  </si>
  <si>
    <t>25-SO-016-TA</t>
  </si>
  <si>
    <t>J221226-L060</t>
  </si>
  <si>
    <t>NON LOCKING CORTICAL STARIX SILVER 2.5*16mm</t>
  </si>
  <si>
    <t>25-SO-018-TA</t>
  </si>
  <si>
    <t>R211208-L028</t>
  </si>
  <si>
    <t>NON LOCKING CORTICAL STARIX SILVER 2.5*18mm</t>
  </si>
  <si>
    <t>25-SO-020-TA</t>
  </si>
  <si>
    <t>R211208-L010</t>
  </si>
  <si>
    <t>NON LOCKING CORTICAL STARIX SILVER 2.5*20mm</t>
  </si>
  <si>
    <t>25-SO-022-TA</t>
  </si>
  <si>
    <t>R211222-L051</t>
  </si>
  <si>
    <t>NON LOCKING CORTICAL STARIX SILVER 2.5*22mm</t>
  </si>
  <si>
    <t>25-SO-024-TA</t>
  </si>
  <si>
    <t>J210907-L067</t>
  </si>
  <si>
    <t>NON LOCKING CORTICAL STARIX SILVER 2.5*24mm</t>
  </si>
  <si>
    <t>25-SO-026-TA</t>
  </si>
  <si>
    <t>NON LOCKING CORTICAL STARIX SILVER 2.5*26mm</t>
  </si>
  <si>
    <t>INSTRUMENTAL ARIX Wrist EQUIPO #1</t>
  </si>
  <si>
    <t>INSTRUMENTAL ARIX Wrist System 1.5 / 2.0 / 2.5 Volar Distal Radius Locking Plate</t>
  </si>
  <si>
    <t>CODIGO</t>
  </si>
  <si>
    <t>DESCRIPCIÓN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</si>
  <si>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</si>
  <si>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</si>
  <si>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</si>
  <si>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</si>
  <si>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</si>
  <si>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</si>
  <si>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</si>
  <si>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</si>
  <si>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111-103</t>
  </si>
  <si>
    <t>GUIA BLOQUEO ANGULO VARIABLE</t>
  </si>
  <si>
    <t>111-157</t>
  </si>
  <si>
    <t>DRILL GUIA BLOQUEO AV</t>
  </si>
  <si>
    <t>111-101</t>
  </si>
  <si>
    <t>GUIA DE BLOQUEO FIJA(DISTAL)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</si>
  <si>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</si>
  <si>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</si>
  <si>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</si>
  <si>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</si>
  <si>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</si>
  <si>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</si>
  <si>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</si>
  <si>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</si>
  <si>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SEPARADOR AUTOESTATICO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</si>
  <si>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</si>
  <si>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</si>
  <si>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</si>
  <si>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</si>
  <si>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</si>
  <si>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</si>
  <si>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</si>
  <si>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</si>
  <si>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</si>
  <si>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</si>
  <si>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</si>
  <si>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</si>
  <si>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</si>
  <si>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</si>
  <si>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</si>
  <si>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</si>
  <si>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</si>
  <si>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</si>
  <si>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</si>
  <si>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</si>
  <si>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</si>
  <si>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</si>
  <si>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</si>
  <si>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</si>
  <si>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</si>
  <si>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</si>
  <si>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ACCESORIOS PLACAS RIM</t>
  </si>
  <si>
    <t>113-NF-101</t>
  </si>
  <si>
    <t>ATORNILLADORES ANCLAJE RAPIDO 1.5</t>
  </si>
  <si>
    <t>112-15-702</t>
  </si>
  <si>
    <t>BROCA 1.2</t>
  </si>
  <si>
    <t>111-226</t>
  </si>
  <si>
    <t>GUIA DE BLOQUEO 1.2</t>
  </si>
  <si>
    <t>TI-SF-130.602R</t>
  </si>
  <si>
    <t xml:space="preserve">PLACA BLOQ. RADIO DISTAL AV BICOLUMNAR SMALL 2.4mm*2 ORIF DER TIT. </t>
  </si>
  <si>
    <t>2300015703</t>
  </si>
  <si>
    <t>TI-SF-135.602R</t>
  </si>
  <si>
    <t>2306001328</t>
  </si>
  <si>
    <t xml:space="preserve">PLACA BLOQ. RADIO DISTAL AV BICOLUMNAR SMALL XS 2.4mm*2 ORIF DER.  TIT. </t>
  </si>
  <si>
    <t>TI-SF-130.603R</t>
  </si>
  <si>
    <t>210127166</t>
  </si>
  <si>
    <t xml:space="preserve">PLACA BLOQ. RADIO DISTAL AV BICOLUMNAR SMALL 2.4mm*3 ORIF DER TIT. </t>
  </si>
  <si>
    <t>2200189365</t>
  </si>
  <si>
    <t>TI-SF-135.603R</t>
  </si>
  <si>
    <t>2306001330</t>
  </si>
  <si>
    <t xml:space="preserve">PLACA BLOQ. RADIO DISTAL AV BICOLUMNAR SMALL XS 2.4mm*3 ORIF DER.  TIT. </t>
  </si>
  <si>
    <t>TI-SF-130.604R</t>
  </si>
  <si>
    <t>C190215311</t>
  </si>
  <si>
    <t xml:space="preserve">PLACA BLOQ. RADIO DISTAL AV BICOLUMNAR SMALL 2.4mm*4 ORIF DER TIT. </t>
  </si>
  <si>
    <t>18B4322</t>
  </si>
  <si>
    <t>TI-SF-130.605R</t>
  </si>
  <si>
    <t>28169</t>
  </si>
  <si>
    <t xml:space="preserve">PLACA BLOQ. RADIO DISTAL AV BICOLUMNAR SMALL 2.4mm*5 ORIF DER TIT. </t>
  </si>
  <si>
    <t>A190215303</t>
  </si>
  <si>
    <t>TI-SF-130.602L</t>
  </si>
  <si>
    <t>2300019720</t>
  </si>
  <si>
    <t xml:space="preserve">PLACA BLOQ. RADIO DISTAL AV BICOLUMNAR SMALL 2.4mm*2 ORIF IZQ TIT. </t>
  </si>
  <si>
    <t>2306001331</t>
  </si>
  <si>
    <t>TI-SF-135.602L</t>
  </si>
  <si>
    <t>2306001327</t>
  </si>
  <si>
    <t xml:space="preserve">PLACA BLOQ. RADIO DISTAL AV BICOLUMNAR SMALL XS 2.4mm*2 ORIF IZQ.  TIT. </t>
  </si>
  <si>
    <t>TI-SF-130.603L</t>
  </si>
  <si>
    <t>2201058790012</t>
  </si>
  <si>
    <t xml:space="preserve">PLACA BLOQ. RADIO DISTAL AV BICOLUMNAR SMALL 2.4mm*3 ORIF IZQ TIT. </t>
  </si>
  <si>
    <t>2306001333</t>
  </si>
  <si>
    <t>TI-SF-135.603L</t>
  </si>
  <si>
    <t>2306001329</t>
  </si>
  <si>
    <t xml:space="preserve">PLACA BLOQ. RADIO DISTAL AV BICOLUMNAR SMALL XS 2.4mm*3 ORIF IZQ.  TIT. </t>
  </si>
  <si>
    <t>TI-SF-130.604L</t>
  </si>
  <si>
    <t>18B4316</t>
  </si>
  <si>
    <t xml:space="preserve">PLACA BLOQ. RADIO DISTAL AV BICOLUMNAR SMALL 2.4mm*4 ORIF IZQ TIT. </t>
  </si>
  <si>
    <t>707021531</t>
  </si>
  <si>
    <t>TI-SF-130.605L</t>
  </si>
  <si>
    <t>18A5710</t>
  </si>
  <si>
    <t xml:space="preserve">PLACA BLOQ. RADIO DISTAL AV BICOLUMNAR SMALL 2.4mm*5 ORIF IZQ TIT. </t>
  </si>
  <si>
    <t>A190215305</t>
  </si>
  <si>
    <t>TI-SF-131.602R</t>
  </si>
  <si>
    <t>18B4306</t>
  </si>
  <si>
    <t xml:space="preserve">PLACA BLOQ. RADIO DISTAL AV BICOLUMNAR LARGE  2.4/2.7mm*2 ORIF DER TIT. </t>
  </si>
  <si>
    <t>TI-SF-131.603R</t>
  </si>
  <si>
    <t>18B4307</t>
  </si>
  <si>
    <t xml:space="preserve">PLACA BLOQ. RADIO DISTAL AV BICOLUMNAR LARGE  2.4/2.7mm*3 ORIF DER TIT. </t>
  </si>
  <si>
    <t>18034094</t>
  </si>
  <si>
    <t>TI-SF-131.604R</t>
  </si>
  <si>
    <t>19044091</t>
  </si>
  <si>
    <t xml:space="preserve">PLACA BLOQ. RADIO DISTAL AV BICOLUMNAR LARGE  2.4/2.7mm*4 ORIF DER TIT. </t>
  </si>
  <si>
    <t>18B4309</t>
  </si>
  <si>
    <t>TI-SF-131.605R</t>
  </si>
  <si>
    <t>17084143</t>
  </si>
  <si>
    <t xml:space="preserve">PLACA BLOQ. RADIO DISTAL AV BICOLUMNAR LARGE  2.4/2.7mm*5 ORIF DER TIT. </t>
  </si>
  <si>
    <t>180221803</t>
  </si>
  <si>
    <t>TI-SF-131.606R</t>
  </si>
  <si>
    <t xml:space="preserve">PLACA BLOQ. RADIO DISTAL AV BICOLUMNAR LARGE  2.4/2.7mm*6 ORIF DER TIT. </t>
  </si>
  <si>
    <t>TI-SF-131.608R</t>
  </si>
  <si>
    <t xml:space="preserve">PLACA BLOQ. RADIO DISTAL AV BICOLUMNAR LARGE  2.4/2.7mm*8 ORIF DER TIT. </t>
  </si>
  <si>
    <t>TI-SF-131.602L</t>
  </si>
  <si>
    <t>18B4300</t>
  </si>
  <si>
    <t xml:space="preserve">PLACA BLOQ. RADIO DISTAL AV BICOLUMNAR LARGE  2.4/2.7mm*2 ORIF IZQ TIT. </t>
  </si>
  <si>
    <t>TI-SF-131.603L</t>
  </si>
  <si>
    <t>18B4301</t>
  </si>
  <si>
    <t xml:space="preserve">PLACA BLOQ. RADIO DISTAL AV BICOLUMNAR LARGE  2.4/2.7mm*3 ORIF IZQ TIT. </t>
  </si>
  <si>
    <t>17124137</t>
  </si>
  <si>
    <t>TI-SF-131.604L</t>
  </si>
  <si>
    <t>19044088</t>
  </si>
  <si>
    <t xml:space="preserve">PLACA BLOQ. RADIO DISTAL AV BICOLUMNAR LARGE  2.4/2.7mm*4 ORIF IZQ TIT. </t>
  </si>
  <si>
    <t>190221804</t>
  </si>
  <si>
    <t>TI-SF-131.605L</t>
  </si>
  <si>
    <t>17084139</t>
  </si>
  <si>
    <t xml:space="preserve">PLACA BLOQ. RADIO DISTAL AV BICOLUMNAR LARGE  2.4/2.7mm*5 ORIF IZQ TIT. </t>
  </si>
  <si>
    <t>B190221802</t>
  </si>
  <si>
    <t>TI-SF-131.606L</t>
  </si>
  <si>
    <t xml:space="preserve">PLACA BLOQ. RADIO DISTAL AV BICOLUMNAR LARGE  2.4/2.7mm*6 ORIF IZQ TIT. </t>
  </si>
  <si>
    <t>TI-SF-131.608L</t>
  </si>
  <si>
    <t xml:space="preserve">PLACA BLOQ. RADIO DISTAL AV BICOLUMNAR LARGE  2.4/2.7mm*8 ORIF IZQ TIT. </t>
  </si>
  <si>
    <t>AZT 7579</t>
  </si>
  <si>
    <t>PLACA BLOQ. CUPULA RADIAL 2.4mm *3 ORIF. TIT.</t>
  </si>
  <si>
    <t>AZT 7580</t>
  </si>
  <si>
    <t>PLACA BLOQ. CUPULA RADIAL 2.4mm *4 ORIF. TIT.</t>
  </si>
  <si>
    <t>TI-SF-131.404R</t>
  </si>
  <si>
    <t>200112884</t>
  </si>
  <si>
    <t xml:space="preserve">PLACA BLOQ. RADIO DISTAL AV EXTRAARTICULAR 2.4/2.7mm4*3 ORIF DER TIT. </t>
  </si>
  <si>
    <t>TI-SF-131.405R</t>
  </si>
  <si>
    <t>1308110160</t>
  </si>
  <si>
    <t xml:space="preserve">PLACA BLOQ. RADIO DISTAL AV EXTRAARTICULAR 2.4/2.7mm4*5 ORIF DER TIT. </t>
  </si>
  <si>
    <t>TI-SF-131.504R</t>
  </si>
  <si>
    <t>200112888</t>
  </si>
  <si>
    <t xml:space="preserve">PLACA BLOQ. RADIO DISTAL AV EXTRAARTICULAR 2.4/2.7mm5*3 ORIF DER TIT. </t>
  </si>
  <si>
    <t>TI-SF-131.404L</t>
  </si>
  <si>
    <t>200112883</t>
  </si>
  <si>
    <t xml:space="preserve">PLACA BLOQ. RADIO DISTAL AV EXTRAARTICULAR 2.4/2.7mm4*3 ORIF IZQ TIT. </t>
  </si>
  <si>
    <t>TI-SF-131.405L</t>
  </si>
  <si>
    <t>1309080370</t>
  </si>
  <si>
    <t xml:space="preserve">PLACA BLOQ. RADIO DISTAL AV EXTRAARTICULAR 2.4/2.7mm4*5 ORIF IZQ TIT. </t>
  </si>
  <si>
    <t>TI-SF-131.504L</t>
  </si>
  <si>
    <t>200112887</t>
  </si>
  <si>
    <t xml:space="preserve">PLACA BLOQ. RADIO DISTAL AV EXTRAARTICULAR 2.4/2.7mm5*3 ORIF IZQ TIT. </t>
  </si>
  <si>
    <t>TI-SF-123.503R</t>
  </si>
  <si>
    <t>1800027358</t>
  </si>
  <si>
    <t xml:space="preserve">PLACA BLOQ. RADIO DISTAL AV JUXTA ARTICULAR 2.4/2.7mm5*3 ORIF DER TIT. </t>
  </si>
  <si>
    <t>TI-SF-123.504R</t>
  </si>
  <si>
    <t>1410201090</t>
  </si>
  <si>
    <t xml:space="preserve">PLACA BLOQ. RADIO DISTAL AV JUXTA ARTICULAR 2.4/2.7mm5*4 ORIF DER TIT. </t>
  </si>
  <si>
    <t>TI-SF-123.503L</t>
  </si>
  <si>
    <t>170042730</t>
  </si>
  <si>
    <t xml:space="preserve">PLACA BLOQ. RADIO DISTAL AV JUXTA ARTICULAR 2.4/2.7mm5*3 ORIF IZQ TIT. </t>
  </si>
  <si>
    <t>TI-SF-123.505L</t>
  </si>
  <si>
    <t>1700042730</t>
  </si>
  <si>
    <t xml:space="preserve">PLACA BLOQ. RADIO DISTAL AV JUXTA ARTICULAR 2.4/2.7mm5*5 ORIF IZQ TIT. </t>
  </si>
  <si>
    <t>A93095340</t>
  </si>
  <si>
    <t>PLACA BLOQ. DE CUBITO DISTAL 2.4/2.7MM 3 ORIF. TIITANIO</t>
  </si>
  <si>
    <t>A93095341</t>
  </si>
  <si>
    <t>200001812</t>
  </si>
  <si>
    <t>PLACA BLOQ. DE CUBITO DISTAL 2.4/2.7MM 4 ORIF. TIITANIO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</si>
  <si>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</si>
  <si>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</si>
  <si>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</si>
  <si>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</si>
  <si>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</si>
  <si>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</si>
  <si>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</si>
  <si>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1503100600</t>
  </si>
  <si>
    <t xml:space="preserve">PLACA BLOQ. RADIO DISTAL AV VOLAR 2.4/2.7mm *5 ORIF DER TIT. </t>
  </si>
  <si>
    <t>TI-SF-120.803L</t>
  </si>
  <si>
    <t>1503100520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</si>
  <si>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</si>
  <si>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</si>
  <si>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</si>
  <si>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</si>
  <si>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</si>
  <si>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>1503100620</t>
  </si>
  <si>
    <t xml:space="preserve">PLACA BLOQ. RADIO DISTAL AV VOLAR 2.4/2.7mm *5 ORIF IZQ TIT. 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</si>
  <si>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</si>
  <si>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</si>
  <si>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</si>
  <si>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</si>
  <si>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</si>
  <si>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</si>
  <si>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</si>
  <si>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</si>
  <si>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</si>
  <si>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</si>
  <si>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</si>
  <si>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</si>
  <si>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</si>
  <si>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</si>
  <si>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</si>
  <si>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</si>
  <si>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</si>
  <si>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</si>
  <si>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</si>
  <si>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</si>
  <si>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</si>
  <si>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</si>
  <si>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</si>
  <si>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</si>
  <si>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T50022408</t>
  </si>
  <si>
    <t xml:space="preserve">TORNILLO CORTICAL 2.4*8mm TITANIO </t>
  </si>
  <si>
    <t>T50022410</t>
  </si>
  <si>
    <t>180402401</t>
  </si>
  <si>
    <t xml:space="preserve">TORNILLO CORTICAL 2.4*10mm TITANIO </t>
  </si>
  <si>
    <t>T50022412</t>
  </si>
  <si>
    <t xml:space="preserve">TORNILLO CORTICAL 2.4*12mm TITANIO </t>
  </si>
  <si>
    <t>T50022414</t>
  </si>
  <si>
    <t>TORNILLO CORTICAL 2.4*14mm TITANIO</t>
  </si>
  <si>
    <t>T50022416</t>
  </si>
  <si>
    <t>TORNILLO CORTICAL 2.4 16mm TITANIO</t>
  </si>
  <si>
    <t>T50022418</t>
  </si>
  <si>
    <t>1705030351</t>
  </si>
  <si>
    <t xml:space="preserve">TORNILLO CORTICAL 2.4*18mm TITANIO </t>
  </si>
  <si>
    <t>T50022420</t>
  </si>
  <si>
    <t>1601030351</t>
  </si>
  <si>
    <t xml:space="preserve">TORNILLO CORTICAL 2.4*20mm TITANIO </t>
  </si>
  <si>
    <t>T50022422</t>
  </si>
  <si>
    <t xml:space="preserve">TORNILLO CORTICAL 2.4*22mm TITANIO </t>
  </si>
  <si>
    <t>T50022424</t>
  </si>
  <si>
    <t>E180402401</t>
  </si>
  <si>
    <t xml:space="preserve">TORNILLO CORTICAL 2.4*24mm TITANIO </t>
  </si>
  <si>
    <t>T50022426</t>
  </si>
  <si>
    <t>E180402402</t>
  </si>
  <si>
    <t xml:space="preserve">TORNILLO CORTICAL 2.4*26mm TITANIO </t>
  </si>
  <si>
    <t>T50022428</t>
  </si>
  <si>
    <t xml:space="preserve">TORNILLO CORTICAL 2.4*28mm TITANIO </t>
  </si>
  <si>
    <t>T50022430</t>
  </si>
  <si>
    <t xml:space="preserve">TORNILLO CORTICAL 2.4*30mm TITANIO </t>
  </si>
  <si>
    <t>T50022710</t>
  </si>
  <si>
    <t>TORNILLO CORTICAL 2.7*10mm TITANIO</t>
  </si>
  <si>
    <t>T50022712</t>
  </si>
  <si>
    <t>TORNILLO CORTICAL 2.7*12mm TITANIO</t>
  </si>
  <si>
    <t>T50022714</t>
  </si>
  <si>
    <t xml:space="preserve">TORNILLO CORTICAL 2.7*14mm TITANIO </t>
  </si>
  <si>
    <t>T50022716</t>
  </si>
  <si>
    <t>TORNILLO CORTICAL 2.7*16mm TITANIO</t>
  </si>
  <si>
    <t>T50022718</t>
  </si>
  <si>
    <t>TORNILLO CORTICAL 2.7*18mm TITANIO</t>
  </si>
  <si>
    <t>T50022720</t>
  </si>
  <si>
    <t>TORNILLO CORTICAL 2.7*20mm TITANIO</t>
  </si>
  <si>
    <t>T50022722</t>
  </si>
  <si>
    <t>TORNILLO CORTICAL 2.7*22mm TITANIO</t>
  </si>
  <si>
    <t>T50022724</t>
  </si>
  <si>
    <t>TORNILLO CORTICAL 2.7*24mm TITANIO</t>
  </si>
  <si>
    <t>T50022726</t>
  </si>
  <si>
    <t>TORNILLO CORTICAL 2.7*26mm TITANIO</t>
  </si>
  <si>
    <t>T50022728</t>
  </si>
  <si>
    <t>TORNILLO CORTICAL 2.7*28mm TITANIO</t>
  </si>
  <si>
    <t>T50022730</t>
  </si>
  <si>
    <t>TORNILLO CORTICAL 2.7*30mm TITANIO</t>
  </si>
  <si>
    <t>TI-SF-100V.208</t>
  </si>
  <si>
    <t>TORNILLO DE BLOQUEO 2.4*08 MM TITANIO</t>
  </si>
  <si>
    <t>TI-SF-100V.210</t>
  </si>
  <si>
    <t>TORNILLO DE  BLOQUEO 2.4*10mm TITANIO</t>
  </si>
  <si>
    <t>TI-SF-100V.212</t>
  </si>
  <si>
    <t xml:space="preserve">TORNILLO DE BLOQUEO 2.4*12mmTITANIO </t>
  </si>
  <si>
    <t>TI-SF-100V.214</t>
  </si>
  <si>
    <t xml:space="preserve">TORNILLO DE BLOQUEO 2.4*14mm TITANIO </t>
  </si>
  <si>
    <t>TI-SF-100V.216</t>
  </si>
  <si>
    <t xml:space="preserve">TORNILLO DE BLOQUEO 2.4*16mm TITANIO </t>
  </si>
  <si>
    <t>TI-SF-100V.218</t>
  </si>
  <si>
    <t xml:space="preserve">TORNILLO DE BLOQUEO 2.4*18mm TITANIO </t>
  </si>
  <si>
    <t>TI-SF-100V.220</t>
  </si>
  <si>
    <t xml:space="preserve">TORNILLO DE BLOQUEO 2.4*20mm TITANIO </t>
  </si>
  <si>
    <t>TI-SF-100V.222</t>
  </si>
  <si>
    <t xml:space="preserve">TORNILLO DE BLOQUEO 2.4*22mm TITANIO </t>
  </si>
  <si>
    <t>TI-SF-100V.224</t>
  </si>
  <si>
    <t xml:space="preserve">TORNILLO DE BLOQUEO 2.4*24mm TITANIO </t>
  </si>
  <si>
    <t>TI-SF-100V.226</t>
  </si>
  <si>
    <t xml:space="preserve">TORNILLO DE BLOQUEO 2.4*26mm TITANIO </t>
  </si>
  <si>
    <t>TI-SF-100V.228</t>
  </si>
  <si>
    <t xml:space="preserve">TORNILLO DE BLOQUEO 2.4*28mm TITANIO </t>
  </si>
  <si>
    <t>TI-SF-100V.230</t>
  </si>
  <si>
    <t xml:space="preserve">TORNILLO DE BLOQUEO 2.4*30mm TITANIO </t>
  </si>
  <si>
    <t>TC50102110</t>
  </si>
  <si>
    <t>TORNILLO DE BLOQUEO 2.7 *10mm TITANIO</t>
  </si>
  <si>
    <t>TC50102112</t>
  </si>
  <si>
    <t>TORNILLO DE BLOQUEO 2.7 *12mm TITANIO</t>
  </si>
  <si>
    <t>TC50102114</t>
  </si>
  <si>
    <t xml:space="preserve">TORNILLO DE BLOQUEO 2.7*14mm TITANIO </t>
  </si>
  <si>
    <t>TC50102116</t>
  </si>
  <si>
    <t>2100026255</t>
  </si>
  <si>
    <t xml:space="preserve">TORNILLO DE BLOQUEO 2.7*16mm TITANIO </t>
  </si>
  <si>
    <t>TC50102118</t>
  </si>
  <si>
    <t xml:space="preserve">TORNILLO DE BLOQUEO 2.7*18mm TITANIO </t>
  </si>
  <si>
    <t>TC50102120</t>
  </si>
  <si>
    <t xml:space="preserve">TORNILLO DE BLOQUEO 2.7*20mm TITANIO </t>
  </si>
  <si>
    <t>TC50102122</t>
  </si>
  <si>
    <t>2100046556</t>
  </si>
  <si>
    <t>TORNILLO DE BLOQUEO 2.7 *22mm TITANIO</t>
  </si>
  <si>
    <t>TC50102124</t>
  </si>
  <si>
    <t>2000115332</t>
  </si>
  <si>
    <t>TORNILLO DE BLOQUEO 2.7 *24mm TITANIO</t>
  </si>
  <si>
    <t>TC50102126</t>
  </si>
  <si>
    <t>TORNILLO DE BLOQUEO 2.7 *26mm TITANIO</t>
  </si>
  <si>
    <t>TC50102128</t>
  </si>
  <si>
    <t>TORNILLO DE BLOQUEO 2.7 *28mm TITANIO</t>
  </si>
  <si>
    <t>TC50102730</t>
  </si>
  <si>
    <t>TORNILLO DE BLOQUEO 2.7 *30mm TITANIO</t>
  </si>
  <si>
    <t>INSTRUMENTAL RADIO DISTAL TITANIO # 2</t>
  </si>
  <si>
    <t xml:space="preserve">BANDEJA SUPERIOR </t>
  </si>
  <si>
    <t>DESPERIO ANCHO</t>
  </si>
  <si>
    <t>MEDIDOR DE PROFUNDIDAD</t>
  </si>
  <si>
    <t xml:space="preserve">ATORNILLADOR STARDRIVE </t>
  </si>
  <si>
    <t>GUIA DE BROCA 2.0/2.7</t>
  </si>
  <si>
    <t>MACHUELO DE ANCLAJE RAPIDO</t>
  </si>
  <si>
    <t xml:space="preserve">ATORNILLADOR STARDRIVE ANCLAJE RAPIDO </t>
  </si>
  <si>
    <t>BROCAS 1.8</t>
  </si>
  <si>
    <t>BROCAS 2.0</t>
  </si>
  <si>
    <t>BROCAS 2.7</t>
  </si>
  <si>
    <t>MANGO EN T DE ANCLAJE RAPIDO</t>
  </si>
  <si>
    <t>SEPARADORES MINIHOMMAN FINOS</t>
  </si>
  <si>
    <t>SEPARADORES MINIHOMMAN ANCHOS</t>
  </si>
  <si>
    <t>SEPARDORES SENNMILLER</t>
  </si>
  <si>
    <t>GUIAS DE BLOQUEO 1.5</t>
  </si>
  <si>
    <t>GUIAS DE BLOQUEO 1.8</t>
  </si>
  <si>
    <t>GUIAS DE BLOQUEO 2.0</t>
  </si>
  <si>
    <t>PINES</t>
  </si>
  <si>
    <t>BANDEJA INFERIOR</t>
  </si>
  <si>
    <t>CURETA LARGA</t>
  </si>
  <si>
    <t>DESPERIO CURVO FINO</t>
  </si>
  <si>
    <t xml:space="preserve">CAMISA DE ATORNILLADOR CORTICAL </t>
  </si>
  <si>
    <t>MANGO TORQUE 0.8 N.m</t>
  </si>
  <si>
    <t>ATORNILLADOR ANCLAJE RAPIDO TORQUE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</si>
  <si>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</si>
  <si>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</si>
  <si>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</si>
  <si>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</si>
  <si>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</si>
  <si>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 xml:space="preserve">DOBLADORAS DE PLACA </t>
  </si>
  <si>
    <t>PINZA EN PUNTA PEQUEÑA CREMALLERA</t>
  </si>
  <si>
    <t>MOTORES AESCULAP CON MALETA No 1</t>
  </si>
  <si>
    <t>BATERIA AESCULAP No 1</t>
  </si>
  <si>
    <t>BATERIA AESCULAP No 2</t>
  </si>
  <si>
    <t xml:space="preserve">BATERIAS 1 Y 2 </t>
  </si>
  <si>
    <t>DR.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</si>
</sst>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_(&quot;$&quot;* #,##0.00_);_(&quot;$&quot;* \(#,##0.00\);_(&quot;$&quot;* &quot;-&quot;??_);_(@_)"/>
    <numFmt numFmtId="167" formatCode="[$-C0A]d\ &quot;de&quot;\ mmmm\ &quot;de&quot;\ yyyy;@"/>
    <numFmt numFmtId="168" formatCode="_-[$$-240A]\ * #,##0.00_-;\-[$$-240A]\ * #,##0.00_-;_-[$$-240A]\ * &quot;-&quot;??_-;_-@_-"/>
    <numFmt numFmtId="169" formatCode="&quot;$&quot;#,##0.00"/>
    <numFmt numFmtId="170" formatCode="_-&quot;$&quot;\ * #,##0.00_-;\-&quot;$&quot;\ * #,##0.00_-;_-&quot;$&quot;\ * &quot;-&quot;??_-;_-@_-"/>
    <numFmt numFmtId="171" formatCode="_ * #,##0.00_ ;_ * \-#,##0.00_ ;_ * &quot;-&quot;??_ ;_ @_ "/>
  </numFmts>
  <fonts count="29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宋体"/>
      <family val="3"/>
      <charset val="134"/>
    </font>
    <font>
      <b/>
      <sz val="14"/>
      <color theme="1"/>
      <name val="Arial"/>
      <family val="2"/>
    </font>
    <font>
      <sz val="12"/>
      <name val="宋体"/>
      <charset val="134"/>
    </font>
    <font>
      <sz val="11"/>
      <color theme="1"/>
      <name val="RotisSansSerif"/>
      <family val="2"/>
    </font>
    <font>
      <b/>
      <sz val="12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3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3" fillId="0" borderId="0"/>
    <xf numFmtId="165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4" fillId="0" borderId="0"/>
    <xf numFmtId="165" fontId="22" fillId="0" borderId="0" applyFont="0" applyFill="0" applyBorder="0" applyAlignment="0" applyProtection="0"/>
    <xf numFmtId="0" fontId="3" fillId="0" borderId="0"/>
    <xf numFmtId="0" fontId="26" fillId="0" borderId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0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27" fillId="0" borderId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0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</cellStyleXfs>
  <cellXfs count="15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6" fillId="5" borderId="1" xfId="0" applyFont="1" applyFill="1" applyBorder="1" applyAlignment="1" applyProtection="1">
      <alignment horizontal="center" wrapText="1" readingOrder="1"/>
      <protection locked="0"/>
    </xf>
    <xf numFmtId="4" fontId="12" fillId="0" borderId="1" xfId="0" applyNumberFormat="1" applyFont="1" applyBorder="1"/>
    <xf numFmtId="168" fontId="7" fillId="0" borderId="1" xfId="4" applyNumberFormat="1" applyFont="1" applyFill="1" applyBorder="1" applyAlignment="1"/>
    <xf numFmtId="4" fontId="12" fillId="0" borderId="0" xfId="0" applyNumberFormat="1" applyFont="1"/>
    <xf numFmtId="168" fontId="7" fillId="0" borderId="0" xfId="4" applyNumberFormat="1" applyFont="1" applyFill="1" applyBorder="1" applyAlignment="1"/>
    <xf numFmtId="169" fontId="13" fillId="0" borderId="0" xfId="1" applyNumberFormat="1" applyFont="1" applyAlignment="1">
      <alignment wrapText="1"/>
    </xf>
    <xf numFmtId="169" fontId="13" fillId="0" borderId="15" xfId="3" applyNumberFormat="1" applyFont="1" applyBorder="1" applyAlignment="1">
      <alignment horizontal="right"/>
    </xf>
    <xf numFmtId="169" fontId="13" fillId="0" borderId="1" xfId="3" applyNumberFormat="1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12" fillId="6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20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19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center" vertical="center"/>
    </xf>
    <xf numFmtId="49" fontId="9" fillId="0" borderId="0" xfId="0" applyNumberFormat="1" applyFont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13" fillId="4" borderId="1" xfId="0" applyFont="1" applyFill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wrapText="1"/>
    </xf>
    <xf numFmtId="0" fontId="23" fillId="2" borderId="1" xfId="0" applyFont="1" applyFill="1" applyBorder="1" applyAlignment="1">
      <alignment horizontal="left" vertical="center"/>
    </xf>
    <xf numFmtId="0" fontId="12" fillId="0" borderId="1" xfId="0" applyFont="1" applyBorder="1"/>
    <xf numFmtId="0" fontId="12" fillId="0" borderId="0" xfId="0" applyFont="1" applyAlignment="1">
      <alignment horizontal="left" wrapText="1"/>
    </xf>
    <xf numFmtId="165" fontId="12" fillId="0" borderId="1" xfId="13" applyFont="1" applyFill="1" applyBorder="1" applyAlignment="1"/>
    <xf numFmtId="0" fontId="25" fillId="0" borderId="0" xfId="0" applyFont="1" applyAlignment="1">
      <alignment horizontal="center"/>
    </xf>
    <xf numFmtId="49" fontId="12" fillId="0" borderId="0" xfId="0" applyNumberFormat="1" applyFont="1" applyAlignment="1">
      <alignment horizontal="center"/>
    </xf>
    <xf numFmtId="0" fontId="12" fillId="0" borderId="2" xfId="0" applyFont="1" applyBorder="1"/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7" fillId="2" borderId="1" xfId="0" applyFont="1" applyFill="1" applyBorder="1"/>
    <xf numFmtId="0" fontId="7" fillId="6" borderId="1" xfId="0" applyFont="1" applyFill="1" applyBorder="1"/>
    <xf numFmtId="0" fontId="7" fillId="0" borderId="1" xfId="0" applyFont="1" applyBorder="1"/>
    <xf numFmtId="0" fontId="12" fillId="0" borderId="16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25" fillId="0" borderId="0" xfId="0" applyFont="1" applyAlignment="1">
      <alignment horizontal="left"/>
    </xf>
    <xf numFmtId="0" fontId="25" fillId="0" borderId="0" xfId="0" applyFont="1" applyAlignment="1">
      <alignment wrapText="1"/>
    </xf>
    <xf numFmtId="0" fontId="25" fillId="0" borderId="0" xfId="1" applyFont="1" applyAlignment="1">
      <alignment horizontal="center"/>
    </xf>
    <xf numFmtId="0" fontId="25" fillId="0" borderId="0" xfId="1" applyFont="1" applyAlignment="1">
      <alignment horizontal="left"/>
    </xf>
    <xf numFmtId="14" fontId="7" fillId="0" borderId="1" xfId="0" applyNumberFormat="1" applyFont="1" applyBorder="1" applyAlignment="1" applyProtection="1">
      <alignment horizontal="center" readingOrder="1"/>
      <protection locked="0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49" fontId="7" fillId="6" borderId="1" xfId="0" applyNumberFormat="1" applyFont="1" applyFill="1" applyBorder="1" applyAlignment="1">
      <alignment horizontal="center"/>
    </xf>
    <xf numFmtId="0" fontId="12" fillId="0" borderId="20" xfId="0" applyFont="1" applyBorder="1"/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6" fillId="0" borderId="1" xfId="0" applyFont="1" applyBorder="1" applyAlignment="1" applyProtection="1">
      <alignment horizontal="center" vertical="top" wrapText="1" readingOrder="1"/>
      <protection locked="0"/>
    </xf>
    <xf numFmtId="0" fontId="12" fillId="2" borderId="1" xfId="0" applyFont="1" applyFill="1" applyBorder="1" applyAlignment="1">
      <alignment horizontal="left"/>
    </xf>
    <xf numFmtId="49" fontId="12" fillId="6" borderId="1" xfId="0" applyNumberFormat="1" applyFont="1" applyFill="1" applyBorder="1" applyAlignment="1">
      <alignment horizontal="left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49" fontId="12" fillId="0" borderId="1" xfId="0" applyNumberFormat="1" applyFont="1" applyBorder="1" applyAlignment="1">
      <alignment horizontal="left"/>
    </xf>
    <xf numFmtId="0" fontId="7" fillId="0" borderId="1" xfId="0" applyFont="1" applyBorder="1" applyAlignment="1" applyProtection="1">
      <alignment horizontal="left" wrapText="1"/>
      <protection locked="0"/>
    </xf>
    <xf numFmtId="0" fontId="7" fillId="0" borderId="1" xfId="0" applyFont="1" applyBorder="1" applyAlignment="1" applyProtection="1">
      <alignment wrapText="1" readingOrder="1"/>
      <protection locked="0"/>
    </xf>
    <xf numFmtId="49" fontId="12" fillId="2" borderId="1" xfId="0" applyNumberFormat="1" applyFont="1" applyFill="1" applyBorder="1" applyAlignment="1">
      <alignment horizontal="left"/>
    </xf>
    <xf numFmtId="0" fontId="7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 readingOrder="1"/>
    </xf>
    <xf numFmtId="0" fontId="12" fillId="0" borderId="1" xfId="1" applyFont="1" applyBorder="1" applyAlignment="1">
      <alignment horizontal="center"/>
    </xf>
    <xf numFmtId="0" fontId="7" fillId="0" borderId="1" xfId="0" applyFont="1" applyBorder="1" applyAlignment="1">
      <alignment horizontal="left" readingOrder="1"/>
    </xf>
    <xf numFmtId="0" fontId="7" fillId="0" borderId="1" xfId="0" applyFont="1" applyBorder="1" applyAlignment="1" applyProtection="1">
      <alignment horizontal="left" readingOrder="1"/>
      <protection locked="0"/>
    </xf>
    <xf numFmtId="0" fontId="13" fillId="0" borderId="1" xfId="1" applyFont="1" applyBorder="1" applyAlignment="1">
      <alignment horizontal="center"/>
    </xf>
    <xf numFmtId="0" fontId="11" fillId="0" borderId="1" xfId="1" applyFont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12" fillId="6" borderId="1" xfId="0" applyFont="1" applyFill="1" applyBorder="1" applyAlignment="1">
      <alignment horizontal="left"/>
    </xf>
    <xf numFmtId="0" fontId="13" fillId="0" borderId="15" xfId="0" applyFont="1" applyBorder="1" applyAlignment="1">
      <alignment horizontal="left"/>
    </xf>
    <xf numFmtId="0" fontId="13" fillId="0" borderId="15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15" xfId="0" applyFont="1" applyBorder="1" applyAlignment="1">
      <alignment horizontal="left"/>
    </xf>
    <xf numFmtId="0" fontId="12" fillId="0" borderId="1" xfId="0" applyFont="1" applyBorder="1" applyAlignment="1">
      <alignment horizontal="center" vertical="top"/>
    </xf>
    <xf numFmtId="0" fontId="13" fillId="0" borderId="1" xfId="0" applyFont="1" applyBorder="1" applyAlignment="1">
      <alignment horizontal="center" vertical="center"/>
    </xf>
    <xf numFmtId="168" fontId="6" fillId="2" borderId="19" xfId="4" applyNumberFormat="1" applyFont="1" applyFill="1" applyBorder="1" applyAlignment="1"/>
    <xf numFmtId="0" fontId="13" fillId="0" borderId="1" xfId="1" applyFont="1" applyBorder="1" applyAlignment="1">
      <alignment horizontal="right" wrapText="1"/>
    </xf>
    <xf numFmtId="168" fontId="6" fillId="0" borderId="1" xfId="4" applyNumberFormat="1" applyFont="1" applyFill="1" applyBorder="1" applyAlignment="1">
      <alignment horizontal="right"/>
    </xf>
    <xf numFmtId="9" fontId="13" fillId="0" borderId="1" xfId="1" applyNumberFormat="1" applyFont="1" applyBorder="1" applyAlignment="1">
      <alignment horizontal="right" wrapText="1"/>
    </xf>
    <xf numFmtId="0" fontId="7" fillId="0" borderId="0" xfId="0" applyFont="1" applyAlignment="1" applyProtection="1">
      <alignment horizontal="left" wrapText="1"/>
      <protection locked="0"/>
    </xf>
    <xf numFmtId="0" fontId="13" fillId="0" borderId="16" xfId="0" applyFont="1" applyBorder="1"/>
    <xf numFmtId="168" fontId="6" fillId="0" borderId="17" xfId="4" applyNumberFormat="1" applyFont="1" applyFill="1" applyBorder="1" applyAlignment="1">
      <alignment horizontal="right"/>
    </xf>
    <xf numFmtId="0" fontId="14" fillId="0" borderId="1" xfId="0" applyFont="1" applyBorder="1" applyAlignment="1">
      <alignment horizontal="left" wrapText="1"/>
    </xf>
    <xf numFmtId="168" fontId="6" fillId="2" borderId="1" xfId="4" applyNumberFormat="1" applyFont="1" applyFill="1" applyBorder="1" applyAlignment="1"/>
    <xf numFmtId="0" fontId="7" fillId="0" borderId="0" xfId="0" applyFont="1" applyAlignment="1" applyProtection="1">
      <alignment horizontal="left" readingOrder="1"/>
      <protection locked="0"/>
    </xf>
    <xf numFmtId="0" fontId="11" fillId="0" borderId="0" xfId="0" applyFont="1" applyAlignment="1">
      <alignment horizontal="left"/>
    </xf>
    <xf numFmtId="0" fontId="7" fillId="0" borderId="18" xfId="0" applyFont="1" applyBorder="1" applyAlignment="1" applyProtection="1">
      <alignment horizontal="left" readingOrder="1"/>
      <protection locked="0"/>
    </xf>
    <xf numFmtId="0" fontId="14" fillId="0" borderId="0" xfId="0" applyFont="1" applyAlignment="1">
      <alignment horizontal="left" wrapText="1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 wrapText="1"/>
    </xf>
    <xf numFmtId="168" fontId="7" fillId="0" borderId="1" xfId="4" applyNumberFormat="1" applyFont="1" applyFill="1" applyBorder="1" applyAlignment="1">
      <alignment horizontal="center"/>
    </xf>
    <xf numFmtId="168" fontId="12" fillId="0" borderId="1" xfId="0" applyNumberFormat="1" applyFont="1" applyBorder="1"/>
    <xf numFmtId="168" fontId="7" fillId="0" borderId="1" xfId="82" applyNumberFormat="1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168" fontId="6" fillId="2" borderId="16" xfId="4" applyNumberFormat="1" applyFont="1" applyFill="1" applyBorder="1" applyAlignment="1">
      <alignment horizontal="center"/>
    </xf>
    <xf numFmtId="168" fontId="6" fillId="2" borderId="17" xfId="4" applyNumberFormat="1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28" fillId="2" borderId="1" xfId="0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</cellXfs>
  <cellStyles count="93">
    <cellStyle name="Millares 2" xfId="58" xr:uid="{83F374EE-1C1C-4080-8943-A8B486326E35}"/>
    <cellStyle name="Moneda" xfId="3" builtinId="4"/>
    <cellStyle name="Moneda [0] 2" xfId="4" xr:uid="{3536312A-66AB-48E1-B7E9-30F206CC6EE0}"/>
    <cellStyle name="Moneda [0] 2 2" xfId="19" xr:uid="{B23FAFC5-4446-4E0E-83A9-21D5A2D2B63B}"/>
    <cellStyle name="Moneda [0] 2 3" xfId="43" xr:uid="{34B96D6A-10EF-4621-8BD5-C4F665ED2E2B}"/>
    <cellStyle name="Moneda [0] 2 4" xfId="82" xr:uid="{FC22875C-1EBD-4F79-89F5-BB050DEEA302}"/>
    <cellStyle name="Moneda [0] 2 4 2" xfId="90" xr:uid="{C829B939-4F09-4F4A-9F8A-3CE6047AF39E}"/>
    <cellStyle name="Moneda [0] 3" xfId="8" xr:uid="{308115D5-9B74-4CE9-B5E8-319CBB821DE6}"/>
    <cellStyle name="Moneda [0] 4" xfId="17" xr:uid="{776ECF25-2B2F-45FD-AC67-C0F2AB2C42BA}"/>
    <cellStyle name="Moneda [0] 4 2" xfId="28" xr:uid="{355C445C-BCF1-4033-B14F-DB751982DCE4}"/>
    <cellStyle name="Moneda [0] 4 2 2" xfId="38" xr:uid="{261DCAE7-E947-4EE6-8BE7-024EFB9EF6E7}"/>
    <cellStyle name="Moneda [0] 4 2 2 2" xfId="64" xr:uid="{2EC10850-A5E9-4F1E-BF0D-6EFEE6C39BAD}"/>
    <cellStyle name="Moneda [0] 4 2 2 2 2" xfId="84" xr:uid="{3F5AFBD7-AFD6-4EB0-84C2-54888FB5E644}"/>
    <cellStyle name="Moneda [0] 4 2 2 3" xfId="77" xr:uid="{C2B65457-D306-46C9-B277-8A30959271DC}"/>
    <cellStyle name="Moneda [0] 4 2 3" xfId="63" xr:uid="{5B8DCF65-7F8B-4DC1-B7F9-46D436CF5E4E}"/>
    <cellStyle name="Moneda [0] 4 2 3 2" xfId="83" xr:uid="{1BB1661B-46C9-43E8-8D8E-6D5E6F7DAB70}"/>
    <cellStyle name="Moneda [0] 4 2 4" xfId="76" xr:uid="{3F2010A8-B4C6-4B2B-BAC8-0D96289014F5}"/>
    <cellStyle name="Moneda [0] 5" xfId="16" xr:uid="{49DA3C26-3DEA-4C0C-B22E-FC47103A4A31}"/>
    <cellStyle name="Moneda 10" xfId="25" xr:uid="{4C74379A-0AA3-4D7C-BB14-20A7560C97EE}"/>
    <cellStyle name="Moneda 11" xfId="26" xr:uid="{A0B93754-9623-44C2-937C-ECB791705207}"/>
    <cellStyle name="Moneda 12" xfId="31" xr:uid="{8620860F-3A34-4631-80E1-F0EDCCAEA77D}"/>
    <cellStyle name="Moneda 13" xfId="30" xr:uid="{B8ECDA8B-2FC8-46B1-A5E1-9262E76B4949}"/>
    <cellStyle name="Moneda 14" xfId="33" xr:uid="{DA984183-0E83-4D01-B0BD-8C272F4B050B}"/>
    <cellStyle name="Moneda 15" xfId="32" xr:uid="{DC2A388A-9F2B-4957-BDE2-64D768782A65}"/>
    <cellStyle name="Moneda 16" xfId="34" xr:uid="{9D864969-1918-4C98-82ED-2C2831FA8F35}"/>
    <cellStyle name="Moneda 17" xfId="35" xr:uid="{725AE25F-BD78-4F24-BF97-EE5164482427}"/>
    <cellStyle name="Moneda 18" xfId="37" xr:uid="{A111C9D9-5D4B-4E5A-B566-085229D421C8}"/>
    <cellStyle name="Moneda 19" xfId="39" xr:uid="{1EAACBC0-1DD4-4AAB-9C7B-77829532F342}"/>
    <cellStyle name="Moneda 19 2" xfId="69" xr:uid="{450351F6-1C29-45B0-B869-81ED89010AB2}"/>
    <cellStyle name="Moneda 19 2 2" xfId="89" xr:uid="{BEFEA2D4-285D-4CD0-A7B3-2990C84A6D90}"/>
    <cellStyle name="Moneda 19 3" xfId="73" xr:uid="{92AA9DF9-6886-4FEE-9D7F-68EACB199E85}"/>
    <cellStyle name="Moneda 2" xfId="6" xr:uid="{E6C4BE99-BDCB-4BC5-8899-68AFCD3C8E37}"/>
    <cellStyle name="Moneda 2 2" xfId="7" xr:uid="{F2C4C0F0-F0B5-4697-848C-C3BEAC31BBFC}"/>
    <cellStyle name="Moneda 2 2 2" xfId="29" xr:uid="{1C7FB590-6A56-4F6F-890C-D99F02648667}"/>
    <cellStyle name="Moneda 2 2 2 2" xfId="75" xr:uid="{A7B1AB66-501F-4233-9EEB-C55D47595FFF}"/>
    <cellStyle name="Moneda 2 2 3" xfId="20" xr:uid="{47E67F61-383A-4A87-A8AC-3780BD0E2444}"/>
    <cellStyle name="Moneda 20" xfId="40" xr:uid="{6970EB90-89E8-4F7A-A633-379FCDD2A6B2}"/>
    <cellStyle name="Moneda 21" xfId="44" xr:uid="{F63F7FB6-6285-472E-A680-204B0F87521D}"/>
    <cellStyle name="Moneda 22" xfId="41" xr:uid="{DAEBE3B4-E3BA-4276-8FF4-3081751563A2}"/>
    <cellStyle name="Moneda 23" xfId="42" xr:uid="{A4188445-5BA9-4EEE-9203-D5D0875815A4}"/>
    <cellStyle name="Moneda 24" xfId="45" xr:uid="{9D1075D1-E47C-4E57-9548-AB518BB2B96A}"/>
    <cellStyle name="Moneda 25" xfId="46" xr:uid="{964361E8-FF5E-4A2E-A2ED-9CC967862306}"/>
    <cellStyle name="Moneda 26" xfId="47" xr:uid="{8E209158-85EE-49A0-94F3-7F7E5ADC0C30}"/>
    <cellStyle name="Moneda 27" xfId="51" xr:uid="{D99DFBB2-B91C-44DA-805F-0DD9B1129199}"/>
    <cellStyle name="Moneda 28" xfId="49" xr:uid="{A4642426-9DD5-4F6D-AFFA-0AAB2CFA8D5C}"/>
    <cellStyle name="Moneda 29" xfId="50" xr:uid="{C4B31111-0D57-430E-9169-747716540C80}"/>
    <cellStyle name="Moneda 3" xfId="13" xr:uid="{55D6619B-4351-4A44-8B43-3697454DDF4D}"/>
    <cellStyle name="Moneda 3 2" xfId="2" xr:uid="{00000000-0005-0000-0000-000000000000}"/>
    <cellStyle name="Moneda 3 2 2" xfId="11" xr:uid="{136BECB8-8D0E-46AF-934B-01A41EB5AF3F}"/>
    <cellStyle name="Moneda 3 2 2 2" xfId="48" xr:uid="{DC108AAB-85F7-4B58-BD17-5508C2E3E244}"/>
    <cellStyle name="Moneda 3 2 3" xfId="9" xr:uid="{978CB9C1-48EC-4AB2-91F0-7BA19F12FFCA}"/>
    <cellStyle name="Moneda 3 2 3 2" xfId="74" xr:uid="{59351B0A-3550-490D-B591-C942D6571D15}"/>
    <cellStyle name="Moneda 3 2 3 3" xfId="27" xr:uid="{91647976-EA43-47B5-B2F0-78E8FF0B09D9}"/>
    <cellStyle name="Moneda 30" xfId="52" xr:uid="{91458725-1018-42DB-9D49-A0EDBB1B366F}"/>
    <cellStyle name="Moneda 30 2" xfId="65" xr:uid="{B3B4EE66-6D8A-4E90-A5E7-53A8C9FF5383}"/>
    <cellStyle name="Moneda 30 2 2" xfId="85" xr:uid="{D19CACA3-A574-4A59-99E0-590F33ECE712}"/>
    <cellStyle name="Moneda 30 3" xfId="78" xr:uid="{1E4AFA5C-A99A-427A-A570-94A27EDF043B}"/>
    <cellStyle name="Moneda 31" xfId="53" xr:uid="{92B19120-0985-492D-99B4-CC59B14F8FD6}"/>
    <cellStyle name="Moneda 31 2" xfId="66" xr:uid="{0CB336FA-8129-4D12-ACAF-46B9FBAC7B06}"/>
    <cellStyle name="Moneda 31 2 2" xfId="86" xr:uid="{CA077E3E-146E-4118-8256-AE8D21197230}"/>
    <cellStyle name="Moneda 31 3" xfId="79" xr:uid="{EFC66433-673F-4939-ABB0-9A0A3F42060B}"/>
    <cellStyle name="Moneda 32" xfId="54" xr:uid="{E22E4C36-0AC3-4DDA-91E2-AF95ADC14D58}"/>
    <cellStyle name="Moneda 32 2" xfId="67" xr:uid="{79458EF7-0393-43E1-ADCD-029BC4E4E952}"/>
    <cellStyle name="Moneda 32 2 2" xfId="87" xr:uid="{1DAC4CB3-B19F-4DA2-A41C-281DFDA5A550}"/>
    <cellStyle name="Moneda 32 3" xfId="80" xr:uid="{CFD1C904-5BFE-4DE8-8074-626053810332}"/>
    <cellStyle name="Moneda 33" xfId="55" xr:uid="{E9DBBB58-E59C-41E2-ABA4-05AFB5547E12}"/>
    <cellStyle name="Moneda 33 2" xfId="68" xr:uid="{54948E91-7A24-42E3-90D2-63885D91A91E}"/>
    <cellStyle name="Moneda 33 2 2" xfId="88" xr:uid="{FC82460E-6639-47B4-9E78-94EE1A3090CE}"/>
    <cellStyle name="Moneda 33 3" xfId="81" xr:uid="{14585722-338E-46D1-96F0-AAF2E675E347}"/>
    <cellStyle name="Moneda 34" xfId="56" xr:uid="{EBACE36A-5C91-4B3B-A793-D004E76EB21A}"/>
    <cellStyle name="Moneda 35" xfId="57" xr:uid="{C10D1FF1-ED62-42CC-BA33-90F466D04BEA}"/>
    <cellStyle name="Moneda 36" xfId="60" xr:uid="{EB6FA1C3-9CC4-4A6F-B95A-6024513E9DC6}"/>
    <cellStyle name="Moneda 37" xfId="59" xr:uid="{C3B422EF-409D-432B-895B-D264BE00D184}"/>
    <cellStyle name="Moneda 38" xfId="61" xr:uid="{AE669865-63DE-400B-BB14-115471AD1BFE}"/>
    <cellStyle name="Moneda 39" xfId="62" xr:uid="{33381FC1-B33F-4595-855A-9018798E3459}"/>
    <cellStyle name="Moneda 4" xfId="21" xr:uid="{142F5214-DC7A-41E9-BF94-F9616D5E4677}"/>
    <cellStyle name="Moneda 4 2" xfId="71" xr:uid="{58511435-DB6D-4F25-91FA-18B7D679474C}"/>
    <cellStyle name="Moneda 40" xfId="70" xr:uid="{7D7A7CC7-0A85-4FC4-84E5-D30B30A57A9E}"/>
    <cellStyle name="Moneda 5" xfId="10" xr:uid="{09AD62DA-40B3-46C3-AC59-04C1FA7CA5D7}"/>
    <cellStyle name="Moneda 6" xfId="22" xr:uid="{0AE61919-7D6F-4143-A323-1B0087B84277}"/>
    <cellStyle name="Moneda 6 2" xfId="92" xr:uid="{DCFCBE0D-8476-49EC-B06C-9B7955E802C6}"/>
    <cellStyle name="Moneda 7" xfId="23" xr:uid="{5C18F64E-31B5-44DE-A0E9-FE355FB053FF}"/>
    <cellStyle name="Moneda 7 2" xfId="91" xr:uid="{F514E4A0-B643-45B0-B7C3-42DF37019FE1}"/>
    <cellStyle name="Moneda 8" xfId="18" xr:uid="{95C7D1EA-EB8B-409B-893E-BB49E85F7257}"/>
    <cellStyle name="Moneda 9" xfId="24" xr:uid="{727A5E7A-0DDC-404B-9BC6-108A66FF79A2}"/>
    <cellStyle name="Normal" xfId="0" builtinId="0"/>
    <cellStyle name="Normal 2" xfId="1" xr:uid="{00000000-0005-0000-0000-000002000000}"/>
    <cellStyle name="Normal 3" xfId="5" xr:uid="{15D46B6A-AA2A-4660-81ED-F18C3C5B4218}"/>
    <cellStyle name="Normal 3 2" xfId="14" xr:uid="{8BD5C710-F804-4750-9058-AB8BD8735E9D}"/>
    <cellStyle name="Normal 3 3" xfId="15" xr:uid="{E1513D76-D17F-4E16-8EB8-2221681BF3C9}"/>
    <cellStyle name="Normal 4" xfId="36" xr:uid="{531664A2-1A6C-4824-A8CC-17C510B1D615}"/>
    <cellStyle name="Porcentaje 2" xfId="72" xr:uid="{B94B8351-F1CE-40AE-839A-87BF39E7E8FD}"/>
    <cellStyle name="常规 4" xfId="12" xr:uid="{9AFBA0C4-B989-411F-B191-9F98ABEF72E9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DD4ADEB6-EFD5-4662-8584-AA371B9210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0"/>
  <sheetViews>
    <sheetView showGridLines="0" view="pageBreakPreview" zoomScaleNormal="100" zoomScaleSheetLayoutView="100" workbookViewId="0">
      <selection activeCell="F208" sqref="F208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6.7109375" style="26" customWidth="1"/>
    <col min="3" max="3" width="98" style="22" customWidth="1"/>
    <col min="4" max="4" width="14.5703125" style="22" customWidth="1"/>
    <col min="5" max="5" width="18.28515625" style="22" customWidth="1"/>
    <col min="6" max="6" width="13.85546875" style="6" customWidth="1"/>
    <col min="7" max="7" width="14.2851562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30"/>
      <c r="B2" s="31"/>
      <c r="C2" s="140" t="s">
        <v>25</v>
      </c>
      <c r="D2" s="136" t="s">
        <v>24</v>
      </c>
      <c r="E2" s="137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141"/>
      <c r="D3" s="37" t="s">
        <v>27</v>
      </c>
      <c r="E3" s="38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138" t="s">
        <v>26</v>
      </c>
      <c r="D4" s="142" t="s">
        <v>28</v>
      </c>
      <c r="E4" s="143"/>
      <c r="F4" s="1"/>
      <c r="G4" s="1"/>
      <c r="H4" s="1"/>
      <c r="I4" s="1"/>
      <c r="J4" s="2"/>
      <c r="K4" s="3"/>
    </row>
    <row r="5" spans="1:14" customFormat="1" ht="20.100000000000001" customHeight="1" thickBot="1">
      <c r="A5" s="32"/>
      <c r="B5" s="33"/>
      <c r="C5" s="139"/>
      <c r="D5" s="144" t="s">
        <v>29</v>
      </c>
      <c r="E5" s="145"/>
      <c r="F5" s="4"/>
      <c r="G5" s="4"/>
      <c r="H5" s="4"/>
      <c r="I5" s="4"/>
      <c r="J5" s="4"/>
      <c r="K5" s="4"/>
      <c r="L5" s="149"/>
      <c r="M5" s="149"/>
      <c r="N5" s="6"/>
    </row>
    <row r="6" spans="1:14" ht="20.100000000000001" customHeight="1">
      <c r="A6" s="7"/>
      <c r="B6" s="7"/>
      <c r="C6" s="7"/>
      <c r="D6" s="7"/>
      <c r="E6" s="7"/>
      <c r="L6" s="149"/>
      <c r="M6" s="149"/>
    </row>
    <row r="7" spans="1:14" ht="20.100000000000001" customHeight="1">
      <c r="A7" s="8" t="s">
        <v>0</v>
      </c>
      <c r="B7" s="8"/>
      <c r="C7" s="39">
        <f ca="1">NOW()</f>
        <v>45289.589405555555</v>
      </c>
      <c r="D7" s="8" t="s">
        <v>1</v>
      </c>
      <c r="E7" s="61">
        <v>20231201925</v>
      </c>
      <c r="L7" s="5"/>
      <c r="M7" s="5"/>
    </row>
    <row r="8" spans="1:14" ht="20.100000000000001" customHeight="1">
      <c r="A8" s="9"/>
      <c r="B8" s="9"/>
      <c r="C8" s="9"/>
      <c r="D8" s="9"/>
      <c r="E8" s="9"/>
      <c r="L8" s="5"/>
      <c r="M8" s="5"/>
    </row>
    <row r="9" spans="1:14" ht="20.100000000000001" customHeight="1">
      <c r="A9" s="8" t="s">
        <v>2</v>
      </c>
      <c r="B9" s="8"/>
      <c r="C9" s="10" t="s">
        <v>32</v>
      </c>
      <c r="D9" s="11" t="s">
        <v>3</v>
      </c>
      <c r="E9" s="28" t="s">
        <v>34</v>
      </c>
      <c r="L9" s="5"/>
      <c r="M9" s="5"/>
    </row>
    <row r="10" spans="1:14" ht="20.100000000000001" customHeight="1">
      <c r="A10" s="9"/>
      <c r="B10" s="9"/>
      <c r="C10" s="9"/>
      <c r="D10" s="9"/>
      <c r="E10" s="9"/>
      <c r="L10" s="5"/>
      <c r="M10" s="5"/>
    </row>
    <row r="11" spans="1:14" ht="20.100000000000001" customHeight="1">
      <c r="A11" s="147" t="s">
        <v>22</v>
      </c>
      <c r="B11" s="148"/>
      <c r="C11" s="10" t="s">
        <v>32</v>
      </c>
      <c r="D11" s="11" t="s">
        <v>23</v>
      </c>
      <c r="E11" s="34" t="s">
        <v>31</v>
      </c>
      <c r="L11" s="5"/>
      <c r="M11" s="5"/>
    </row>
    <row r="12" spans="1:14" ht="20.100000000000001" customHeight="1">
      <c r="A12" s="9"/>
      <c r="B12" s="9"/>
      <c r="C12" s="9"/>
      <c r="D12" s="9"/>
      <c r="E12" s="9"/>
      <c r="L12" s="5"/>
      <c r="M12" s="5"/>
    </row>
    <row r="13" spans="1:14" ht="31.5" customHeight="1">
      <c r="A13" s="8" t="s">
        <v>4</v>
      </c>
      <c r="B13" s="8"/>
      <c r="C13" s="12" t="s">
        <v>33</v>
      </c>
      <c r="D13" s="11" t="s">
        <v>5</v>
      </c>
      <c r="E13" s="10" t="s">
        <v>30</v>
      </c>
      <c r="L13" s="5"/>
      <c r="M13" s="5"/>
    </row>
    <row r="14" spans="1:14" ht="20.100000000000001" customHeight="1">
      <c r="A14" s="9"/>
      <c r="B14" s="9"/>
      <c r="C14" s="9"/>
      <c r="D14" s="9"/>
      <c r="E14" s="9"/>
      <c r="L14" s="5"/>
      <c r="M14" s="5"/>
    </row>
    <row r="15" spans="1:14" ht="28.5" customHeight="1">
      <c r="A15" s="8" t="s">
        <v>6</v>
      </c>
      <c r="B15" s="8"/>
      <c r="C15" s="39">
        <v>45289</v>
      </c>
      <c r="D15" s="11" t="s">
        <v>7</v>
      </c>
      <c r="E15" s="13">
        <v>0.5</v>
      </c>
      <c r="L15" s="5"/>
      <c r="M15" s="5"/>
    </row>
    <row r="16" spans="1:14" ht="20.100000000000001" customHeight="1">
      <c r="A16" s="9"/>
      <c r="B16" s="9"/>
      <c r="C16" s="9"/>
      <c r="D16" s="9"/>
      <c r="E16" s="9"/>
      <c r="L16" s="5"/>
      <c r="M16" s="5"/>
    </row>
    <row r="17" spans="1:13" ht="20.100000000000001" customHeight="1">
      <c r="A17" s="8" t="s">
        <v>8</v>
      </c>
      <c r="B17" s="8"/>
      <c r="C17" s="10" t="s">
        <v>58</v>
      </c>
      <c r="D17" s="14"/>
      <c r="E17" s="15"/>
      <c r="L17" s="5"/>
      <c r="M17" s="5"/>
    </row>
    <row r="18" spans="1:13" ht="20.100000000000001" customHeight="1">
      <c r="A18" s="9"/>
      <c r="B18" s="9"/>
      <c r="C18" s="9"/>
      <c r="D18" s="9"/>
      <c r="E18" s="9"/>
      <c r="L18" s="5"/>
      <c r="M18" s="5"/>
    </row>
    <row r="19" spans="1:13" ht="35.25" customHeight="1">
      <c r="A19" s="8" t="s">
        <v>9</v>
      </c>
      <c r="B19" s="8"/>
      <c r="C19" s="10"/>
      <c r="D19" s="11" t="s">
        <v>20</v>
      </c>
      <c r="E19" s="13"/>
      <c r="L19" s="5"/>
      <c r="M19" s="5"/>
    </row>
    <row r="20" spans="1:13" ht="20.100000000000001" customHeight="1">
      <c r="A20" s="9"/>
      <c r="B20" s="9"/>
      <c r="C20" s="9"/>
      <c r="D20" s="9"/>
      <c r="E20" s="9"/>
      <c r="L20" s="5"/>
      <c r="M20" s="5"/>
    </row>
    <row r="21" spans="1:13" ht="20.100000000000001" customHeight="1">
      <c r="A21" s="8" t="s">
        <v>21</v>
      </c>
      <c r="B21" s="8"/>
      <c r="C21" s="29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20.100000000000001" customHeight="1">
      <c r="A23" s="21" t="s">
        <v>10</v>
      </c>
      <c r="B23" s="21" t="s">
        <v>11</v>
      </c>
      <c r="C23" s="21" t="s">
        <v>12</v>
      </c>
      <c r="D23" s="128" t="s">
        <v>13</v>
      </c>
      <c r="E23" s="129" t="s">
        <v>14</v>
      </c>
      <c r="F23" s="40" t="s">
        <v>35</v>
      </c>
      <c r="G23" s="40" t="s">
        <v>36</v>
      </c>
      <c r="L23" s="16"/>
      <c r="M23" s="16"/>
    </row>
    <row r="24" spans="1:13" ht="20.100000000000001" customHeight="1">
      <c r="A24" s="84" t="s">
        <v>59</v>
      </c>
      <c r="B24" s="85" t="s">
        <v>60</v>
      </c>
      <c r="C24" s="72" t="s">
        <v>61</v>
      </c>
      <c r="D24" s="68">
        <v>1</v>
      </c>
      <c r="E24" s="62"/>
      <c r="F24" s="130">
        <v>1080</v>
      </c>
      <c r="G24" s="64"/>
      <c r="L24" s="16"/>
      <c r="M24" s="16"/>
    </row>
    <row r="25" spans="1:13" ht="20.100000000000001" customHeight="1">
      <c r="A25" s="84" t="s">
        <v>62</v>
      </c>
      <c r="B25" s="85" t="s">
        <v>63</v>
      </c>
      <c r="C25" s="72" t="s">
        <v>64</v>
      </c>
      <c r="D25" s="68">
        <v>1</v>
      </c>
      <c r="E25" s="62"/>
      <c r="F25" s="130">
        <v>1080</v>
      </c>
      <c r="G25" s="64"/>
      <c r="L25" s="16"/>
      <c r="M25" s="16"/>
    </row>
    <row r="26" spans="1:13" ht="20.100000000000001" customHeight="1">
      <c r="A26" s="84" t="s">
        <v>65</v>
      </c>
      <c r="B26" s="85" t="s">
        <v>66</v>
      </c>
      <c r="C26" s="72" t="s">
        <v>67</v>
      </c>
      <c r="D26" s="68">
        <v>1</v>
      </c>
      <c r="E26" s="62"/>
      <c r="F26" s="130">
        <v>1080</v>
      </c>
      <c r="G26" s="64"/>
      <c r="L26" s="16"/>
      <c r="M26" s="16"/>
    </row>
    <row r="27" spans="1:13" ht="20.100000000000001" customHeight="1">
      <c r="A27" s="86" t="s">
        <v>68</v>
      </c>
      <c r="B27" s="86" t="s">
        <v>69</v>
      </c>
      <c r="C27" s="72" t="s">
        <v>70</v>
      </c>
      <c r="D27" s="68">
        <v>1</v>
      </c>
      <c r="E27" s="62"/>
      <c r="F27" s="130">
        <v>1080</v>
      </c>
      <c r="G27" s="64"/>
      <c r="L27" s="16"/>
      <c r="M27" s="16"/>
    </row>
    <row r="28" spans="1:13" ht="20.100000000000001" customHeight="1">
      <c r="A28" s="84" t="s">
        <v>71</v>
      </c>
      <c r="B28" s="85" t="s">
        <v>72</v>
      </c>
      <c r="C28" s="72" t="s">
        <v>73</v>
      </c>
      <c r="D28" s="68">
        <v>1</v>
      </c>
      <c r="E28" s="62"/>
      <c r="F28" s="130">
        <v>1080</v>
      </c>
      <c r="G28" s="64"/>
      <c r="L28" s="16"/>
      <c r="M28" s="16"/>
    </row>
    <row r="29" spans="1:13" ht="20.100000000000001" customHeight="1">
      <c r="A29" s="84" t="s">
        <v>74</v>
      </c>
      <c r="B29" s="85" t="s">
        <v>75</v>
      </c>
      <c r="C29" s="72" t="s">
        <v>76</v>
      </c>
      <c r="D29" s="68">
        <v>1</v>
      </c>
      <c r="E29" s="62"/>
      <c r="F29" s="130">
        <v>1080</v>
      </c>
      <c r="G29" s="64"/>
      <c r="L29" s="16"/>
      <c r="M29" s="16"/>
    </row>
    <row r="30" spans="1:13" ht="20.100000000000001" customHeight="1">
      <c r="A30" s="86" t="s">
        <v>77</v>
      </c>
      <c r="B30" s="86" t="s">
        <v>78</v>
      </c>
      <c r="C30" s="72" t="s">
        <v>79</v>
      </c>
      <c r="D30" s="68">
        <v>1</v>
      </c>
      <c r="E30" s="62"/>
      <c r="F30" s="130">
        <v>1080</v>
      </c>
      <c r="G30" s="64"/>
      <c r="L30" s="16"/>
      <c r="M30" s="16"/>
    </row>
    <row r="31" spans="1:13" ht="20.100000000000001" customHeight="1">
      <c r="A31" s="84" t="s">
        <v>80</v>
      </c>
      <c r="B31" s="84" t="s">
        <v>81</v>
      </c>
      <c r="C31" s="72" t="s">
        <v>82</v>
      </c>
      <c r="D31" s="68">
        <v>0</v>
      </c>
      <c r="E31" s="62"/>
      <c r="F31" s="130">
        <v>1080</v>
      </c>
      <c r="G31" s="64"/>
      <c r="L31" s="16"/>
      <c r="M31" s="16"/>
    </row>
    <row r="32" spans="1:13" ht="20.100000000000001" customHeight="1">
      <c r="A32" s="84" t="s">
        <v>83</v>
      </c>
      <c r="B32" s="84" t="s">
        <v>84</v>
      </c>
      <c r="C32" s="72" t="s">
        <v>85</v>
      </c>
      <c r="D32" s="68">
        <v>1</v>
      </c>
      <c r="E32" s="62"/>
      <c r="F32" s="130">
        <v>1080</v>
      </c>
      <c r="G32" s="64"/>
      <c r="L32" s="16"/>
      <c r="M32" s="16"/>
    </row>
    <row r="33" spans="1:13" ht="20.100000000000001" customHeight="1">
      <c r="A33" s="86" t="s">
        <v>86</v>
      </c>
      <c r="B33" s="86" t="s">
        <v>87</v>
      </c>
      <c r="C33" s="72" t="s">
        <v>88</v>
      </c>
      <c r="D33" s="68">
        <v>0</v>
      </c>
      <c r="E33" s="62"/>
      <c r="F33" s="130">
        <v>1080</v>
      </c>
      <c r="G33" s="64"/>
      <c r="L33" s="16"/>
      <c r="M33" s="16"/>
    </row>
    <row r="34" spans="1:13" ht="20.100000000000001" customHeight="1">
      <c r="A34" s="86" t="s">
        <v>89</v>
      </c>
      <c r="B34" s="86" t="s">
        <v>90</v>
      </c>
      <c r="C34" s="72" t="s">
        <v>91</v>
      </c>
      <c r="D34" s="68">
        <v>1</v>
      </c>
      <c r="E34" s="62"/>
      <c r="F34" s="130">
        <v>1080</v>
      </c>
      <c r="G34" s="64"/>
      <c r="L34" s="16"/>
      <c r="M34" s="16"/>
    </row>
    <row r="35" spans="1:13" ht="20.100000000000001" customHeight="1">
      <c r="A35" s="84" t="s">
        <v>92</v>
      </c>
      <c r="B35" s="84" t="s">
        <v>93</v>
      </c>
      <c r="C35" s="72" t="s">
        <v>94</v>
      </c>
      <c r="D35" s="68">
        <v>1</v>
      </c>
      <c r="E35" s="62"/>
      <c r="F35" s="130">
        <v>1080</v>
      </c>
      <c r="G35" s="64"/>
      <c r="L35" s="16"/>
      <c r="M35" s="16"/>
    </row>
    <row r="36" spans="1:13" ht="20.100000000000001" customHeight="1">
      <c r="A36" s="84"/>
      <c r="B36" s="84"/>
      <c r="C36" s="72"/>
      <c r="D36" s="70">
        <v>11</v>
      </c>
      <c r="E36" s="62"/>
      <c r="F36" s="64"/>
      <c r="G36" s="64"/>
      <c r="L36" s="16"/>
      <c r="M36" s="16"/>
    </row>
    <row r="37" spans="1:13" ht="20.100000000000001" customHeight="1">
      <c r="A37" s="86" t="s">
        <v>95</v>
      </c>
      <c r="B37" s="86" t="s">
        <v>96</v>
      </c>
      <c r="C37" s="72" t="s">
        <v>97</v>
      </c>
      <c r="D37" s="68">
        <v>1</v>
      </c>
      <c r="E37" s="62"/>
      <c r="F37" s="130">
        <v>1080</v>
      </c>
      <c r="G37" s="64"/>
      <c r="L37" s="16"/>
      <c r="M37" s="16"/>
    </row>
    <row r="38" spans="1:13" ht="20.100000000000001" customHeight="1">
      <c r="A38" s="84" t="s">
        <v>98</v>
      </c>
      <c r="B38" s="85" t="s">
        <v>99</v>
      </c>
      <c r="C38" s="72" t="s">
        <v>100</v>
      </c>
      <c r="D38" s="68">
        <v>1</v>
      </c>
      <c r="E38" s="62"/>
      <c r="F38" s="130">
        <v>1080</v>
      </c>
      <c r="G38" s="64"/>
      <c r="L38" s="16"/>
      <c r="M38" s="16"/>
    </row>
    <row r="39" spans="1:13" ht="20.100000000000001" customHeight="1">
      <c r="A39" s="86" t="s">
        <v>101</v>
      </c>
      <c r="B39" s="86" t="s">
        <v>102</v>
      </c>
      <c r="C39" s="72" t="s">
        <v>103</v>
      </c>
      <c r="D39" s="68">
        <v>1</v>
      </c>
      <c r="E39" s="62"/>
      <c r="F39" s="130">
        <v>1080</v>
      </c>
      <c r="G39" s="64"/>
      <c r="L39" s="16"/>
      <c r="M39" s="16"/>
    </row>
    <row r="40" spans="1:13" ht="20.100000000000001" customHeight="1">
      <c r="A40" s="84" t="s">
        <v>104</v>
      </c>
      <c r="B40" s="84" t="s">
        <v>105</v>
      </c>
      <c r="C40" s="72" t="s">
        <v>106</v>
      </c>
      <c r="D40" s="68">
        <v>1</v>
      </c>
      <c r="E40" s="62"/>
      <c r="F40" s="130">
        <v>1080</v>
      </c>
      <c r="G40" s="64"/>
      <c r="L40" s="16"/>
      <c r="M40" s="16"/>
    </row>
    <row r="41" spans="1:13" ht="20.100000000000001" customHeight="1">
      <c r="A41" s="84" t="s">
        <v>107</v>
      </c>
      <c r="B41" s="85" t="s">
        <v>108</v>
      </c>
      <c r="C41" s="72" t="s">
        <v>109</v>
      </c>
      <c r="D41" s="68">
        <v>1</v>
      </c>
      <c r="E41" s="62"/>
      <c r="F41" s="130">
        <v>1080</v>
      </c>
      <c r="G41" s="64"/>
      <c r="L41" s="16"/>
      <c r="M41" s="16"/>
    </row>
    <row r="42" spans="1:13" ht="20.100000000000001" customHeight="1">
      <c r="A42" s="84" t="s">
        <v>110</v>
      </c>
      <c r="B42" s="85" t="s">
        <v>111</v>
      </c>
      <c r="C42" s="72" t="s">
        <v>112</v>
      </c>
      <c r="D42" s="68">
        <v>1</v>
      </c>
      <c r="E42" s="62"/>
      <c r="F42" s="130">
        <v>1080</v>
      </c>
      <c r="G42" s="64"/>
      <c r="L42" s="16"/>
      <c r="M42" s="16"/>
    </row>
    <row r="43" spans="1:13" ht="20.100000000000001" customHeight="1">
      <c r="A43" s="84"/>
      <c r="B43" s="85"/>
      <c r="C43" s="72"/>
      <c r="D43" s="70">
        <v>6</v>
      </c>
      <c r="E43" s="62"/>
      <c r="F43" s="64"/>
      <c r="G43" s="64"/>
      <c r="L43" s="16"/>
      <c r="M43" s="16"/>
    </row>
    <row r="44" spans="1:13" ht="20.100000000000001" customHeight="1">
      <c r="A44" s="84" t="s">
        <v>113</v>
      </c>
      <c r="B44" s="85" t="s">
        <v>114</v>
      </c>
      <c r="C44" s="62" t="s">
        <v>115</v>
      </c>
      <c r="D44" s="68">
        <v>1</v>
      </c>
      <c r="E44" s="62"/>
      <c r="F44" s="130">
        <v>1080</v>
      </c>
      <c r="G44" s="64"/>
      <c r="L44" s="16"/>
      <c r="M44" s="16"/>
    </row>
    <row r="45" spans="1:13" ht="20.100000000000001" customHeight="1">
      <c r="A45" s="84" t="s">
        <v>116</v>
      </c>
      <c r="B45" s="85" t="s">
        <v>117</v>
      </c>
      <c r="C45" s="62" t="s">
        <v>118</v>
      </c>
      <c r="D45" s="68">
        <v>1</v>
      </c>
      <c r="E45" s="62"/>
      <c r="F45" s="130">
        <v>1080</v>
      </c>
      <c r="G45" s="64"/>
      <c r="L45" s="16"/>
      <c r="M45" s="16"/>
    </row>
    <row r="46" spans="1:13" ht="20.100000000000001" customHeight="1">
      <c r="A46" s="86" t="s">
        <v>119</v>
      </c>
      <c r="B46" s="86" t="s">
        <v>120</v>
      </c>
      <c r="C46" s="62" t="s">
        <v>121</v>
      </c>
      <c r="D46" s="68">
        <v>1</v>
      </c>
      <c r="E46" s="62"/>
      <c r="F46" s="130">
        <v>1080</v>
      </c>
      <c r="G46" s="64"/>
      <c r="L46" s="16"/>
      <c r="M46" s="16"/>
    </row>
    <row r="47" spans="1:13" ht="20.100000000000001" customHeight="1">
      <c r="A47" s="86" t="s">
        <v>122</v>
      </c>
      <c r="B47" s="86" t="s">
        <v>123</v>
      </c>
      <c r="C47" s="62" t="s">
        <v>124</v>
      </c>
      <c r="D47" s="68">
        <v>1</v>
      </c>
      <c r="E47" s="62"/>
      <c r="F47" s="130">
        <v>1080</v>
      </c>
      <c r="G47" s="64"/>
      <c r="L47" s="16"/>
      <c r="M47" s="16"/>
    </row>
    <row r="48" spans="1:13" ht="20.100000000000001" customHeight="1">
      <c r="A48" s="84" t="s">
        <v>125</v>
      </c>
      <c r="B48" s="84" t="s">
        <v>126</v>
      </c>
      <c r="C48" s="62" t="s">
        <v>127</v>
      </c>
      <c r="D48" s="68">
        <v>1</v>
      </c>
      <c r="E48" s="62"/>
      <c r="F48" s="130">
        <v>1080</v>
      </c>
      <c r="G48" s="64"/>
      <c r="L48" s="16"/>
      <c r="M48" s="16"/>
    </row>
    <row r="49" spans="1:13" ht="20.100000000000001" customHeight="1">
      <c r="A49" s="84" t="s">
        <v>128</v>
      </c>
      <c r="B49" s="84" t="s">
        <v>129</v>
      </c>
      <c r="C49" s="62" t="s">
        <v>130</v>
      </c>
      <c r="D49" s="68">
        <v>1</v>
      </c>
      <c r="E49" s="62"/>
      <c r="F49" s="130">
        <v>1080</v>
      </c>
      <c r="G49" s="64"/>
      <c r="L49" s="16"/>
      <c r="M49" s="16"/>
    </row>
    <row r="50" spans="1:13" ht="20.100000000000001" customHeight="1">
      <c r="A50" s="86" t="s">
        <v>131</v>
      </c>
      <c r="B50" s="86" t="s">
        <v>132</v>
      </c>
      <c r="C50" s="62" t="s">
        <v>133</v>
      </c>
      <c r="D50" s="68">
        <v>1</v>
      </c>
      <c r="E50" s="62"/>
      <c r="F50" s="130">
        <v>1080</v>
      </c>
      <c r="G50" s="64"/>
      <c r="L50" s="16"/>
      <c r="M50" s="16"/>
    </row>
    <row r="51" spans="1:13" ht="20.100000000000001" customHeight="1">
      <c r="A51" s="86" t="s">
        <v>134</v>
      </c>
      <c r="B51" s="86" t="s">
        <v>135</v>
      </c>
      <c r="C51" s="62" t="s">
        <v>136</v>
      </c>
      <c r="D51" s="68">
        <v>1</v>
      </c>
      <c r="E51" s="62"/>
      <c r="F51" s="130">
        <v>1080</v>
      </c>
      <c r="G51" s="64"/>
      <c r="L51" s="16"/>
      <c r="M51" s="16"/>
    </row>
    <row r="52" spans="1:13" ht="20.100000000000001" customHeight="1">
      <c r="A52" s="86"/>
      <c r="B52" s="86"/>
      <c r="C52" s="87"/>
      <c r="D52" s="70">
        <v>8</v>
      </c>
      <c r="E52" s="62"/>
      <c r="F52" s="64"/>
      <c r="G52" s="64"/>
      <c r="L52" s="16"/>
      <c r="M52" s="16"/>
    </row>
    <row r="53" spans="1:13" ht="20.100000000000001" customHeight="1">
      <c r="A53" s="84" t="s">
        <v>137</v>
      </c>
      <c r="B53" s="84" t="s">
        <v>138</v>
      </c>
      <c r="C53" s="87" t="s">
        <v>139</v>
      </c>
      <c r="D53" s="88">
        <v>1</v>
      </c>
      <c r="E53" s="62"/>
      <c r="F53" s="130">
        <v>1080</v>
      </c>
      <c r="G53" s="64"/>
      <c r="L53" s="16"/>
      <c r="M53" s="16"/>
    </row>
    <row r="54" spans="1:13" ht="20.100000000000001" customHeight="1">
      <c r="A54" s="84" t="s">
        <v>140</v>
      </c>
      <c r="B54" s="84" t="s">
        <v>141</v>
      </c>
      <c r="C54" s="87" t="s">
        <v>142</v>
      </c>
      <c r="D54" s="88">
        <v>1</v>
      </c>
      <c r="E54" s="62"/>
      <c r="F54" s="130">
        <v>1080</v>
      </c>
      <c r="G54" s="64"/>
      <c r="L54" s="16"/>
      <c r="M54" s="16"/>
    </row>
    <row r="55" spans="1:13" ht="20.100000000000001" customHeight="1">
      <c r="A55" s="86" t="s">
        <v>143</v>
      </c>
      <c r="B55" s="86" t="s">
        <v>144</v>
      </c>
      <c r="C55" s="87" t="s">
        <v>145</v>
      </c>
      <c r="D55" s="88">
        <v>1</v>
      </c>
      <c r="E55" s="62"/>
      <c r="F55" s="130">
        <v>1080</v>
      </c>
      <c r="G55" s="64"/>
      <c r="L55" s="16"/>
      <c r="M55" s="16"/>
    </row>
    <row r="56" spans="1:13" ht="20.100000000000001" customHeight="1">
      <c r="A56" s="86" t="s">
        <v>146</v>
      </c>
      <c r="B56" s="86" t="s">
        <v>147</v>
      </c>
      <c r="C56" s="87" t="s">
        <v>148</v>
      </c>
      <c r="D56" s="88">
        <v>1</v>
      </c>
      <c r="E56" s="62"/>
      <c r="F56" s="130">
        <v>1080</v>
      </c>
      <c r="G56" s="64"/>
      <c r="L56" s="16"/>
      <c r="M56" s="16"/>
    </row>
    <row r="57" spans="1:13" ht="20.100000000000001" customHeight="1">
      <c r="A57" s="84" t="s">
        <v>149</v>
      </c>
      <c r="B57" s="84" t="s">
        <v>150</v>
      </c>
      <c r="C57" s="87" t="s">
        <v>151</v>
      </c>
      <c r="D57" s="88">
        <v>1</v>
      </c>
      <c r="E57" s="62"/>
      <c r="F57" s="130">
        <v>1080</v>
      </c>
      <c r="G57" s="64"/>
      <c r="L57" s="16"/>
      <c r="M57" s="16"/>
    </row>
    <row r="58" spans="1:13" ht="20.100000000000001" customHeight="1">
      <c r="A58" s="84" t="s">
        <v>152</v>
      </c>
      <c r="B58" s="84" t="s">
        <v>153</v>
      </c>
      <c r="C58" s="87" t="s">
        <v>154</v>
      </c>
      <c r="D58" s="88">
        <v>1</v>
      </c>
      <c r="E58" s="62"/>
      <c r="F58" s="130">
        <v>1080</v>
      </c>
      <c r="G58" s="64"/>
      <c r="L58" s="16"/>
      <c r="M58" s="16"/>
    </row>
    <row r="59" spans="1:13" ht="20.100000000000001" customHeight="1">
      <c r="A59" s="86" t="s">
        <v>155</v>
      </c>
      <c r="B59" s="86" t="s">
        <v>156</v>
      </c>
      <c r="C59" s="87" t="s">
        <v>157</v>
      </c>
      <c r="D59" s="88">
        <v>1</v>
      </c>
      <c r="E59" s="62"/>
      <c r="F59" s="130">
        <v>1080</v>
      </c>
      <c r="G59" s="64"/>
      <c r="L59" s="16"/>
      <c r="M59" s="16"/>
    </row>
    <row r="60" spans="1:13" ht="20.100000000000001" customHeight="1">
      <c r="A60" s="86" t="s">
        <v>158</v>
      </c>
      <c r="B60" s="86" t="s">
        <v>159</v>
      </c>
      <c r="C60" s="87" t="s">
        <v>160</v>
      </c>
      <c r="D60" s="88">
        <v>1</v>
      </c>
      <c r="E60" s="62"/>
      <c r="F60" s="130">
        <v>1080</v>
      </c>
      <c r="G60" s="64"/>
      <c r="L60" s="16"/>
      <c r="M60" s="16"/>
    </row>
    <row r="61" spans="1:13" ht="20.100000000000001" customHeight="1">
      <c r="A61" s="86"/>
      <c r="B61" s="86"/>
      <c r="C61" s="87"/>
      <c r="D61" s="89">
        <v>8</v>
      </c>
      <c r="E61" s="62"/>
      <c r="F61" s="64"/>
      <c r="G61" s="64"/>
      <c r="L61" s="16"/>
      <c r="M61" s="16"/>
    </row>
    <row r="62" spans="1:13" ht="20.100000000000001" customHeight="1">
      <c r="A62" s="84" t="s">
        <v>161</v>
      </c>
      <c r="B62" s="85" t="s">
        <v>162</v>
      </c>
      <c r="C62" s="71" t="s">
        <v>163</v>
      </c>
      <c r="D62" s="68">
        <v>4</v>
      </c>
      <c r="E62" s="62"/>
      <c r="F62" s="131">
        <v>54</v>
      </c>
      <c r="G62" s="64"/>
      <c r="L62" s="16"/>
      <c r="M62" s="16"/>
    </row>
    <row r="63" spans="1:13" ht="20.100000000000001" customHeight="1">
      <c r="A63" s="84" t="s">
        <v>164</v>
      </c>
      <c r="B63" s="85" t="s">
        <v>165</v>
      </c>
      <c r="C63" s="71" t="s">
        <v>166</v>
      </c>
      <c r="D63" s="68">
        <v>4</v>
      </c>
      <c r="E63" s="62"/>
      <c r="F63" s="131">
        <v>54</v>
      </c>
      <c r="G63" s="64"/>
      <c r="L63" s="16"/>
      <c r="M63" s="16"/>
    </row>
    <row r="64" spans="1:13" ht="20.100000000000001" customHeight="1">
      <c r="A64" s="84" t="s">
        <v>167</v>
      </c>
      <c r="B64" s="85" t="s">
        <v>168</v>
      </c>
      <c r="C64" s="71" t="s">
        <v>169</v>
      </c>
      <c r="D64" s="68">
        <v>4</v>
      </c>
      <c r="E64" s="62"/>
      <c r="F64" s="131">
        <v>54</v>
      </c>
      <c r="G64" s="64"/>
      <c r="L64" s="16"/>
      <c r="M64" s="16"/>
    </row>
    <row r="65" spans="1:13" ht="20.100000000000001" customHeight="1">
      <c r="A65" s="84"/>
      <c r="B65" s="85"/>
      <c r="C65" s="71"/>
      <c r="D65" s="70">
        <v>12</v>
      </c>
      <c r="E65" s="62"/>
      <c r="F65" s="131"/>
      <c r="G65" s="64"/>
      <c r="L65" s="16"/>
      <c r="M65" s="16"/>
    </row>
    <row r="66" spans="1:13" ht="20.100000000000001" customHeight="1">
      <c r="A66" s="84" t="s">
        <v>170</v>
      </c>
      <c r="B66" s="85" t="s">
        <v>171</v>
      </c>
      <c r="C66" s="72" t="s">
        <v>172</v>
      </c>
      <c r="D66" s="68">
        <v>10</v>
      </c>
      <c r="E66" s="62"/>
      <c r="F66" s="130">
        <v>84</v>
      </c>
      <c r="G66" s="64"/>
      <c r="L66" s="16"/>
      <c r="M66" s="16"/>
    </row>
    <row r="67" spans="1:13" ht="20.100000000000001" customHeight="1">
      <c r="A67" s="84" t="s">
        <v>173</v>
      </c>
      <c r="B67" s="85" t="s">
        <v>174</v>
      </c>
      <c r="C67" s="72" t="s">
        <v>175</v>
      </c>
      <c r="D67" s="68">
        <v>10</v>
      </c>
      <c r="E67" s="62"/>
      <c r="F67" s="130">
        <v>84</v>
      </c>
      <c r="G67" s="64"/>
      <c r="L67" s="16"/>
      <c r="M67" s="16"/>
    </row>
    <row r="68" spans="1:13" ht="20.100000000000001" customHeight="1">
      <c r="A68" s="84" t="s">
        <v>176</v>
      </c>
      <c r="B68" s="85" t="s">
        <v>177</v>
      </c>
      <c r="C68" s="72" t="s">
        <v>178</v>
      </c>
      <c r="D68" s="68">
        <v>3</v>
      </c>
      <c r="E68" s="62"/>
      <c r="F68" s="130">
        <v>84</v>
      </c>
      <c r="G68" s="64"/>
      <c r="L68" s="16"/>
      <c r="M68" s="16"/>
    </row>
    <row r="69" spans="1:13" ht="20.100000000000001" customHeight="1">
      <c r="A69" s="84" t="s">
        <v>176</v>
      </c>
      <c r="B69" s="85" t="s">
        <v>179</v>
      </c>
      <c r="C69" s="72" t="s">
        <v>178</v>
      </c>
      <c r="D69" s="68">
        <v>4</v>
      </c>
      <c r="E69" s="62"/>
      <c r="F69" s="130">
        <v>84</v>
      </c>
      <c r="G69" s="64"/>
      <c r="L69" s="16"/>
      <c r="M69" s="16"/>
    </row>
    <row r="70" spans="1:13" ht="20.100000000000001" customHeight="1">
      <c r="A70" s="84" t="s">
        <v>176</v>
      </c>
      <c r="B70" s="85" t="s">
        <v>180</v>
      </c>
      <c r="C70" s="72" t="s">
        <v>178</v>
      </c>
      <c r="D70" s="68">
        <v>8</v>
      </c>
      <c r="E70" s="62"/>
      <c r="F70" s="130">
        <v>84</v>
      </c>
      <c r="G70" s="64"/>
      <c r="L70" s="16"/>
      <c r="M70" s="16"/>
    </row>
    <row r="71" spans="1:13" ht="20.100000000000001" customHeight="1">
      <c r="A71" s="86" t="s">
        <v>181</v>
      </c>
      <c r="B71" s="86" t="s">
        <v>182</v>
      </c>
      <c r="C71" s="72" t="s">
        <v>183</v>
      </c>
      <c r="D71" s="68">
        <v>5</v>
      </c>
      <c r="E71" s="62"/>
      <c r="F71" s="130">
        <v>84</v>
      </c>
      <c r="G71" s="64"/>
      <c r="L71" s="16"/>
      <c r="M71" s="16"/>
    </row>
    <row r="72" spans="1:13" ht="20.100000000000001" customHeight="1">
      <c r="A72" s="86" t="s">
        <v>181</v>
      </c>
      <c r="B72" s="86" t="s">
        <v>184</v>
      </c>
      <c r="C72" s="72" t="s">
        <v>183</v>
      </c>
      <c r="D72" s="68">
        <v>8</v>
      </c>
      <c r="E72" s="62"/>
      <c r="F72" s="130">
        <v>84</v>
      </c>
      <c r="G72" s="64"/>
      <c r="L72" s="16"/>
      <c r="M72" s="16"/>
    </row>
    <row r="73" spans="1:13" ht="20.100000000000001" customHeight="1">
      <c r="A73" s="86" t="s">
        <v>181</v>
      </c>
      <c r="B73" s="86" t="s">
        <v>185</v>
      </c>
      <c r="C73" s="72" t="s">
        <v>183</v>
      </c>
      <c r="D73" s="68">
        <v>2</v>
      </c>
      <c r="E73" s="62"/>
      <c r="F73" s="130">
        <v>84</v>
      </c>
      <c r="G73" s="64"/>
      <c r="L73" s="16"/>
      <c r="M73" s="16"/>
    </row>
    <row r="74" spans="1:13" ht="20.100000000000001" customHeight="1">
      <c r="A74" s="84" t="s">
        <v>186</v>
      </c>
      <c r="B74" s="84" t="s">
        <v>187</v>
      </c>
      <c r="C74" s="72" t="s">
        <v>188</v>
      </c>
      <c r="D74" s="68">
        <v>9</v>
      </c>
      <c r="E74" s="62"/>
      <c r="F74" s="130">
        <v>84</v>
      </c>
      <c r="G74" s="64"/>
      <c r="L74" s="16"/>
      <c r="M74" s="16"/>
    </row>
    <row r="75" spans="1:13" ht="20.100000000000001" customHeight="1">
      <c r="A75" s="84" t="s">
        <v>186</v>
      </c>
      <c r="B75" s="84" t="s">
        <v>189</v>
      </c>
      <c r="C75" s="72" t="s">
        <v>188</v>
      </c>
      <c r="D75" s="68">
        <v>6</v>
      </c>
      <c r="E75" s="62"/>
      <c r="F75" s="130">
        <v>84</v>
      </c>
      <c r="G75" s="64"/>
      <c r="L75" s="16"/>
      <c r="M75" s="16"/>
    </row>
    <row r="76" spans="1:13" ht="20.100000000000001" customHeight="1">
      <c r="A76" s="86" t="s">
        <v>190</v>
      </c>
      <c r="B76" s="86" t="s">
        <v>191</v>
      </c>
      <c r="C76" s="72" t="s">
        <v>192</v>
      </c>
      <c r="D76" s="68">
        <v>7</v>
      </c>
      <c r="E76" s="62"/>
      <c r="F76" s="130">
        <v>84</v>
      </c>
      <c r="G76" s="19"/>
    </row>
    <row r="77" spans="1:13" ht="20.100000000000001" customHeight="1">
      <c r="A77" s="86" t="s">
        <v>190</v>
      </c>
      <c r="B77" s="86" t="s">
        <v>193</v>
      </c>
      <c r="C77" s="72" t="s">
        <v>192</v>
      </c>
      <c r="D77" s="68">
        <v>8</v>
      </c>
      <c r="E77" s="62"/>
      <c r="F77" s="130">
        <v>84</v>
      </c>
      <c r="G77" s="19"/>
    </row>
    <row r="78" spans="1:13" ht="20.100000000000001" customHeight="1">
      <c r="A78" s="84" t="s">
        <v>194</v>
      </c>
      <c r="B78" s="84" t="s">
        <v>195</v>
      </c>
      <c r="C78" s="72" t="s">
        <v>196</v>
      </c>
      <c r="D78" s="68">
        <v>10</v>
      </c>
      <c r="E78" s="62"/>
      <c r="F78" s="130">
        <v>84</v>
      </c>
      <c r="G78" s="19"/>
    </row>
    <row r="79" spans="1:13" ht="20.100000000000001" customHeight="1">
      <c r="A79" s="86" t="s">
        <v>197</v>
      </c>
      <c r="B79" s="86" t="s">
        <v>198</v>
      </c>
      <c r="C79" s="72" t="s">
        <v>199</v>
      </c>
      <c r="D79" s="68">
        <v>3</v>
      </c>
      <c r="E79" s="62"/>
      <c r="F79" s="130">
        <v>84</v>
      </c>
      <c r="G79" s="19"/>
    </row>
    <row r="80" spans="1:13" ht="20.100000000000001" customHeight="1">
      <c r="A80" s="86" t="s">
        <v>197</v>
      </c>
      <c r="B80" s="86" t="s">
        <v>200</v>
      </c>
      <c r="C80" s="72" t="s">
        <v>199</v>
      </c>
      <c r="D80" s="68">
        <v>2</v>
      </c>
      <c r="E80" s="62"/>
      <c r="F80" s="130">
        <v>84</v>
      </c>
      <c r="G80" s="19"/>
    </row>
    <row r="81" spans="1:7" ht="20.100000000000001" customHeight="1">
      <c r="A81" s="84" t="s">
        <v>201</v>
      </c>
      <c r="B81" s="84" t="s">
        <v>202</v>
      </c>
      <c r="C81" s="72" t="s">
        <v>203</v>
      </c>
      <c r="D81" s="68">
        <v>5</v>
      </c>
      <c r="E81" s="62"/>
      <c r="F81" s="130">
        <v>84</v>
      </c>
      <c r="G81" s="19"/>
    </row>
    <row r="82" spans="1:7" ht="20.100000000000001" customHeight="1">
      <c r="A82" s="84" t="s">
        <v>204</v>
      </c>
      <c r="B82" s="85" t="s">
        <v>205</v>
      </c>
      <c r="C82" s="72" t="s">
        <v>206</v>
      </c>
      <c r="D82" s="68">
        <v>3</v>
      </c>
      <c r="E82" s="62"/>
      <c r="F82" s="130">
        <v>84</v>
      </c>
      <c r="G82" s="19"/>
    </row>
    <row r="83" spans="1:7" ht="20.100000000000001" customHeight="1">
      <c r="A83" s="84" t="s">
        <v>204</v>
      </c>
      <c r="B83" s="85" t="s">
        <v>207</v>
      </c>
      <c r="C83" s="72" t="s">
        <v>206</v>
      </c>
      <c r="D83" s="68">
        <v>2</v>
      </c>
      <c r="E83" s="62"/>
      <c r="F83" s="130">
        <v>84</v>
      </c>
      <c r="G83" s="19"/>
    </row>
    <row r="84" spans="1:7" ht="20.100000000000001" customHeight="1">
      <c r="A84" s="84"/>
      <c r="B84" s="85"/>
      <c r="C84" s="72"/>
      <c r="D84" s="70">
        <v>105</v>
      </c>
      <c r="E84" s="62"/>
      <c r="F84" s="19"/>
      <c r="G84" s="19"/>
    </row>
    <row r="85" spans="1:7" ht="20.100000000000001" customHeight="1">
      <c r="A85" s="84" t="s">
        <v>208</v>
      </c>
      <c r="B85" s="85" t="s">
        <v>205</v>
      </c>
      <c r="C85" s="72" t="s">
        <v>209</v>
      </c>
      <c r="D85" s="68">
        <v>5</v>
      </c>
      <c r="E85" s="62"/>
      <c r="F85" s="130">
        <v>72</v>
      </c>
      <c r="G85" s="19"/>
    </row>
    <row r="86" spans="1:7" ht="20.100000000000001" customHeight="1">
      <c r="A86" s="84" t="s">
        <v>210</v>
      </c>
      <c r="B86" s="85" t="s">
        <v>205</v>
      </c>
      <c r="C86" s="72" t="s">
        <v>211</v>
      </c>
      <c r="D86" s="68">
        <v>5</v>
      </c>
      <c r="E86" s="62"/>
      <c r="F86" s="130">
        <v>72</v>
      </c>
      <c r="G86" s="19"/>
    </row>
    <row r="87" spans="1:7" ht="20.100000000000001" customHeight="1">
      <c r="A87" s="84" t="s">
        <v>212</v>
      </c>
      <c r="B87" s="86" t="s">
        <v>213</v>
      </c>
      <c r="C87" s="72" t="s">
        <v>214</v>
      </c>
      <c r="D87" s="68">
        <v>1</v>
      </c>
      <c r="E87" s="62"/>
      <c r="F87" s="130">
        <v>72</v>
      </c>
      <c r="G87" s="19"/>
    </row>
    <row r="88" spans="1:7" ht="20.100000000000001" customHeight="1">
      <c r="A88" s="84" t="s">
        <v>212</v>
      </c>
      <c r="B88" s="86" t="s">
        <v>215</v>
      </c>
      <c r="C88" s="72" t="s">
        <v>214</v>
      </c>
      <c r="D88" s="68">
        <v>4</v>
      </c>
      <c r="E88" s="62"/>
      <c r="F88" s="130">
        <v>72</v>
      </c>
      <c r="G88" s="19"/>
    </row>
    <row r="89" spans="1:7" ht="20.100000000000001" customHeight="1">
      <c r="A89" s="84" t="s">
        <v>216</v>
      </c>
      <c r="B89" s="84" t="s">
        <v>217</v>
      </c>
      <c r="C89" s="72" t="s">
        <v>218</v>
      </c>
      <c r="D89" s="68">
        <v>10</v>
      </c>
      <c r="E89" s="62"/>
      <c r="F89" s="130">
        <v>72</v>
      </c>
      <c r="G89" s="19"/>
    </row>
    <row r="90" spans="1:7" ht="20.100000000000001" customHeight="1">
      <c r="A90" s="84" t="s">
        <v>219</v>
      </c>
      <c r="B90" s="86" t="s">
        <v>220</v>
      </c>
      <c r="C90" s="72" t="s">
        <v>221</v>
      </c>
      <c r="D90" s="68">
        <v>10</v>
      </c>
      <c r="E90" s="62"/>
      <c r="F90" s="130">
        <v>72</v>
      </c>
      <c r="G90" s="19"/>
    </row>
    <row r="91" spans="1:7" ht="20.100000000000001" customHeight="1">
      <c r="A91" s="84" t="s">
        <v>222</v>
      </c>
      <c r="B91" s="84" t="s">
        <v>223</v>
      </c>
      <c r="C91" s="72" t="s">
        <v>224</v>
      </c>
      <c r="D91" s="68">
        <v>10</v>
      </c>
      <c r="E91" s="62"/>
      <c r="F91" s="130">
        <v>72</v>
      </c>
      <c r="G91" s="19"/>
    </row>
    <row r="92" spans="1:7" ht="20.100000000000001" customHeight="1">
      <c r="A92" s="84" t="s">
        <v>225</v>
      </c>
      <c r="B92" s="86" t="s">
        <v>226</v>
      </c>
      <c r="C92" s="72" t="s">
        <v>227</v>
      </c>
      <c r="D92" s="68">
        <v>10</v>
      </c>
      <c r="E92" s="62"/>
      <c r="F92" s="130">
        <v>72</v>
      </c>
      <c r="G92" s="19"/>
    </row>
    <row r="93" spans="1:7" ht="20.100000000000001" customHeight="1">
      <c r="A93" s="84" t="s">
        <v>228</v>
      </c>
      <c r="B93" s="84" t="s">
        <v>229</v>
      </c>
      <c r="C93" s="72" t="s">
        <v>230</v>
      </c>
      <c r="D93" s="68">
        <v>5</v>
      </c>
      <c r="E93" s="62"/>
      <c r="F93" s="130">
        <v>72</v>
      </c>
      <c r="G93" s="19"/>
    </row>
    <row r="94" spans="1:7" ht="20.100000000000001" customHeight="1">
      <c r="A94" s="84" t="s">
        <v>231</v>
      </c>
      <c r="B94" s="85" t="s">
        <v>232</v>
      </c>
      <c r="C94" s="72" t="s">
        <v>233</v>
      </c>
      <c r="D94" s="68">
        <v>5</v>
      </c>
      <c r="E94" s="62"/>
      <c r="F94" s="130">
        <v>72</v>
      </c>
      <c r="G94" s="19"/>
    </row>
    <row r="95" spans="1:7" ht="20.100000000000001" customHeight="1">
      <c r="A95" s="84" t="s">
        <v>234</v>
      </c>
      <c r="B95" s="85" t="s">
        <v>232</v>
      </c>
      <c r="C95" s="72" t="s">
        <v>235</v>
      </c>
      <c r="D95" s="68">
        <v>5</v>
      </c>
      <c r="E95" s="62"/>
      <c r="F95" s="130">
        <v>72</v>
      </c>
      <c r="G95" s="19"/>
    </row>
    <row r="96" spans="1:7" ht="20.100000000000001" customHeight="1">
      <c r="A96" s="84"/>
      <c r="B96" s="85"/>
      <c r="C96" s="72"/>
      <c r="D96" s="70">
        <v>70</v>
      </c>
      <c r="E96" s="62"/>
      <c r="F96" s="19"/>
      <c r="G96" s="19"/>
    </row>
    <row r="97" spans="1:7" ht="20.100000000000001" customHeight="1">
      <c r="A97" s="76"/>
      <c r="B97" s="76"/>
      <c r="C97" s="76"/>
      <c r="D97" s="73"/>
      <c r="E97" s="62"/>
      <c r="F97" s="19"/>
      <c r="G97" s="19"/>
    </row>
    <row r="98" spans="1:7" ht="20.100000000000001" customHeight="1">
      <c r="A98" s="91" t="s">
        <v>296</v>
      </c>
      <c r="B98" s="91">
        <v>210127165</v>
      </c>
      <c r="C98" s="75" t="s">
        <v>297</v>
      </c>
      <c r="D98" s="92">
        <v>1</v>
      </c>
      <c r="E98" s="88"/>
      <c r="F98" s="132">
        <v>680.4</v>
      </c>
      <c r="G98" s="19"/>
    </row>
    <row r="99" spans="1:7" ht="20.100000000000001" customHeight="1">
      <c r="A99" s="91" t="s">
        <v>296</v>
      </c>
      <c r="B99" s="91" t="s">
        <v>298</v>
      </c>
      <c r="C99" s="75" t="s">
        <v>297</v>
      </c>
      <c r="D99" s="92">
        <v>1</v>
      </c>
      <c r="E99" s="88"/>
      <c r="F99" s="132">
        <v>680.4</v>
      </c>
      <c r="G99" s="19"/>
    </row>
    <row r="100" spans="1:7" ht="20.100000000000001" customHeight="1">
      <c r="A100" s="91" t="s">
        <v>299</v>
      </c>
      <c r="B100" s="91" t="s">
        <v>300</v>
      </c>
      <c r="C100" s="75" t="s">
        <v>301</v>
      </c>
      <c r="D100" s="92">
        <v>1</v>
      </c>
      <c r="E100" s="88"/>
      <c r="F100" s="132">
        <v>680.4</v>
      </c>
      <c r="G100" s="19"/>
    </row>
    <row r="101" spans="1:7" ht="20.100000000000001" customHeight="1">
      <c r="A101" s="91" t="s">
        <v>302</v>
      </c>
      <c r="B101" s="91" t="s">
        <v>303</v>
      </c>
      <c r="C101" s="75" t="s">
        <v>304</v>
      </c>
      <c r="D101" s="92">
        <v>1</v>
      </c>
      <c r="E101" s="88"/>
      <c r="F101" s="132">
        <v>680.4</v>
      </c>
      <c r="G101" s="19"/>
    </row>
    <row r="102" spans="1:7" ht="20.100000000000001" customHeight="1">
      <c r="A102" s="91" t="s">
        <v>302</v>
      </c>
      <c r="B102" s="91" t="s">
        <v>305</v>
      </c>
      <c r="C102" s="75" t="s">
        <v>304</v>
      </c>
      <c r="D102" s="92">
        <v>1</v>
      </c>
      <c r="E102" s="88"/>
      <c r="F102" s="132">
        <v>680.4</v>
      </c>
      <c r="G102" s="19"/>
    </row>
    <row r="103" spans="1:7" ht="20.100000000000001" customHeight="1">
      <c r="A103" s="91" t="s">
        <v>306</v>
      </c>
      <c r="B103" s="91" t="s">
        <v>307</v>
      </c>
      <c r="C103" s="75" t="s">
        <v>308</v>
      </c>
      <c r="D103" s="92">
        <v>1</v>
      </c>
      <c r="E103" s="88"/>
      <c r="F103" s="132">
        <v>680.4</v>
      </c>
      <c r="G103" s="19"/>
    </row>
    <row r="104" spans="1:7" ht="20.100000000000001" customHeight="1">
      <c r="A104" s="91" t="s">
        <v>309</v>
      </c>
      <c r="B104" s="91" t="s">
        <v>310</v>
      </c>
      <c r="C104" s="75" t="s">
        <v>311</v>
      </c>
      <c r="D104" s="92">
        <v>1</v>
      </c>
      <c r="E104" s="88"/>
      <c r="F104" s="132">
        <v>680.4</v>
      </c>
      <c r="G104" s="19"/>
    </row>
    <row r="105" spans="1:7" ht="20.100000000000001" customHeight="1">
      <c r="A105" s="91" t="s">
        <v>309</v>
      </c>
      <c r="B105" s="91" t="s">
        <v>312</v>
      </c>
      <c r="C105" s="75" t="s">
        <v>311</v>
      </c>
      <c r="D105" s="92">
        <v>1</v>
      </c>
      <c r="E105" s="88"/>
      <c r="F105" s="132">
        <v>680.4</v>
      </c>
      <c r="G105" s="19"/>
    </row>
    <row r="106" spans="1:7" ht="20.100000000000001" customHeight="1">
      <c r="A106" s="91" t="s">
        <v>313</v>
      </c>
      <c r="B106" s="91" t="s">
        <v>314</v>
      </c>
      <c r="C106" s="75" t="s">
        <v>315</v>
      </c>
      <c r="D106" s="92">
        <v>1</v>
      </c>
      <c r="E106" s="88"/>
      <c r="F106" s="132">
        <v>680.4</v>
      </c>
      <c r="G106" s="19"/>
    </row>
    <row r="107" spans="1:7" ht="20.100000000000001" customHeight="1">
      <c r="A107" s="91" t="s">
        <v>313</v>
      </c>
      <c r="B107" s="91" t="s">
        <v>316</v>
      </c>
      <c r="C107" s="75" t="s">
        <v>315</v>
      </c>
      <c r="D107" s="92">
        <v>1</v>
      </c>
      <c r="E107" s="88"/>
      <c r="F107" s="132">
        <v>680.4</v>
      </c>
      <c r="G107" s="19"/>
    </row>
    <row r="108" spans="1:7" ht="20.100000000000001" customHeight="1">
      <c r="A108" s="91" t="s">
        <v>46</v>
      </c>
      <c r="B108" s="91"/>
      <c r="C108" s="75"/>
      <c r="D108" s="93">
        <f>SUM(D98:D107)</f>
        <v>10</v>
      </c>
      <c r="E108" s="88"/>
      <c r="F108" s="19"/>
      <c r="G108" s="19"/>
    </row>
    <row r="109" spans="1:7" ht="20.100000000000001" customHeight="1">
      <c r="A109" s="91" t="s">
        <v>317</v>
      </c>
      <c r="B109" s="91" t="s">
        <v>318</v>
      </c>
      <c r="C109" s="75" t="s">
        <v>319</v>
      </c>
      <c r="D109" s="92">
        <v>1</v>
      </c>
      <c r="E109" s="88"/>
      <c r="F109" s="132">
        <v>680.4</v>
      </c>
      <c r="G109" s="19"/>
    </row>
    <row r="110" spans="1:7" ht="20.100000000000001" customHeight="1">
      <c r="A110" s="91" t="s">
        <v>317</v>
      </c>
      <c r="B110" s="91" t="s">
        <v>320</v>
      </c>
      <c r="C110" s="75" t="s">
        <v>319</v>
      </c>
      <c r="D110" s="92">
        <v>1</v>
      </c>
      <c r="E110" s="88"/>
      <c r="F110" s="132">
        <v>680.4</v>
      </c>
      <c r="G110" s="19"/>
    </row>
    <row r="111" spans="1:7" ht="20.100000000000001" customHeight="1">
      <c r="A111" s="91" t="s">
        <v>321</v>
      </c>
      <c r="B111" s="91" t="s">
        <v>322</v>
      </c>
      <c r="C111" s="75" t="s">
        <v>323</v>
      </c>
      <c r="D111" s="92">
        <v>1</v>
      </c>
      <c r="E111" s="88"/>
      <c r="F111" s="132">
        <v>680.4</v>
      </c>
      <c r="G111" s="19"/>
    </row>
    <row r="112" spans="1:7" ht="20.100000000000001" customHeight="1">
      <c r="A112" s="91" t="s">
        <v>324</v>
      </c>
      <c r="B112" s="91" t="s">
        <v>325</v>
      </c>
      <c r="C112" s="75" t="s">
        <v>326</v>
      </c>
      <c r="D112" s="92">
        <v>1</v>
      </c>
      <c r="E112" s="88"/>
      <c r="F112" s="132">
        <v>680.4</v>
      </c>
      <c r="G112" s="19"/>
    </row>
    <row r="113" spans="1:7" ht="20.100000000000001" customHeight="1">
      <c r="A113" s="91" t="s">
        <v>324</v>
      </c>
      <c r="B113" s="91" t="s">
        <v>327</v>
      </c>
      <c r="C113" s="75" t="s">
        <v>326</v>
      </c>
      <c r="D113" s="92">
        <v>1</v>
      </c>
      <c r="E113" s="88"/>
      <c r="F113" s="132">
        <v>680.4</v>
      </c>
      <c r="G113" s="19"/>
    </row>
    <row r="114" spans="1:7" ht="20.100000000000001" customHeight="1">
      <c r="A114" s="91" t="s">
        <v>328</v>
      </c>
      <c r="B114" s="91" t="s">
        <v>329</v>
      </c>
      <c r="C114" s="75" t="s">
        <v>330</v>
      </c>
      <c r="D114" s="92">
        <v>1</v>
      </c>
      <c r="E114" s="88"/>
      <c r="F114" s="132">
        <v>680.4</v>
      </c>
      <c r="G114" s="19"/>
    </row>
    <row r="115" spans="1:7" ht="20.100000000000001" customHeight="1">
      <c r="A115" s="91" t="s">
        <v>331</v>
      </c>
      <c r="B115" s="91" t="s">
        <v>332</v>
      </c>
      <c r="C115" s="75" t="s">
        <v>333</v>
      </c>
      <c r="D115" s="92">
        <v>1</v>
      </c>
      <c r="E115" s="88"/>
      <c r="F115" s="132">
        <v>680.4</v>
      </c>
      <c r="G115" s="19"/>
    </row>
    <row r="116" spans="1:7" ht="20.100000000000001" customHeight="1">
      <c r="A116" s="91" t="s">
        <v>331</v>
      </c>
      <c r="B116" s="91" t="s">
        <v>334</v>
      </c>
      <c r="C116" s="75" t="s">
        <v>333</v>
      </c>
      <c r="D116" s="92">
        <v>1</v>
      </c>
      <c r="E116" s="88"/>
      <c r="F116" s="132">
        <v>680.4</v>
      </c>
      <c r="G116" s="19"/>
    </row>
    <row r="117" spans="1:7" ht="20.100000000000001" customHeight="1">
      <c r="A117" s="91" t="s">
        <v>335</v>
      </c>
      <c r="B117" s="91" t="s">
        <v>336</v>
      </c>
      <c r="C117" s="75" t="s">
        <v>337</v>
      </c>
      <c r="D117" s="92">
        <v>1</v>
      </c>
      <c r="E117" s="88"/>
      <c r="F117" s="132">
        <v>680.4</v>
      </c>
      <c r="G117" s="19"/>
    </row>
    <row r="118" spans="1:7" ht="20.100000000000001" customHeight="1">
      <c r="A118" s="91" t="s">
        <v>335</v>
      </c>
      <c r="B118" s="91" t="s">
        <v>338</v>
      </c>
      <c r="C118" s="75" t="s">
        <v>337</v>
      </c>
      <c r="D118" s="92">
        <v>1</v>
      </c>
      <c r="E118" s="88"/>
      <c r="F118" s="132">
        <v>680.4</v>
      </c>
      <c r="G118" s="19"/>
    </row>
    <row r="119" spans="1:7" ht="20.100000000000001" customHeight="1">
      <c r="A119" s="91" t="s">
        <v>46</v>
      </c>
      <c r="B119" s="91"/>
      <c r="C119" s="75"/>
      <c r="D119" s="93">
        <f>SUM(D109:D118)</f>
        <v>10</v>
      </c>
      <c r="E119" s="88"/>
      <c r="F119" s="19"/>
      <c r="G119" s="19"/>
    </row>
    <row r="120" spans="1:7" ht="20.100000000000001" customHeight="1">
      <c r="A120" s="91" t="s">
        <v>339</v>
      </c>
      <c r="B120" s="91" t="s">
        <v>340</v>
      </c>
      <c r="C120" s="75" t="s">
        <v>341</v>
      </c>
      <c r="D120" s="92">
        <v>1</v>
      </c>
      <c r="E120" s="88"/>
      <c r="F120" s="132">
        <v>680.4</v>
      </c>
      <c r="G120" s="19"/>
    </row>
    <row r="121" spans="1:7" ht="20.100000000000001" customHeight="1">
      <c r="A121" s="91" t="s">
        <v>342</v>
      </c>
      <c r="B121" s="91" t="s">
        <v>343</v>
      </c>
      <c r="C121" s="75" t="s">
        <v>344</v>
      </c>
      <c r="D121" s="92">
        <v>1</v>
      </c>
      <c r="E121" s="88"/>
      <c r="F121" s="132">
        <v>680.4</v>
      </c>
      <c r="G121" s="19"/>
    </row>
    <row r="122" spans="1:7" ht="20.100000000000001" customHeight="1">
      <c r="A122" s="91" t="s">
        <v>342</v>
      </c>
      <c r="B122" s="91" t="s">
        <v>345</v>
      </c>
      <c r="C122" s="75" t="s">
        <v>344</v>
      </c>
      <c r="D122" s="92">
        <v>1</v>
      </c>
      <c r="E122" s="88"/>
      <c r="F122" s="132">
        <v>680.4</v>
      </c>
      <c r="G122" s="19"/>
    </row>
    <row r="123" spans="1:7" ht="20.100000000000001" customHeight="1">
      <c r="A123" s="91" t="s">
        <v>346</v>
      </c>
      <c r="B123" s="91" t="s">
        <v>347</v>
      </c>
      <c r="C123" s="75" t="s">
        <v>348</v>
      </c>
      <c r="D123" s="92">
        <v>1</v>
      </c>
      <c r="E123" s="88"/>
      <c r="F123" s="132">
        <v>680.4</v>
      </c>
      <c r="G123" s="19"/>
    </row>
    <row r="124" spans="1:7" ht="20.100000000000001" customHeight="1">
      <c r="A124" s="91" t="s">
        <v>346</v>
      </c>
      <c r="B124" s="91" t="s">
        <v>349</v>
      </c>
      <c r="C124" s="75" t="s">
        <v>348</v>
      </c>
      <c r="D124" s="92">
        <v>1</v>
      </c>
      <c r="E124" s="88"/>
      <c r="F124" s="132">
        <v>680.4</v>
      </c>
      <c r="G124" s="19"/>
    </row>
    <row r="125" spans="1:7" ht="20.100000000000001" customHeight="1">
      <c r="A125" s="91" t="s">
        <v>350</v>
      </c>
      <c r="B125" s="91" t="s">
        <v>351</v>
      </c>
      <c r="C125" s="75" t="s">
        <v>352</v>
      </c>
      <c r="D125" s="92">
        <v>1</v>
      </c>
      <c r="E125" s="88"/>
      <c r="F125" s="132">
        <v>680.4</v>
      </c>
      <c r="G125" s="19"/>
    </row>
    <row r="126" spans="1:7" ht="20.100000000000001" customHeight="1">
      <c r="A126" s="91" t="s">
        <v>350</v>
      </c>
      <c r="B126" s="91" t="s">
        <v>353</v>
      </c>
      <c r="C126" s="75" t="s">
        <v>352</v>
      </c>
      <c r="D126" s="92">
        <v>1</v>
      </c>
      <c r="E126" s="88"/>
      <c r="F126" s="132">
        <v>680.4</v>
      </c>
      <c r="G126" s="19"/>
    </row>
    <row r="127" spans="1:7" ht="20.100000000000001" customHeight="1">
      <c r="A127" s="91" t="s">
        <v>354</v>
      </c>
      <c r="B127" s="91">
        <v>17124137</v>
      </c>
      <c r="C127" s="75" t="s">
        <v>355</v>
      </c>
      <c r="D127" s="92">
        <v>0</v>
      </c>
      <c r="E127" s="88"/>
      <c r="F127" s="132">
        <v>680.4</v>
      </c>
      <c r="G127" s="19"/>
    </row>
    <row r="128" spans="1:7" ht="20.100000000000001" customHeight="1">
      <c r="A128" s="91" t="s">
        <v>356</v>
      </c>
      <c r="B128" s="91">
        <v>17124137</v>
      </c>
      <c r="C128" s="75" t="s">
        <v>357</v>
      </c>
      <c r="D128" s="92">
        <v>0</v>
      </c>
      <c r="E128" s="88"/>
      <c r="F128" s="132">
        <v>680.4</v>
      </c>
      <c r="G128" s="19"/>
    </row>
    <row r="129" spans="1:7" ht="20.100000000000001" customHeight="1">
      <c r="A129" s="94" t="s">
        <v>46</v>
      </c>
      <c r="B129" s="94"/>
      <c r="C129" s="76"/>
      <c r="D129" s="93">
        <f>SUM(D120:D128)</f>
        <v>7</v>
      </c>
      <c r="E129" s="88"/>
      <c r="F129" s="19"/>
      <c r="G129" s="19"/>
    </row>
    <row r="130" spans="1:7" ht="20.100000000000001" customHeight="1">
      <c r="A130" s="94" t="s">
        <v>358</v>
      </c>
      <c r="B130" s="94" t="s">
        <v>359</v>
      </c>
      <c r="C130" s="76" t="s">
        <v>360</v>
      </c>
      <c r="D130" s="92">
        <v>1</v>
      </c>
      <c r="E130" s="88"/>
      <c r="F130" s="132">
        <v>680.4</v>
      </c>
      <c r="G130" s="19"/>
    </row>
    <row r="131" spans="1:7" ht="20.100000000000001" customHeight="1">
      <c r="A131" s="94" t="s">
        <v>361</v>
      </c>
      <c r="B131" s="94" t="s">
        <v>362</v>
      </c>
      <c r="C131" s="76" t="s">
        <v>363</v>
      </c>
      <c r="D131" s="92">
        <v>1</v>
      </c>
      <c r="E131" s="88"/>
      <c r="F131" s="132">
        <v>680.4</v>
      </c>
      <c r="G131" s="19"/>
    </row>
    <row r="132" spans="1:7" ht="20.100000000000001" customHeight="1">
      <c r="A132" s="94" t="s">
        <v>361</v>
      </c>
      <c r="B132" s="94" t="s">
        <v>364</v>
      </c>
      <c r="C132" s="76" t="s">
        <v>363</v>
      </c>
      <c r="D132" s="92">
        <v>1</v>
      </c>
      <c r="E132" s="88"/>
      <c r="F132" s="132">
        <v>680.4</v>
      </c>
      <c r="G132" s="19"/>
    </row>
    <row r="133" spans="1:7" ht="20.100000000000001" customHeight="1">
      <c r="A133" s="94" t="s">
        <v>365</v>
      </c>
      <c r="B133" s="94" t="s">
        <v>366</v>
      </c>
      <c r="C133" s="74" t="s">
        <v>367</v>
      </c>
      <c r="D133" s="92">
        <v>1</v>
      </c>
      <c r="E133" s="88"/>
      <c r="F133" s="132">
        <v>680.4</v>
      </c>
      <c r="G133" s="19"/>
    </row>
    <row r="134" spans="1:7" ht="20.100000000000001" customHeight="1">
      <c r="A134" s="94" t="s">
        <v>365</v>
      </c>
      <c r="B134" s="94" t="s">
        <v>368</v>
      </c>
      <c r="C134" s="74" t="s">
        <v>367</v>
      </c>
      <c r="D134" s="92">
        <v>1</v>
      </c>
      <c r="E134" s="88"/>
      <c r="F134" s="132">
        <v>680.4</v>
      </c>
      <c r="G134" s="19"/>
    </row>
    <row r="135" spans="1:7" ht="20.100000000000001" customHeight="1">
      <c r="A135" s="94" t="s">
        <v>369</v>
      </c>
      <c r="B135" s="94" t="s">
        <v>370</v>
      </c>
      <c r="C135" s="76" t="s">
        <v>371</v>
      </c>
      <c r="D135" s="92">
        <v>1</v>
      </c>
      <c r="E135" s="88"/>
      <c r="F135" s="132">
        <v>680.4</v>
      </c>
      <c r="G135" s="19"/>
    </row>
    <row r="136" spans="1:7" ht="20.100000000000001" customHeight="1">
      <c r="A136" s="94" t="s">
        <v>369</v>
      </c>
      <c r="B136" s="94" t="s">
        <v>372</v>
      </c>
      <c r="C136" s="76" t="s">
        <v>371</v>
      </c>
      <c r="D136" s="92">
        <v>1</v>
      </c>
      <c r="E136" s="88"/>
      <c r="F136" s="132">
        <v>680.4</v>
      </c>
      <c r="G136" s="19"/>
    </row>
    <row r="137" spans="1:7" ht="20.100000000000001" customHeight="1">
      <c r="A137" s="94" t="s">
        <v>373</v>
      </c>
      <c r="B137" s="94">
        <v>17084144</v>
      </c>
      <c r="C137" s="76" t="s">
        <v>374</v>
      </c>
      <c r="D137" s="92">
        <v>0</v>
      </c>
      <c r="E137" s="88"/>
      <c r="F137" s="132">
        <v>680.4</v>
      </c>
      <c r="G137" s="19"/>
    </row>
    <row r="138" spans="1:7" ht="20.100000000000001" customHeight="1">
      <c r="A138" s="94" t="s">
        <v>375</v>
      </c>
      <c r="B138" s="94">
        <v>17124140</v>
      </c>
      <c r="C138" s="76" t="s">
        <v>376</v>
      </c>
      <c r="D138" s="92">
        <v>0</v>
      </c>
      <c r="E138" s="88"/>
      <c r="F138" s="132">
        <v>680.4</v>
      </c>
      <c r="G138" s="19"/>
    </row>
    <row r="139" spans="1:7" ht="20.100000000000001" customHeight="1">
      <c r="A139" s="94" t="s">
        <v>46</v>
      </c>
      <c r="B139" s="94"/>
      <c r="C139" s="76"/>
      <c r="D139" s="93">
        <f>SUM(D120:D128)</f>
        <v>7</v>
      </c>
      <c r="E139" s="88"/>
      <c r="F139" s="19"/>
      <c r="G139" s="19"/>
    </row>
    <row r="140" spans="1:7" ht="20.100000000000001" customHeight="1">
      <c r="A140" s="69" t="s">
        <v>377</v>
      </c>
      <c r="B140" s="95">
        <v>2000015812</v>
      </c>
      <c r="C140" s="96" t="s">
        <v>378</v>
      </c>
      <c r="D140" s="92">
        <v>1</v>
      </c>
      <c r="E140" s="88"/>
      <c r="F140" s="132">
        <v>680.4</v>
      </c>
      <c r="G140" s="19"/>
    </row>
    <row r="141" spans="1:7" ht="20.100000000000001" customHeight="1">
      <c r="A141" s="69" t="s">
        <v>379</v>
      </c>
      <c r="B141" s="95">
        <v>2000024254</v>
      </c>
      <c r="C141" s="96" t="s">
        <v>380</v>
      </c>
      <c r="D141" s="92">
        <v>1</v>
      </c>
      <c r="E141" s="88"/>
      <c r="F141" s="132">
        <v>680.4</v>
      </c>
      <c r="G141" s="19"/>
    </row>
    <row r="142" spans="1:7" ht="20.100000000000001" customHeight="1">
      <c r="A142" s="69" t="s">
        <v>46</v>
      </c>
      <c r="B142" s="95"/>
      <c r="C142" s="96"/>
      <c r="D142" s="93">
        <f>SUM(D140:D141)</f>
        <v>2</v>
      </c>
      <c r="E142" s="88"/>
      <c r="F142" s="19"/>
      <c r="G142" s="19"/>
    </row>
    <row r="143" spans="1:7" ht="20.100000000000001" customHeight="1">
      <c r="A143" s="91" t="s">
        <v>381</v>
      </c>
      <c r="B143" s="91" t="s">
        <v>382</v>
      </c>
      <c r="C143" s="75" t="s">
        <v>383</v>
      </c>
      <c r="D143" s="92">
        <v>1</v>
      </c>
      <c r="E143" s="88"/>
      <c r="F143" s="132">
        <v>680.4</v>
      </c>
      <c r="G143" s="19"/>
    </row>
    <row r="144" spans="1:7" ht="20.100000000000001" customHeight="1">
      <c r="A144" s="91" t="s">
        <v>384</v>
      </c>
      <c r="B144" s="91" t="s">
        <v>385</v>
      </c>
      <c r="C144" s="75" t="s">
        <v>386</v>
      </c>
      <c r="D144" s="68">
        <v>1</v>
      </c>
      <c r="E144" s="88"/>
      <c r="F144" s="132">
        <v>680.4</v>
      </c>
      <c r="G144" s="19"/>
    </row>
    <row r="145" spans="1:7" ht="20.100000000000001" customHeight="1">
      <c r="A145" s="97" t="s">
        <v>387</v>
      </c>
      <c r="B145" s="97" t="s">
        <v>388</v>
      </c>
      <c r="C145" s="74" t="s">
        <v>389</v>
      </c>
      <c r="D145" s="68">
        <v>1</v>
      </c>
      <c r="E145" s="88"/>
      <c r="F145" s="132">
        <v>680.4</v>
      </c>
      <c r="G145" s="19"/>
    </row>
    <row r="146" spans="1:7" ht="20.100000000000001" customHeight="1">
      <c r="A146" s="97" t="s">
        <v>46</v>
      </c>
      <c r="B146" s="97"/>
      <c r="C146" s="74"/>
      <c r="D146" s="70">
        <f>SUM(D143:D145)</f>
        <v>3</v>
      </c>
      <c r="E146" s="88"/>
      <c r="F146" s="19"/>
      <c r="G146" s="19"/>
    </row>
    <row r="147" spans="1:7" ht="20.100000000000001" customHeight="1">
      <c r="A147" s="91" t="s">
        <v>390</v>
      </c>
      <c r="B147" s="91" t="s">
        <v>391</v>
      </c>
      <c r="C147" s="75" t="s">
        <v>392</v>
      </c>
      <c r="D147" s="68">
        <v>1</v>
      </c>
      <c r="E147" s="88"/>
      <c r="F147" s="132">
        <v>680.4</v>
      </c>
      <c r="G147" s="19"/>
    </row>
    <row r="148" spans="1:7" ht="20.100000000000001" customHeight="1">
      <c r="A148" s="97" t="s">
        <v>393</v>
      </c>
      <c r="B148" s="97" t="s">
        <v>394</v>
      </c>
      <c r="C148" s="74" t="s">
        <v>395</v>
      </c>
      <c r="D148" s="68">
        <v>1</v>
      </c>
      <c r="E148" s="88"/>
      <c r="F148" s="132">
        <v>680.4</v>
      </c>
    </row>
    <row r="149" spans="1:7" ht="20.100000000000001" customHeight="1">
      <c r="A149" s="97" t="s">
        <v>396</v>
      </c>
      <c r="B149" s="97" t="s">
        <v>397</v>
      </c>
      <c r="C149" s="74" t="s">
        <v>398</v>
      </c>
      <c r="D149" s="68">
        <v>1</v>
      </c>
      <c r="E149" s="88"/>
      <c r="F149" s="132">
        <v>680.4</v>
      </c>
    </row>
    <row r="150" spans="1:7" ht="20.100000000000001" customHeight="1">
      <c r="A150" s="97" t="s">
        <v>46</v>
      </c>
      <c r="B150" s="97"/>
      <c r="C150" s="74"/>
      <c r="D150" s="70">
        <f>SUM(D147:D149)</f>
        <v>3</v>
      </c>
      <c r="E150" s="88"/>
    </row>
    <row r="151" spans="1:7" ht="20.100000000000001" customHeight="1">
      <c r="A151" s="97" t="s">
        <v>399</v>
      </c>
      <c r="B151" s="97" t="s">
        <v>400</v>
      </c>
      <c r="C151" s="74" t="s">
        <v>401</v>
      </c>
      <c r="D151" s="68">
        <v>0</v>
      </c>
      <c r="E151" s="88"/>
      <c r="F151" s="132">
        <v>680.4</v>
      </c>
    </row>
    <row r="152" spans="1:7" ht="20.100000000000001" customHeight="1">
      <c r="A152" s="97" t="s">
        <v>402</v>
      </c>
      <c r="B152" s="91" t="s">
        <v>403</v>
      </c>
      <c r="C152" s="75" t="s">
        <v>404</v>
      </c>
      <c r="D152" s="68">
        <v>0</v>
      </c>
      <c r="E152" s="88"/>
      <c r="F152" s="132">
        <v>680.4</v>
      </c>
    </row>
    <row r="153" spans="1:7" ht="20.100000000000001" customHeight="1">
      <c r="A153" s="91" t="s">
        <v>405</v>
      </c>
      <c r="B153" s="91" t="s">
        <v>406</v>
      </c>
      <c r="C153" s="75" t="s">
        <v>407</v>
      </c>
      <c r="D153" s="68">
        <v>0</v>
      </c>
      <c r="E153" s="88"/>
      <c r="F153" s="132">
        <v>680.4</v>
      </c>
    </row>
    <row r="154" spans="1:7" ht="20.100000000000001" customHeight="1">
      <c r="A154" s="97" t="s">
        <v>408</v>
      </c>
      <c r="B154" s="97" t="s">
        <v>409</v>
      </c>
      <c r="C154" s="74" t="s">
        <v>410</v>
      </c>
      <c r="D154" s="68">
        <v>0</v>
      </c>
      <c r="E154" s="88"/>
      <c r="F154" s="132">
        <v>680.4</v>
      </c>
    </row>
    <row r="155" spans="1:7" ht="20.100000000000001" customHeight="1">
      <c r="A155" s="97" t="s">
        <v>46</v>
      </c>
      <c r="B155" s="97"/>
      <c r="C155" s="74"/>
      <c r="D155" s="70">
        <f>SUM(D151:D154)</f>
        <v>0</v>
      </c>
      <c r="E155" s="88"/>
    </row>
    <row r="156" spans="1:7" ht="20.100000000000001" customHeight="1">
      <c r="A156" s="69" t="s">
        <v>411</v>
      </c>
      <c r="B156" s="69">
        <v>2000015812</v>
      </c>
      <c r="C156" s="69" t="s">
        <v>412</v>
      </c>
      <c r="D156" s="68">
        <v>0</v>
      </c>
      <c r="E156" s="88"/>
      <c r="F156" s="132">
        <v>680.4</v>
      </c>
    </row>
    <row r="157" spans="1:7" ht="20.100000000000001" customHeight="1">
      <c r="A157" s="69" t="s">
        <v>413</v>
      </c>
      <c r="B157" s="69" t="s">
        <v>414</v>
      </c>
      <c r="C157" s="69" t="s">
        <v>415</v>
      </c>
      <c r="D157" s="68">
        <v>0</v>
      </c>
      <c r="E157" s="88"/>
      <c r="F157" s="132">
        <v>680.4</v>
      </c>
    </row>
    <row r="158" spans="1:7" ht="20.100000000000001" customHeight="1">
      <c r="A158" s="69" t="s">
        <v>46</v>
      </c>
      <c r="B158" s="69"/>
      <c r="C158" s="69"/>
      <c r="D158" s="70">
        <f>SUM(D156:D157)</f>
        <v>0</v>
      </c>
      <c r="E158" s="88"/>
      <c r="F158" s="132"/>
    </row>
    <row r="159" spans="1:7" ht="20.100000000000001" customHeight="1">
      <c r="A159" s="97" t="s">
        <v>416</v>
      </c>
      <c r="B159" s="97" t="s">
        <v>417</v>
      </c>
      <c r="C159" s="74" t="s">
        <v>418</v>
      </c>
      <c r="D159" s="68">
        <v>1</v>
      </c>
      <c r="E159" s="88"/>
      <c r="F159" s="132">
        <v>680.4</v>
      </c>
    </row>
    <row r="160" spans="1:7" ht="20.100000000000001" customHeight="1">
      <c r="A160" s="91" t="s">
        <v>419</v>
      </c>
      <c r="B160" s="91" t="s">
        <v>420</v>
      </c>
      <c r="C160" s="75" t="s">
        <v>421</v>
      </c>
      <c r="D160" s="68">
        <v>1</v>
      </c>
      <c r="E160" s="88"/>
      <c r="F160" s="132">
        <v>680.4</v>
      </c>
    </row>
    <row r="161" spans="1:6" ht="20.100000000000001" customHeight="1">
      <c r="A161" s="97" t="s">
        <v>422</v>
      </c>
      <c r="B161" s="97" t="s">
        <v>423</v>
      </c>
      <c r="C161" s="74" t="s">
        <v>424</v>
      </c>
      <c r="D161" s="68">
        <v>1</v>
      </c>
      <c r="E161" s="88"/>
      <c r="F161" s="132">
        <v>680.4</v>
      </c>
    </row>
    <row r="162" spans="1:6" ht="20.100000000000001" customHeight="1">
      <c r="A162" s="97" t="s">
        <v>46</v>
      </c>
      <c r="B162" s="97"/>
      <c r="C162" s="74"/>
      <c r="D162" s="70">
        <f>SUM(D159:D161)</f>
        <v>3</v>
      </c>
      <c r="E162" s="88"/>
    </row>
    <row r="163" spans="1:6" ht="20.100000000000001" customHeight="1">
      <c r="A163" s="91" t="s">
        <v>425</v>
      </c>
      <c r="B163" s="91" t="s">
        <v>426</v>
      </c>
      <c r="C163" s="75" t="s">
        <v>427</v>
      </c>
      <c r="D163" s="68">
        <v>1</v>
      </c>
      <c r="E163" s="88"/>
      <c r="F163" s="132">
        <v>680.4</v>
      </c>
    </row>
    <row r="164" spans="1:6" ht="20.100000000000001" customHeight="1">
      <c r="A164" s="97" t="s">
        <v>428</v>
      </c>
      <c r="B164" s="97" t="s">
        <v>429</v>
      </c>
      <c r="C164" s="74" t="s">
        <v>430</v>
      </c>
      <c r="D164" s="68">
        <v>1</v>
      </c>
      <c r="E164" s="88"/>
      <c r="F164" s="132">
        <v>680.4</v>
      </c>
    </row>
    <row r="165" spans="1:6" ht="20.100000000000001" customHeight="1">
      <c r="A165" s="91" t="s">
        <v>431</v>
      </c>
      <c r="B165" s="91" t="s">
        <v>432</v>
      </c>
      <c r="C165" s="75" t="s">
        <v>433</v>
      </c>
      <c r="D165" s="68">
        <v>1</v>
      </c>
      <c r="E165" s="88"/>
      <c r="F165" s="132">
        <v>680.4</v>
      </c>
    </row>
    <row r="166" spans="1:6" ht="20.100000000000001" customHeight="1">
      <c r="A166" s="72" t="s">
        <v>46</v>
      </c>
      <c r="B166" s="72"/>
      <c r="C166" s="98"/>
      <c r="D166" s="99">
        <f>SUM(D163:D165)</f>
        <v>3</v>
      </c>
      <c r="E166" s="100"/>
    </row>
    <row r="167" spans="1:6" ht="20.100000000000001" customHeight="1">
      <c r="A167" s="72" t="s">
        <v>434</v>
      </c>
      <c r="B167" s="72">
        <v>1900104844</v>
      </c>
      <c r="C167" s="101" t="s">
        <v>435</v>
      </c>
      <c r="D167" s="98">
        <v>1</v>
      </c>
      <c r="E167" s="100"/>
      <c r="F167" s="132">
        <v>680.4</v>
      </c>
    </row>
    <row r="168" spans="1:6" ht="20.100000000000001" customHeight="1">
      <c r="A168" s="72" t="s">
        <v>436</v>
      </c>
      <c r="B168" s="72">
        <v>2200065393</v>
      </c>
      <c r="C168" s="101" t="s">
        <v>437</v>
      </c>
      <c r="D168" s="98">
        <v>1</v>
      </c>
      <c r="E168" s="100"/>
      <c r="F168" s="132">
        <v>680.4</v>
      </c>
    </row>
    <row r="169" spans="1:6" ht="20.100000000000001" customHeight="1">
      <c r="A169" s="72" t="s">
        <v>46</v>
      </c>
      <c r="B169" s="72"/>
      <c r="C169" s="98"/>
      <c r="D169" s="99">
        <f>SUM(D167:D168)</f>
        <v>2</v>
      </c>
      <c r="E169" s="100"/>
    </row>
    <row r="170" spans="1:6" ht="20.100000000000001" customHeight="1">
      <c r="A170" s="72" t="s">
        <v>438</v>
      </c>
      <c r="B170" s="72">
        <v>2200018801</v>
      </c>
      <c r="C170" s="101" t="s">
        <v>439</v>
      </c>
      <c r="D170" s="98">
        <v>1</v>
      </c>
      <c r="E170" s="100"/>
      <c r="F170" s="132">
        <v>680.4</v>
      </c>
    </row>
    <row r="171" spans="1:6" ht="20.100000000000001" customHeight="1">
      <c r="A171" s="72" t="s">
        <v>440</v>
      </c>
      <c r="B171" s="72">
        <v>2200065392</v>
      </c>
      <c r="C171" s="101" t="s">
        <v>441</v>
      </c>
      <c r="D171" s="98">
        <v>1</v>
      </c>
      <c r="E171" s="100"/>
      <c r="F171" s="132">
        <v>680.4</v>
      </c>
    </row>
    <row r="172" spans="1:6" ht="20.100000000000001" customHeight="1">
      <c r="A172" s="72" t="s">
        <v>46</v>
      </c>
      <c r="B172" s="72"/>
      <c r="C172" s="98"/>
      <c r="D172" s="99">
        <f>SUM(D170:D171)</f>
        <v>2</v>
      </c>
      <c r="E172" s="100"/>
    </row>
    <row r="173" spans="1:6" ht="20.100000000000001" customHeight="1">
      <c r="A173" s="72" t="s">
        <v>442</v>
      </c>
      <c r="B173" s="72">
        <v>1900099149</v>
      </c>
      <c r="C173" s="101" t="s">
        <v>443</v>
      </c>
      <c r="D173" s="98">
        <v>1</v>
      </c>
      <c r="E173" s="100"/>
      <c r="F173" s="132">
        <v>680.4</v>
      </c>
    </row>
    <row r="174" spans="1:6" ht="20.100000000000001" customHeight="1">
      <c r="A174" s="72" t="s">
        <v>444</v>
      </c>
      <c r="B174" s="72">
        <v>1900105080</v>
      </c>
      <c r="C174" s="101" t="s">
        <v>445</v>
      </c>
      <c r="D174" s="98">
        <v>1</v>
      </c>
      <c r="E174" s="100"/>
      <c r="F174" s="132">
        <v>680.4</v>
      </c>
    </row>
    <row r="175" spans="1:6" ht="20.100000000000001" customHeight="1">
      <c r="A175" s="72" t="s">
        <v>446</v>
      </c>
      <c r="B175" s="72">
        <v>2100013240</v>
      </c>
      <c r="C175" s="101" t="s">
        <v>447</v>
      </c>
      <c r="D175" s="98">
        <v>1</v>
      </c>
      <c r="E175" s="100"/>
      <c r="F175" s="132">
        <v>680.4</v>
      </c>
    </row>
    <row r="176" spans="1:6" ht="20.100000000000001" customHeight="1">
      <c r="A176" s="72" t="s">
        <v>46</v>
      </c>
      <c r="B176" s="72"/>
      <c r="C176" s="101"/>
      <c r="D176" s="99">
        <f>SUM(D173:D175)</f>
        <v>3</v>
      </c>
      <c r="E176" s="100"/>
    </row>
    <row r="177" spans="1:6" ht="20.100000000000001" customHeight="1">
      <c r="A177" s="72" t="s">
        <v>448</v>
      </c>
      <c r="B177" s="72">
        <v>1900099148</v>
      </c>
      <c r="C177" s="101" t="s">
        <v>449</v>
      </c>
      <c r="D177" s="98">
        <v>1</v>
      </c>
      <c r="E177" s="100"/>
      <c r="F177" s="132">
        <v>680.4</v>
      </c>
    </row>
    <row r="178" spans="1:6" ht="20.100000000000001" customHeight="1">
      <c r="A178" s="72" t="s">
        <v>450</v>
      </c>
      <c r="B178" s="72">
        <v>2100000679</v>
      </c>
      <c r="C178" s="101" t="s">
        <v>451</v>
      </c>
      <c r="D178" s="98">
        <v>1</v>
      </c>
      <c r="E178" s="100"/>
      <c r="F178" s="132">
        <v>680.4</v>
      </c>
    </row>
    <row r="179" spans="1:6" ht="20.100000000000001" customHeight="1">
      <c r="A179" s="72" t="s">
        <v>452</v>
      </c>
      <c r="B179" s="72">
        <v>2100013243</v>
      </c>
      <c r="C179" s="101" t="s">
        <v>453</v>
      </c>
      <c r="D179" s="98">
        <v>1</v>
      </c>
      <c r="E179" s="100"/>
      <c r="F179" s="132">
        <v>680.4</v>
      </c>
    </row>
    <row r="180" spans="1:6" ht="20.100000000000001" customHeight="1">
      <c r="A180" s="72" t="s">
        <v>46</v>
      </c>
      <c r="B180" s="72"/>
      <c r="C180" s="101"/>
      <c r="D180" s="99">
        <f>SUM(D177:D179)</f>
        <v>3</v>
      </c>
      <c r="E180" s="100"/>
    </row>
    <row r="181" spans="1:6" ht="20.100000000000001" customHeight="1">
      <c r="A181" s="72" t="s">
        <v>454</v>
      </c>
      <c r="B181" s="72">
        <v>2200065395</v>
      </c>
      <c r="C181" s="101" t="s">
        <v>455</v>
      </c>
      <c r="D181" s="98">
        <v>1</v>
      </c>
      <c r="E181" s="100"/>
      <c r="F181" s="132">
        <v>680.4</v>
      </c>
    </row>
    <row r="182" spans="1:6" ht="20.100000000000001" customHeight="1">
      <c r="A182" s="72" t="s">
        <v>456</v>
      </c>
      <c r="B182" s="72">
        <v>2200065394</v>
      </c>
      <c r="C182" s="101" t="s">
        <v>457</v>
      </c>
      <c r="D182" s="98">
        <v>1</v>
      </c>
      <c r="E182" s="100"/>
      <c r="F182" s="132">
        <v>680.4</v>
      </c>
    </row>
    <row r="183" spans="1:6" ht="20.100000000000001" customHeight="1">
      <c r="A183" s="72" t="s">
        <v>46</v>
      </c>
      <c r="B183" s="72"/>
      <c r="C183" s="101"/>
      <c r="D183" s="99">
        <f>SUM(D181:D182)</f>
        <v>2</v>
      </c>
      <c r="E183" s="100"/>
    </row>
    <row r="184" spans="1:6" ht="20.100000000000001" customHeight="1">
      <c r="A184" s="95" t="s">
        <v>458</v>
      </c>
      <c r="B184" s="69">
        <v>2200018926</v>
      </c>
      <c r="C184" s="102" t="s">
        <v>459</v>
      </c>
      <c r="D184" s="68">
        <v>2</v>
      </c>
      <c r="E184" s="100"/>
      <c r="F184" s="132">
        <v>45.36</v>
      </c>
    </row>
    <row r="185" spans="1:6" ht="20.100000000000001" customHeight="1">
      <c r="A185" s="95" t="s">
        <v>460</v>
      </c>
      <c r="B185" s="95" t="s">
        <v>461</v>
      </c>
      <c r="C185" s="102" t="s">
        <v>462</v>
      </c>
      <c r="D185" s="100">
        <v>2</v>
      </c>
      <c r="E185" s="100"/>
      <c r="F185" s="132">
        <v>45.36</v>
      </c>
    </row>
    <row r="186" spans="1:6" ht="20.100000000000001" customHeight="1">
      <c r="A186" s="95" t="s">
        <v>463</v>
      </c>
      <c r="B186" s="95">
        <v>2200018447</v>
      </c>
      <c r="C186" s="102" t="s">
        <v>464</v>
      </c>
      <c r="D186" s="100">
        <v>2</v>
      </c>
      <c r="E186" s="100"/>
      <c r="F186" s="132">
        <v>45.36</v>
      </c>
    </row>
    <row r="187" spans="1:6" ht="20.100000000000001" customHeight="1">
      <c r="A187" s="95" t="s">
        <v>465</v>
      </c>
      <c r="B187" s="95">
        <v>210734230</v>
      </c>
      <c r="C187" s="102" t="s">
        <v>466</v>
      </c>
      <c r="D187" s="100">
        <v>1</v>
      </c>
      <c r="E187" s="100"/>
      <c r="F187" s="132">
        <v>45.36</v>
      </c>
    </row>
    <row r="188" spans="1:6" ht="20.100000000000001" customHeight="1">
      <c r="A188" s="95" t="s">
        <v>465</v>
      </c>
      <c r="B188" s="95">
        <v>211038897</v>
      </c>
      <c r="C188" s="102" t="s">
        <v>466</v>
      </c>
      <c r="D188" s="100">
        <v>1</v>
      </c>
      <c r="E188" s="100"/>
      <c r="F188" s="132">
        <v>45.36</v>
      </c>
    </row>
    <row r="189" spans="1:6" ht="20.100000000000001" customHeight="1">
      <c r="A189" s="95" t="s">
        <v>467</v>
      </c>
      <c r="B189" s="95">
        <v>211038898</v>
      </c>
      <c r="C189" s="102" t="s">
        <v>468</v>
      </c>
      <c r="D189" s="100">
        <v>2</v>
      </c>
      <c r="E189" s="100"/>
      <c r="F189" s="132">
        <v>45.36</v>
      </c>
    </row>
    <row r="190" spans="1:6" ht="20.100000000000001" customHeight="1">
      <c r="A190" s="95" t="s">
        <v>469</v>
      </c>
      <c r="B190" s="95" t="s">
        <v>470</v>
      </c>
      <c r="C190" s="102" t="s">
        <v>471</v>
      </c>
      <c r="D190" s="100">
        <v>2</v>
      </c>
      <c r="E190" s="100"/>
      <c r="F190" s="132">
        <v>45.36</v>
      </c>
    </row>
    <row r="191" spans="1:6" ht="20.100000000000001" customHeight="1">
      <c r="A191" s="95" t="s">
        <v>472</v>
      </c>
      <c r="B191" s="95" t="s">
        <v>473</v>
      </c>
      <c r="C191" s="102" t="s">
        <v>474</v>
      </c>
      <c r="D191" s="100">
        <v>2</v>
      </c>
      <c r="E191" s="100"/>
      <c r="F191" s="132">
        <v>45.36</v>
      </c>
    </row>
    <row r="192" spans="1:6" ht="20.100000000000001" customHeight="1">
      <c r="A192" s="95" t="s">
        <v>475</v>
      </c>
      <c r="B192" s="95" t="s">
        <v>473</v>
      </c>
      <c r="C192" s="102" t="s">
        <v>476</v>
      </c>
      <c r="D192" s="100">
        <v>2</v>
      </c>
      <c r="E192" s="100"/>
      <c r="F192" s="132">
        <v>45.36</v>
      </c>
    </row>
    <row r="193" spans="1:6" ht="20.100000000000001" customHeight="1">
      <c r="A193" s="95" t="s">
        <v>477</v>
      </c>
      <c r="B193" s="95" t="s">
        <v>478</v>
      </c>
      <c r="C193" s="102" t="s">
        <v>479</v>
      </c>
      <c r="D193" s="100">
        <v>2</v>
      </c>
      <c r="E193" s="100"/>
      <c r="F193" s="132">
        <v>45.36</v>
      </c>
    </row>
    <row r="194" spans="1:6" ht="20.100000000000001" customHeight="1">
      <c r="A194" s="95" t="s">
        <v>480</v>
      </c>
      <c r="B194" s="95" t="s">
        <v>481</v>
      </c>
      <c r="C194" s="102" t="s">
        <v>482</v>
      </c>
      <c r="D194" s="100">
        <v>2</v>
      </c>
      <c r="E194" s="100"/>
      <c r="F194" s="132">
        <v>45.36</v>
      </c>
    </row>
    <row r="195" spans="1:6" ht="20.100000000000001" customHeight="1">
      <c r="A195" s="95" t="s">
        <v>483</v>
      </c>
      <c r="B195" s="95">
        <v>2200008318</v>
      </c>
      <c r="C195" s="102" t="s">
        <v>484</v>
      </c>
      <c r="D195" s="100">
        <v>2</v>
      </c>
      <c r="E195" s="100"/>
      <c r="F195" s="132">
        <v>45.36</v>
      </c>
    </row>
    <row r="196" spans="1:6" ht="20.100000000000001" customHeight="1">
      <c r="A196" s="95" t="s">
        <v>485</v>
      </c>
      <c r="B196" s="95">
        <v>2200028230</v>
      </c>
      <c r="C196" s="102" t="s">
        <v>486</v>
      </c>
      <c r="D196" s="100">
        <v>2</v>
      </c>
      <c r="E196" s="100"/>
      <c r="F196" s="132">
        <v>45.36</v>
      </c>
    </row>
    <row r="197" spans="1:6" ht="20.100000000000001" customHeight="1">
      <c r="A197" s="95" t="s">
        <v>46</v>
      </c>
      <c r="B197" s="95"/>
      <c r="C197" s="102"/>
      <c r="D197" s="103">
        <f>SUM(D184:D196)</f>
        <v>24</v>
      </c>
      <c r="E197" s="100"/>
    </row>
    <row r="198" spans="1:6" ht="20.100000000000001" customHeight="1">
      <c r="A198" s="95" t="s">
        <v>487</v>
      </c>
      <c r="B198" s="95">
        <v>2100004807</v>
      </c>
      <c r="C198" s="102" t="s">
        <v>488</v>
      </c>
      <c r="D198" s="100">
        <v>1</v>
      </c>
      <c r="E198" s="100"/>
      <c r="F198" s="132">
        <v>60.48</v>
      </c>
    </row>
    <row r="199" spans="1:6" ht="20.100000000000001" customHeight="1">
      <c r="A199" s="95" t="s">
        <v>489</v>
      </c>
      <c r="B199" s="95">
        <v>2100010641</v>
      </c>
      <c r="C199" s="102" t="s">
        <v>490</v>
      </c>
      <c r="D199" s="100">
        <v>1</v>
      </c>
      <c r="E199" s="100"/>
      <c r="F199" s="132">
        <v>60.48</v>
      </c>
    </row>
    <row r="200" spans="1:6" ht="20.100000000000001" customHeight="1">
      <c r="A200" s="95" t="s">
        <v>491</v>
      </c>
      <c r="B200" s="95">
        <v>2100017399</v>
      </c>
      <c r="C200" s="102" t="s">
        <v>492</v>
      </c>
      <c r="D200" s="100">
        <v>1</v>
      </c>
      <c r="E200" s="100"/>
      <c r="F200" s="132">
        <v>60.48</v>
      </c>
    </row>
    <row r="201" spans="1:6" ht="20.100000000000001" customHeight="1">
      <c r="A201" s="95" t="s">
        <v>493</v>
      </c>
      <c r="B201" s="95">
        <v>2200080204</v>
      </c>
      <c r="C201" s="102" t="s">
        <v>494</v>
      </c>
      <c r="D201" s="100">
        <v>0</v>
      </c>
      <c r="E201" s="100"/>
      <c r="F201" s="132">
        <v>60.48</v>
      </c>
    </row>
    <row r="202" spans="1:6" ht="20.100000000000001" customHeight="1">
      <c r="A202" s="95" t="s">
        <v>495</v>
      </c>
      <c r="B202" s="95">
        <v>2200112005</v>
      </c>
      <c r="C202" s="102" t="s">
        <v>496</v>
      </c>
      <c r="D202" s="100">
        <v>1</v>
      </c>
      <c r="E202" s="100"/>
      <c r="F202" s="132">
        <v>60.48</v>
      </c>
    </row>
    <row r="203" spans="1:6" ht="20.100000000000001" customHeight="1">
      <c r="A203" s="95" t="s">
        <v>497</v>
      </c>
      <c r="B203" s="95">
        <v>2200061200</v>
      </c>
      <c r="C203" s="102" t="s">
        <v>498</v>
      </c>
      <c r="D203" s="100">
        <v>1</v>
      </c>
      <c r="E203" s="100"/>
      <c r="F203" s="132">
        <v>60.48</v>
      </c>
    </row>
    <row r="204" spans="1:6" ht="20.100000000000001" customHeight="1">
      <c r="A204" s="95" t="s">
        <v>499</v>
      </c>
      <c r="B204" s="95">
        <v>2200064810</v>
      </c>
      <c r="C204" s="102" t="s">
        <v>500</v>
      </c>
      <c r="D204" s="100">
        <v>1</v>
      </c>
      <c r="E204" s="100"/>
      <c r="F204" s="132">
        <v>60.48</v>
      </c>
    </row>
    <row r="205" spans="1:6" ht="20.100000000000001" customHeight="1">
      <c r="A205" s="95" t="s">
        <v>501</v>
      </c>
      <c r="B205" s="95">
        <v>2200044159</v>
      </c>
      <c r="C205" s="102" t="s">
        <v>502</v>
      </c>
      <c r="D205" s="100">
        <v>2</v>
      </c>
      <c r="E205" s="100"/>
      <c r="F205" s="132">
        <v>60.48</v>
      </c>
    </row>
    <row r="206" spans="1:6" ht="20.100000000000001" customHeight="1">
      <c r="A206" s="95" t="s">
        <v>503</v>
      </c>
      <c r="B206" s="95">
        <v>2200025060</v>
      </c>
      <c r="C206" s="102" t="s">
        <v>504</v>
      </c>
      <c r="D206" s="100">
        <v>1</v>
      </c>
      <c r="E206" s="100"/>
      <c r="F206" s="132">
        <v>60.48</v>
      </c>
    </row>
    <row r="207" spans="1:6" ht="20.100000000000001" customHeight="1">
      <c r="A207" s="95" t="s">
        <v>505</v>
      </c>
      <c r="B207" s="95">
        <v>2200040563</v>
      </c>
      <c r="C207" s="102" t="s">
        <v>506</v>
      </c>
      <c r="D207" s="100">
        <v>1</v>
      </c>
      <c r="E207" s="100"/>
      <c r="F207" s="132">
        <v>60.48</v>
      </c>
    </row>
    <row r="208" spans="1:6" ht="20.100000000000001" customHeight="1">
      <c r="A208" s="95" t="s">
        <v>507</v>
      </c>
      <c r="B208" s="95">
        <v>2100081745</v>
      </c>
      <c r="C208" s="102" t="s">
        <v>508</v>
      </c>
      <c r="D208" s="100">
        <v>1</v>
      </c>
      <c r="E208" s="100"/>
      <c r="F208" s="132">
        <v>60.48</v>
      </c>
    </row>
    <row r="209" spans="1:6" ht="20.100000000000001" customHeight="1">
      <c r="A209" s="95" t="s">
        <v>46</v>
      </c>
      <c r="B209" s="95"/>
      <c r="C209" s="102"/>
      <c r="D209" s="103">
        <f>SUM(D198:D208)</f>
        <v>11</v>
      </c>
      <c r="E209" s="100"/>
    </row>
    <row r="210" spans="1:6" ht="20.100000000000001" customHeight="1">
      <c r="A210" s="104" t="s">
        <v>509</v>
      </c>
      <c r="B210" s="95">
        <v>2100038727</v>
      </c>
      <c r="C210" s="102" t="s">
        <v>510</v>
      </c>
      <c r="D210" s="100">
        <v>10</v>
      </c>
      <c r="E210" s="100"/>
      <c r="F210" s="132">
        <v>60.48</v>
      </c>
    </row>
    <row r="211" spans="1:6" ht="20.100000000000001" customHeight="1">
      <c r="A211" s="104" t="s">
        <v>511</v>
      </c>
      <c r="B211" s="95">
        <v>2100038807</v>
      </c>
      <c r="C211" s="102" t="s">
        <v>512</v>
      </c>
      <c r="D211" s="100">
        <v>10</v>
      </c>
      <c r="E211" s="100"/>
      <c r="F211" s="132">
        <v>60.48</v>
      </c>
    </row>
    <row r="212" spans="1:6" ht="20.100000000000001" customHeight="1">
      <c r="A212" s="104" t="s">
        <v>513</v>
      </c>
      <c r="B212" s="95">
        <v>200316799</v>
      </c>
      <c r="C212" s="102" t="s">
        <v>514</v>
      </c>
      <c r="D212" s="100">
        <v>10</v>
      </c>
      <c r="E212" s="100"/>
      <c r="F212" s="132">
        <v>60.48</v>
      </c>
    </row>
    <row r="213" spans="1:6" ht="20.100000000000001" customHeight="1">
      <c r="A213" s="104" t="s">
        <v>515</v>
      </c>
      <c r="B213" s="95">
        <v>2100038807</v>
      </c>
      <c r="C213" s="102" t="s">
        <v>516</v>
      </c>
      <c r="D213" s="100">
        <v>9</v>
      </c>
      <c r="E213" s="100"/>
      <c r="F213" s="132">
        <v>60.48</v>
      </c>
    </row>
    <row r="214" spans="1:6" ht="20.100000000000001" customHeight="1">
      <c r="A214" s="104" t="s">
        <v>515</v>
      </c>
      <c r="B214" s="95">
        <v>200316800</v>
      </c>
      <c r="C214" s="102" t="s">
        <v>516</v>
      </c>
      <c r="D214" s="100">
        <v>1</v>
      </c>
      <c r="E214" s="100"/>
      <c r="F214" s="132">
        <v>60.48</v>
      </c>
    </row>
    <row r="215" spans="1:6" ht="20.100000000000001" customHeight="1">
      <c r="A215" s="104" t="s">
        <v>517</v>
      </c>
      <c r="B215" s="95">
        <v>200316801</v>
      </c>
      <c r="C215" s="102" t="s">
        <v>518</v>
      </c>
      <c r="D215" s="100">
        <v>10</v>
      </c>
      <c r="E215" s="100"/>
      <c r="F215" s="132">
        <v>60.48</v>
      </c>
    </row>
    <row r="216" spans="1:6" ht="20.100000000000001" customHeight="1">
      <c r="A216" s="104" t="s">
        <v>519</v>
      </c>
      <c r="B216" s="95">
        <v>2300020672</v>
      </c>
      <c r="C216" s="102" t="s">
        <v>520</v>
      </c>
      <c r="D216" s="100">
        <v>8</v>
      </c>
      <c r="E216" s="100"/>
      <c r="F216" s="132">
        <v>60.48</v>
      </c>
    </row>
    <row r="217" spans="1:6" ht="20.100000000000001" customHeight="1">
      <c r="A217" s="104" t="s">
        <v>521</v>
      </c>
      <c r="B217" s="95">
        <v>201023241</v>
      </c>
      <c r="C217" s="102" t="s">
        <v>522</v>
      </c>
      <c r="D217" s="100">
        <v>6</v>
      </c>
      <c r="E217" s="100"/>
      <c r="F217" s="132">
        <v>60.48</v>
      </c>
    </row>
    <row r="218" spans="1:6" ht="20.100000000000001" customHeight="1">
      <c r="A218" s="104" t="s">
        <v>521</v>
      </c>
      <c r="B218" s="95">
        <v>2300004184</v>
      </c>
      <c r="C218" s="102" t="s">
        <v>522</v>
      </c>
      <c r="D218" s="100">
        <v>4</v>
      </c>
      <c r="E218" s="100"/>
      <c r="F218" s="132">
        <v>60.48</v>
      </c>
    </row>
    <row r="219" spans="1:6" ht="20.100000000000001" customHeight="1">
      <c r="A219" s="104" t="s">
        <v>523</v>
      </c>
      <c r="B219" s="95">
        <v>2200100917</v>
      </c>
      <c r="C219" s="102" t="s">
        <v>524</v>
      </c>
      <c r="D219" s="100">
        <v>9</v>
      </c>
      <c r="E219" s="100"/>
      <c r="F219" s="132">
        <v>60.48</v>
      </c>
    </row>
    <row r="220" spans="1:6" ht="20.100000000000001" customHeight="1">
      <c r="A220" s="104" t="s">
        <v>523</v>
      </c>
      <c r="B220" s="95">
        <v>220344114</v>
      </c>
      <c r="C220" s="102" t="s">
        <v>524</v>
      </c>
      <c r="D220" s="100">
        <v>1</v>
      </c>
      <c r="E220" s="100"/>
      <c r="F220" s="132">
        <v>60.48</v>
      </c>
    </row>
    <row r="221" spans="1:6" ht="20.100000000000001" customHeight="1">
      <c r="A221" s="104" t="s">
        <v>525</v>
      </c>
      <c r="B221" s="95">
        <v>200316805</v>
      </c>
      <c r="C221" s="102" t="s">
        <v>526</v>
      </c>
      <c r="D221" s="100">
        <v>9</v>
      </c>
      <c r="E221" s="100"/>
      <c r="F221" s="132">
        <v>60.48</v>
      </c>
    </row>
    <row r="222" spans="1:6" ht="20.100000000000001" customHeight="1">
      <c r="A222" s="104" t="s">
        <v>527</v>
      </c>
      <c r="B222" s="95">
        <v>220316806</v>
      </c>
      <c r="C222" s="102" t="s">
        <v>528</v>
      </c>
      <c r="D222" s="100">
        <v>10</v>
      </c>
      <c r="E222" s="100"/>
      <c r="F222" s="132">
        <v>60.48</v>
      </c>
    </row>
    <row r="223" spans="1:6" ht="20.100000000000001" customHeight="1">
      <c r="A223" s="104" t="s">
        <v>529</v>
      </c>
      <c r="B223" s="105">
        <v>220316806</v>
      </c>
      <c r="C223" s="102" t="s">
        <v>530</v>
      </c>
      <c r="D223" s="100">
        <v>9</v>
      </c>
      <c r="E223" s="100"/>
      <c r="F223" s="132">
        <v>60.48</v>
      </c>
    </row>
    <row r="224" spans="1:6" ht="20.100000000000001" customHeight="1">
      <c r="A224" s="91" t="s">
        <v>531</v>
      </c>
      <c r="B224" s="106">
        <v>2100038807</v>
      </c>
      <c r="C224" s="102" t="s">
        <v>532</v>
      </c>
      <c r="D224" s="100">
        <v>3</v>
      </c>
      <c r="E224" s="100"/>
      <c r="F224" s="132">
        <v>60.48</v>
      </c>
    </row>
    <row r="225" spans="1:6" ht="20.100000000000001" customHeight="1">
      <c r="A225" s="91" t="s">
        <v>46</v>
      </c>
      <c r="B225" s="106"/>
      <c r="C225" s="102"/>
      <c r="D225" s="103">
        <f>SUM(D210:D224)</f>
        <v>109</v>
      </c>
      <c r="E225" s="100"/>
    </row>
    <row r="226" spans="1:6" ht="20.100000000000001" customHeight="1">
      <c r="A226" s="95" t="s">
        <v>533</v>
      </c>
      <c r="B226" s="95">
        <v>2100022697</v>
      </c>
      <c r="C226" s="102" t="s">
        <v>534</v>
      </c>
      <c r="D226" s="100">
        <v>2</v>
      </c>
      <c r="E226" s="100"/>
      <c r="F226" s="132">
        <v>60.48</v>
      </c>
    </row>
    <row r="227" spans="1:6" ht="20.100000000000001" customHeight="1">
      <c r="A227" s="95" t="s">
        <v>535</v>
      </c>
      <c r="B227" s="95">
        <v>2100022698</v>
      </c>
      <c r="C227" s="102" t="s">
        <v>536</v>
      </c>
      <c r="D227" s="100">
        <v>2</v>
      </c>
      <c r="E227" s="100"/>
      <c r="F227" s="132">
        <v>60.48</v>
      </c>
    </row>
    <row r="228" spans="1:6" ht="20.100000000000001" customHeight="1">
      <c r="A228" s="95" t="s">
        <v>537</v>
      </c>
      <c r="B228" s="95">
        <v>2100028611</v>
      </c>
      <c r="C228" s="102" t="s">
        <v>538</v>
      </c>
      <c r="D228" s="100">
        <v>0</v>
      </c>
      <c r="E228" s="100"/>
      <c r="F228" s="132">
        <v>60.48</v>
      </c>
    </row>
    <row r="229" spans="1:6" ht="20.100000000000001" customHeight="1">
      <c r="A229" s="95" t="s">
        <v>539</v>
      </c>
      <c r="B229" s="95" t="s">
        <v>540</v>
      </c>
      <c r="C229" s="102" t="s">
        <v>541</v>
      </c>
      <c r="D229" s="100">
        <v>2</v>
      </c>
      <c r="E229" s="100"/>
      <c r="F229" s="132">
        <v>60.48</v>
      </c>
    </row>
    <row r="230" spans="1:6" ht="20.100000000000001" customHeight="1">
      <c r="A230" s="95" t="s">
        <v>542</v>
      </c>
      <c r="B230" s="95">
        <v>2100010645</v>
      </c>
      <c r="C230" s="102" t="s">
        <v>543</v>
      </c>
      <c r="D230" s="100">
        <v>2</v>
      </c>
      <c r="E230" s="100"/>
      <c r="F230" s="132">
        <v>60.48</v>
      </c>
    </row>
    <row r="231" spans="1:6" ht="20.100000000000001" customHeight="1">
      <c r="A231" s="95" t="s">
        <v>544</v>
      </c>
      <c r="B231" s="95">
        <v>2100007516</v>
      </c>
      <c r="C231" s="102" t="s">
        <v>545</v>
      </c>
      <c r="D231" s="100">
        <v>2</v>
      </c>
      <c r="E231" s="100"/>
      <c r="F231" s="132">
        <v>60.48</v>
      </c>
    </row>
    <row r="232" spans="1:6" ht="20.100000000000001" customHeight="1">
      <c r="A232" s="95" t="s">
        <v>546</v>
      </c>
      <c r="B232" s="95" t="s">
        <v>547</v>
      </c>
      <c r="C232" s="102" t="s">
        <v>548</v>
      </c>
      <c r="D232" s="100">
        <v>2</v>
      </c>
      <c r="E232" s="100"/>
      <c r="F232" s="132">
        <v>60.48</v>
      </c>
    </row>
    <row r="233" spans="1:6" ht="20.100000000000001" customHeight="1">
      <c r="A233" s="95" t="s">
        <v>549</v>
      </c>
      <c r="B233" s="95" t="s">
        <v>550</v>
      </c>
      <c r="C233" s="102" t="s">
        <v>551</v>
      </c>
      <c r="D233" s="100">
        <v>2</v>
      </c>
      <c r="E233" s="100"/>
      <c r="F233" s="132">
        <v>60.48</v>
      </c>
    </row>
    <row r="234" spans="1:6" ht="20.100000000000001" customHeight="1">
      <c r="A234" s="95" t="s">
        <v>552</v>
      </c>
      <c r="B234" s="95">
        <v>2100023365</v>
      </c>
      <c r="C234" s="102" t="s">
        <v>553</v>
      </c>
      <c r="D234" s="100">
        <v>2</v>
      </c>
      <c r="E234" s="100"/>
      <c r="F234" s="132">
        <v>60.48</v>
      </c>
    </row>
    <row r="235" spans="1:6" ht="20.100000000000001" customHeight="1">
      <c r="A235" s="95" t="s">
        <v>554</v>
      </c>
      <c r="B235" s="95">
        <v>2100007744</v>
      </c>
      <c r="C235" s="102" t="s">
        <v>555</v>
      </c>
      <c r="D235" s="100">
        <v>2</v>
      </c>
      <c r="E235" s="100"/>
      <c r="F235" s="132">
        <v>60.48</v>
      </c>
    </row>
    <row r="236" spans="1:6" ht="20.100000000000001" customHeight="1">
      <c r="A236" s="95" t="s">
        <v>556</v>
      </c>
      <c r="B236" s="95">
        <v>2100010389</v>
      </c>
      <c r="C236" s="102" t="s">
        <v>557</v>
      </c>
      <c r="D236" s="100">
        <v>2</v>
      </c>
      <c r="E236" s="100"/>
      <c r="F236" s="132">
        <v>60.48</v>
      </c>
    </row>
    <row r="237" spans="1:6" ht="20.100000000000001" customHeight="1">
      <c r="A237" s="117" t="s">
        <v>46</v>
      </c>
      <c r="B237" s="117"/>
      <c r="C237" s="124"/>
      <c r="D237" s="103"/>
      <c r="E237" s="100"/>
    </row>
    <row r="238" spans="1:6" ht="20.100000000000001" customHeight="1">
      <c r="A238" s="117"/>
      <c r="B238" s="117"/>
      <c r="C238" s="122"/>
      <c r="D238" s="114"/>
      <c r="E238" s="115"/>
    </row>
    <row r="239" spans="1:6" ht="20.100000000000001" customHeight="1">
      <c r="A239" s="117"/>
      <c r="B239" s="117"/>
      <c r="C239" s="122"/>
      <c r="D239" s="116"/>
      <c r="E239" s="119"/>
    </row>
    <row r="240" spans="1:6" ht="20.100000000000001" customHeight="1">
      <c r="A240" s="117"/>
      <c r="B240" s="117"/>
      <c r="C240" s="122"/>
      <c r="D240" s="114"/>
      <c r="E240" s="119"/>
    </row>
    <row r="241" spans="1:5" ht="20.100000000000001" customHeight="1">
      <c r="A241" s="19"/>
      <c r="B241" s="20"/>
      <c r="C241" s="123"/>
      <c r="D241" s="125"/>
      <c r="E241" s="19"/>
    </row>
    <row r="242" spans="1:5" ht="20.100000000000001" customHeight="1">
      <c r="A242" s="19"/>
      <c r="B242" s="134" t="s">
        <v>236</v>
      </c>
      <c r="C242" s="135"/>
      <c r="D242" s="121"/>
      <c r="E242" s="19"/>
    </row>
    <row r="243" spans="1:5" ht="20.100000000000001" customHeight="1">
      <c r="A243" s="19"/>
      <c r="B243" s="113" t="s">
        <v>237</v>
      </c>
      <c r="C243" s="121"/>
      <c r="D243" s="121"/>
      <c r="E243" s="19"/>
    </row>
    <row r="244" spans="1:5" ht="20.100000000000001" customHeight="1">
      <c r="A244" s="19"/>
      <c r="B244" s="118" t="s">
        <v>238</v>
      </c>
      <c r="C244" s="70" t="s">
        <v>239</v>
      </c>
      <c r="D244" s="70" t="s">
        <v>40</v>
      </c>
      <c r="E244" s="19"/>
    </row>
    <row r="245" spans="1:5" ht="20.100000000000001" customHeight="1">
      <c r="A245" s="19"/>
      <c r="B245" s="77" t="s">
        <v>240</v>
      </c>
      <c r="C245" s="69" t="s">
        <v>241</v>
      </c>
      <c r="D245" s="68">
        <v>1</v>
      </c>
      <c r="E245" s="19"/>
    </row>
    <row r="246" spans="1:5" ht="20.100000000000001" customHeight="1">
      <c r="A246" s="19"/>
      <c r="B246" s="77" t="s">
        <v>242</v>
      </c>
      <c r="C246" s="69" t="s">
        <v>243</v>
      </c>
      <c r="D246" s="68">
        <v>1</v>
      </c>
      <c r="E246" s="19"/>
    </row>
    <row r="247" spans="1:5" ht="20.100000000000001" customHeight="1">
      <c r="A247" s="19"/>
      <c r="B247" s="77" t="s">
        <v>244</v>
      </c>
      <c r="C247" s="69" t="s">
        <v>245</v>
      </c>
      <c r="D247" s="68">
        <v>1</v>
      </c>
      <c r="E247" s="19"/>
    </row>
    <row r="248" spans="1:5" ht="20.100000000000001" customHeight="1">
      <c r="A248" s="19"/>
      <c r="B248" s="77" t="s">
        <v>246</v>
      </c>
      <c r="C248" s="69" t="s">
        <v>247</v>
      </c>
      <c r="D248" s="68">
        <v>2</v>
      </c>
      <c r="E248" s="19"/>
    </row>
    <row r="249" spans="1:5" ht="20.100000000000001" customHeight="1">
      <c r="A249" s="19"/>
      <c r="B249" s="77" t="s">
        <v>248</v>
      </c>
      <c r="C249" s="69" t="s">
        <v>249</v>
      </c>
      <c r="D249" s="68">
        <v>1</v>
      </c>
      <c r="E249" s="19"/>
    </row>
    <row r="250" spans="1:5" ht="20.100000000000001" customHeight="1">
      <c r="A250" s="19"/>
      <c r="B250" s="77" t="s">
        <v>250</v>
      </c>
      <c r="C250" s="90" t="s">
        <v>251</v>
      </c>
      <c r="D250" s="68">
        <v>1</v>
      </c>
      <c r="E250" s="19"/>
    </row>
    <row r="251" spans="1:5" ht="20.100000000000001" customHeight="1">
      <c r="A251" s="19"/>
      <c r="B251" s="77" t="s">
        <v>252</v>
      </c>
      <c r="C251" s="69" t="s">
        <v>253</v>
      </c>
      <c r="D251" s="68">
        <v>1</v>
      </c>
      <c r="E251" s="19"/>
    </row>
    <row r="252" spans="1:5" ht="20.100000000000001" customHeight="1">
      <c r="A252" s="19"/>
      <c r="B252" s="77" t="s">
        <v>254</v>
      </c>
      <c r="C252" s="69" t="s">
        <v>255</v>
      </c>
      <c r="D252" s="68">
        <v>2</v>
      </c>
      <c r="E252" s="19"/>
    </row>
    <row r="253" spans="1:5" ht="20.100000000000001" customHeight="1">
      <c r="A253" s="19"/>
      <c r="B253" s="68"/>
      <c r="C253" s="69" t="s">
        <v>255</v>
      </c>
      <c r="D253" s="68">
        <v>2</v>
      </c>
      <c r="E253" s="19"/>
    </row>
    <row r="254" spans="1:5" ht="20.100000000000001" customHeight="1">
      <c r="A254" s="19"/>
      <c r="B254" s="68" t="s">
        <v>256</v>
      </c>
      <c r="C254" s="69" t="s">
        <v>257</v>
      </c>
      <c r="D254" s="68">
        <v>1</v>
      </c>
      <c r="E254" s="19"/>
    </row>
    <row r="255" spans="1:5" ht="20.100000000000001" customHeight="1">
      <c r="A255" s="19"/>
      <c r="B255" s="68" t="s">
        <v>258</v>
      </c>
      <c r="C255" s="69" t="s">
        <v>259</v>
      </c>
      <c r="D255" s="68">
        <v>2</v>
      </c>
      <c r="E255" s="19"/>
    </row>
    <row r="256" spans="1:5" ht="20.100000000000001" customHeight="1">
      <c r="A256" s="19"/>
      <c r="B256" s="68" t="s">
        <v>260</v>
      </c>
      <c r="C256" s="69" t="s">
        <v>261</v>
      </c>
      <c r="D256" s="68">
        <v>2</v>
      </c>
      <c r="E256" s="19"/>
    </row>
    <row r="257" spans="1:5" ht="20.100000000000001" customHeight="1">
      <c r="A257" s="19"/>
      <c r="B257" s="68"/>
      <c r="C257" s="72" t="s">
        <v>262</v>
      </c>
      <c r="D257" s="68">
        <v>1</v>
      </c>
      <c r="E257" s="19"/>
    </row>
    <row r="258" spans="1:5" ht="20.100000000000001" customHeight="1">
      <c r="A258" s="19"/>
      <c r="B258" s="68"/>
      <c r="C258" s="69"/>
      <c r="D258" s="70">
        <v>17</v>
      </c>
      <c r="E258" s="19"/>
    </row>
    <row r="259" spans="1:5" ht="20.100000000000001" customHeight="1">
      <c r="A259" s="19"/>
      <c r="B259" s="48" t="s">
        <v>263</v>
      </c>
      <c r="C259" s="72" t="s">
        <v>264</v>
      </c>
      <c r="D259" s="68">
        <v>1</v>
      </c>
      <c r="E259" s="19"/>
    </row>
    <row r="260" spans="1:5" ht="20.100000000000001" customHeight="1">
      <c r="A260" s="19"/>
      <c r="B260" s="48" t="s">
        <v>265</v>
      </c>
      <c r="C260" s="72" t="s">
        <v>266</v>
      </c>
      <c r="D260" s="68">
        <v>1</v>
      </c>
      <c r="E260" s="19"/>
    </row>
    <row r="261" spans="1:5" ht="20.100000000000001" customHeight="1">
      <c r="A261" s="19"/>
      <c r="B261" s="48" t="s">
        <v>267</v>
      </c>
      <c r="C261" s="72" t="s">
        <v>268</v>
      </c>
      <c r="D261" s="68">
        <v>1</v>
      </c>
      <c r="E261" s="19"/>
    </row>
    <row r="262" spans="1:5" ht="20.100000000000001" customHeight="1">
      <c r="A262" s="19"/>
      <c r="B262" s="48" t="s">
        <v>269</v>
      </c>
      <c r="C262" s="72" t="s">
        <v>270</v>
      </c>
      <c r="D262" s="68">
        <v>1</v>
      </c>
      <c r="E262" s="19"/>
    </row>
    <row r="263" spans="1:5" ht="20.100000000000001" customHeight="1">
      <c r="A263" s="19"/>
      <c r="B263" s="48" t="s">
        <v>271</v>
      </c>
      <c r="C263" s="72" t="s">
        <v>272</v>
      </c>
      <c r="D263" s="68">
        <v>1</v>
      </c>
      <c r="E263" s="19"/>
    </row>
    <row r="264" spans="1:5" ht="20.100000000000001" customHeight="1">
      <c r="A264" s="19"/>
      <c r="B264" s="48" t="s">
        <v>273</v>
      </c>
      <c r="C264" s="72" t="s">
        <v>274</v>
      </c>
      <c r="D264" s="68">
        <v>1</v>
      </c>
      <c r="E264" s="19"/>
    </row>
    <row r="265" spans="1:5" ht="20.100000000000001" customHeight="1">
      <c r="A265" s="19"/>
      <c r="B265" s="48" t="s">
        <v>275</v>
      </c>
      <c r="C265" s="72" t="s">
        <v>276</v>
      </c>
      <c r="D265" s="68">
        <v>1</v>
      </c>
      <c r="E265" s="19"/>
    </row>
    <row r="266" spans="1:5" ht="20.100000000000001" customHeight="1">
      <c r="A266" s="19"/>
      <c r="B266" s="48" t="s">
        <v>277</v>
      </c>
      <c r="C266" s="72" t="s">
        <v>276</v>
      </c>
      <c r="D266" s="68">
        <v>1</v>
      </c>
      <c r="E266" s="19"/>
    </row>
    <row r="267" spans="1:5" ht="20.100000000000001" customHeight="1">
      <c r="A267" s="19"/>
      <c r="B267" s="48" t="s">
        <v>278</v>
      </c>
      <c r="C267" s="72" t="s">
        <v>279</v>
      </c>
      <c r="D267" s="68">
        <v>1</v>
      </c>
      <c r="E267" s="19"/>
    </row>
    <row r="268" spans="1:5" ht="20.100000000000001" customHeight="1">
      <c r="A268" s="19"/>
      <c r="B268" s="48" t="s">
        <v>280</v>
      </c>
      <c r="C268" s="72" t="s">
        <v>279</v>
      </c>
      <c r="D268" s="68">
        <v>1</v>
      </c>
      <c r="E268" s="19"/>
    </row>
    <row r="269" spans="1:5" ht="20.100000000000001" customHeight="1">
      <c r="A269" s="19"/>
      <c r="B269" s="48" t="s">
        <v>281</v>
      </c>
      <c r="C269" s="72" t="s">
        <v>282</v>
      </c>
      <c r="D269" s="68">
        <v>1</v>
      </c>
      <c r="E269" s="19"/>
    </row>
    <row r="270" spans="1:5" ht="20.100000000000001" customHeight="1">
      <c r="A270" s="19"/>
      <c r="B270" s="48" t="s">
        <v>283</v>
      </c>
      <c r="C270" s="72" t="s">
        <v>284</v>
      </c>
      <c r="D270" s="68">
        <v>1</v>
      </c>
      <c r="E270" s="19"/>
    </row>
    <row r="271" spans="1:5" ht="20.100000000000001" customHeight="1">
      <c r="A271" s="19"/>
      <c r="B271" s="68" t="s">
        <v>285</v>
      </c>
      <c r="C271" s="69" t="s">
        <v>286</v>
      </c>
      <c r="D271" s="68">
        <v>1</v>
      </c>
      <c r="E271" s="19"/>
    </row>
    <row r="272" spans="1:5" ht="20.100000000000001" customHeight="1">
      <c r="A272" s="19"/>
      <c r="B272" s="68" t="s">
        <v>287</v>
      </c>
      <c r="C272" s="69" t="s">
        <v>288</v>
      </c>
      <c r="D272" s="68">
        <v>1</v>
      </c>
      <c r="E272" s="19"/>
    </row>
    <row r="273" spans="1:5" ht="20.100000000000001" customHeight="1">
      <c r="A273" s="19"/>
      <c r="B273" s="68"/>
      <c r="C273" s="70" t="s">
        <v>289</v>
      </c>
      <c r="D273" s="68"/>
      <c r="E273" s="19"/>
    </row>
    <row r="274" spans="1:5" ht="20.100000000000001" customHeight="1">
      <c r="A274" s="19"/>
      <c r="B274" s="48" t="s">
        <v>290</v>
      </c>
      <c r="C274" s="72" t="s">
        <v>291</v>
      </c>
      <c r="D274" s="68">
        <v>2</v>
      </c>
      <c r="E274" s="19"/>
    </row>
    <row r="275" spans="1:5" ht="20.100000000000001" customHeight="1">
      <c r="A275" s="19"/>
      <c r="B275" s="48" t="s">
        <v>292</v>
      </c>
      <c r="C275" s="72" t="s">
        <v>293</v>
      </c>
      <c r="D275" s="68">
        <v>2</v>
      </c>
      <c r="E275" s="19"/>
    </row>
    <row r="276" spans="1:5" ht="20.100000000000001" customHeight="1">
      <c r="A276" s="19"/>
      <c r="B276" s="48" t="s">
        <v>294</v>
      </c>
      <c r="C276" s="72" t="s">
        <v>295</v>
      </c>
      <c r="D276" s="68">
        <v>1</v>
      </c>
      <c r="E276" s="19"/>
    </row>
    <row r="277" spans="1:5" ht="20.100000000000001" customHeight="1">
      <c r="A277" s="19"/>
      <c r="B277" s="76"/>
      <c r="C277" s="72"/>
      <c r="D277" s="70">
        <f>SUM(D259:D276)</f>
        <v>19</v>
      </c>
      <c r="E277" s="19"/>
    </row>
    <row r="278" spans="1:5" ht="20.100000000000001" customHeight="1">
      <c r="A278" s="19"/>
      <c r="B278" s="146"/>
      <c r="C278" s="146"/>
      <c r="D278" s="120"/>
      <c r="E278" s="19"/>
    </row>
    <row r="279" spans="1:5" ht="20.100000000000001" customHeight="1">
      <c r="A279" s="19"/>
      <c r="B279" s="133" t="s">
        <v>558</v>
      </c>
      <c r="C279" s="133"/>
      <c r="D279" s="120"/>
      <c r="E279" s="19"/>
    </row>
    <row r="280" spans="1:5" ht="20.100000000000001" customHeight="1">
      <c r="A280" s="19"/>
      <c r="C280" s="108" t="s">
        <v>239</v>
      </c>
      <c r="D280" s="107" t="s">
        <v>40</v>
      </c>
      <c r="E280" s="19"/>
    </row>
    <row r="281" spans="1:5" ht="20.100000000000001" customHeight="1">
      <c r="A281" s="19"/>
      <c r="C281" s="108" t="s">
        <v>559</v>
      </c>
      <c r="D281" s="107"/>
      <c r="E281" s="19"/>
    </row>
    <row r="282" spans="1:5" ht="20.100000000000001" customHeight="1">
      <c r="A282" s="19"/>
      <c r="C282" s="110" t="s">
        <v>560</v>
      </c>
      <c r="D282" s="109">
        <v>1</v>
      </c>
      <c r="E282" s="19"/>
    </row>
    <row r="283" spans="1:5" ht="20.100000000000001" customHeight="1">
      <c r="A283" s="19"/>
      <c r="C283" s="62" t="s">
        <v>561</v>
      </c>
      <c r="D283" s="68">
        <v>1</v>
      </c>
      <c r="E283" s="19"/>
    </row>
    <row r="284" spans="1:5" ht="20.100000000000001" customHeight="1">
      <c r="A284" s="19"/>
      <c r="C284" s="62" t="s">
        <v>562</v>
      </c>
      <c r="D284" s="68">
        <v>1</v>
      </c>
      <c r="E284" s="19"/>
    </row>
    <row r="285" spans="1:5" ht="20.100000000000001" customHeight="1">
      <c r="A285" s="19"/>
      <c r="C285" s="62" t="s">
        <v>563</v>
      </c>
      <c r="D285" s="68">
        <v>1</v>
      </c>
      <c r="E285" s="19"/>
    </row>
    <row r="286" spans="1:5" ht="20.100000000000001" customHeight="1">
      <c r="A286" s="19"/>
      <c r="C286" s="62" t="s">
        <v>564</v>
      </c>
      <c r="D286" s="68">
        <v>1</v>
      </c>
      <c r="E286" s="19"/>
    </row>
    <row r="287" spans="1:5" ht="20.100000000000001" customHeight="1">
      <c r="A287" s="19"/>
      <c r="C287" s="62" t="s">
        <v>565</v>
      </c>
      <c r="D287" s="68">
        <v>1</v>
      </c>
      <c r="E287" s="19"/>
    </row>
    <row r="288" spans="1:5" ht="20.100000000000001" customHeight="1">
      <c r="A288" s="19"/>
      <c r="C288" s="62" t="s">
        <v>563</v>
      </c>
      <c r="D288" s="68">
        <v>1</v>
      </c>
      <c r="E288" s="19"/>
    </row>
    <row r="289" spans="1:5" ht="20.100000000000001" customHeight="1">
      <c r="A289" s="19"/>
      <c r="C289" s="62" t="s">
        <v>566</v>
      </c>
      <c r="D289" s="68">
        <v>2</v>
      </c>
      <c r="E289" s="19"/>
    </row>
    <row r="290" spans="1:5" ht="20.100000000000001" customHeight="1">
      <c r="A290" s="19"/>
      <c r="C290" s="62" t="s">
        <v>567</v>
      </c>
      <c r="D290" s="68">
        <v>2</v>
      </c>
      <c r="E290" s="19"/>
    </row>
    <row r="291" spans="1:5" ht="20.100000000000001" customHeight="1">
      <c r="A291" s="19"/>
      <c r="C291" s="62" t="s">
        <v>568</v>
      </c>
      <c r="D291" s="68">
        <v>1</v>
      </c>
      <c r="E291" s="19"/>
    </row>
    <row r="292" spans="1:5" ht="20.100000000000001" customHeight="1">
      <c r="A292" s="19"/>
      <c r="C292" s="62" t="s">
        <v>569</v>
      </c>
      <c r="D292" s="68">
        <v>1</v>
      </c>
      <c r="E292" s="19"/>
    </row>
    <row r="293" spans="1:5" ht="20.100000000000001" customHeight="1">
      <c r="A293" s="19"/>
      <c r="C293" s="62" t="s">
        <v>570</v>
      </c>
      <c r="D293" s="68">
        <v>2</v>
      </c>
      <c r="E293" s="19"/>
    </row>
    <row r="294" spans="1:5" ht="20.100000000000001" customHeight="1">
      <c r="A294" s="19"/>
      <c r="C294" s="62" t="s">
        <v>571</v>
      </c>
      <c r="D294" s="68">
        <v>2</v>
      </c>
      <c r="E294" s="19"/>
    </row>
    <row r="295" spans="1:5" ht="20.100000000000001" customHeight="1">
      <c r="A295" s="19"/>
      <c r="C295" s="62" t="s">
        <v>572</v>
      </c>
      <c r="D295" s="68">
        <v>2</v>
      </c>
      <c r="E295" s="19"/>
    </row>
    <row r="296" spans="1:5" ht="20.100000000000001" customHeight="1">
      <c r="A296" s="19"/>
      <c r="C296" s="62" t="s">
        <v>573</v>
      </c>
      <c r="D296" s="68">
        <v>1</v>
      </c>
      <c r="E296" s="19"/>
    </row>
    <row r="297" spans="1:5" ht="20.100000000000001" customHeight="1">
      <c r="A297" s="19"/>
      <c r="C297" s="62" t="s">
        <v>574</v>
      </c>
      <c r="D297" s="68">
        <v>2</v>
      </c>
      <c r="E297" s="19"/>
    </row>
    <row r="298" spans="1:5" ht="20.100000000000001" customHeight="1">
      <c r="A298" s="19"/>
      <c r="C298" s="62" t="s">
        <v>575</v>
      </c>
      <c r="D298" s="68">
        <v>1</v>
      </c>
      <c r="E298" s="19"/>
    </row>
    <row r="299" spans="1:5" ht="20.100000000000001" customHeight="1">
      <c r="A299" s="19"/>
      <c r="C299" s="62" t="s">
        <v>576</v>
      </c>
      <c r="D299" s="68">
        <v>6</v>
      </c>
      <c r="E299" s="19"/>
    </row>
    <row r="300" spans="1:5" ht="20.100000000000001" customHeight="1">
      <c r="A300" s="19"/>
      <c r="C300" s="62"/>
      <c r="D300" s="70">
        <f>SUM(D282:D299)</f>
        <v>29</v>
      </c>
      <c r="E300" s="19"/>
    </row>
    <row r="301" spans="1:5" ht="20.100000000000001" customHeight="1">
      <c r="A301" s="19"/>
      <c r="C301" s="108"/>
      <c r="D301" s="108"/>
      <c r="E301" s="19"/>
    </row>
    <row r="302" spans="1:5" ht="20.100000000000001" customHeight="1">
      <c r="A302" s="19"/>
      <c r="C302" s="108" t="s">
        <v>577</v>
      </c>
      <c r="D302" s="108"/>
      <c r="E302" s="19"/>
    </row>
    <row r="303" spans="1:5" ht="20.100000000000001" customHeight="1">
      <c r="A303" s="19"/>
      <c r="C303" s="110" t="s">
        <v>578</v>
      </c>
      <c r="D303" s="109">
        <v>1</v>
      </c>
      <c r="E303" s="19"/>
    </row>
    <row r="304" spans="1:5" ht="20.100000000000001" customHeight="1">
      <c r="A304" s="19"/>
      <c r="C304" s="62" t="s">
        <v>579</v>
      </c>
      <c r="D304" s="68">
        <v>1</v>
      </c>
      <c r="E304" s="19"/>
    </row>
    <row r="305" spans="1:5" ht="20.100000000000001" customHeight="1">
      <c r="A305" s="19"/>
      <c r="C305" s="62" t="s">
        <v>580</v>
      </c>
      <c r="D305" s="68">
        <v>1</v>
      </c>
      <c r="E305" s="19"/>
    </row>
    <row r="306" spans="1:5" ht="20.100000000000001" customHeight="1">
      <c r="A306" s="19"/>
      <c r="C306" s="62" t="s">
        <v>581</v>
      </c>
      <c r="D306" s="68">
        <v>1</v>
      </c>
      <c r="E306" s="19"/>
    </row>
    <row r="307" spans="1:5" ht="20.100000000000001" customHeight="1">
      <c r="A307" s="19"/>
      <c r="C307" s="62" t="s">
        <v>582</v>
      </c>
      <c r="D307" s="68">
        <v>1</v>
      </c>
      <c r="E307" s="19"/>
    </row>
    <row r="308" spans="1:5" ht="20.100000000000001" customHeight="1">
      <c r="A308" s="19"/>
      <c r="C308" s="62" t="s">
        <v>583</v>
      </c>
      <c r="D308" s="68">
        <v>1</v>
      </c>
      <c r="E308" s="19"/>
    </row>
    <row r="309" spans="1:5" ht="20.100000000000001" customHeight="1">
      <c r="A309" s="19"/>
      <c r="C309" s="62" t="s">
        <v>584</v>
      </c>
      <c r="D309" s="68">
        <v>1</v>
      </c>
      <c r="E309" s="19"/>
    </row>
    <row r="310" spans="1:5" ht="20.100000000000001" customHeight="1">
      <c r="A310" s="19"/>
      <c r="C310" s="62" t="s">
        <v>585</v>
      </c>
      <c r="D310" s="68">
        <v>1</v>
      </c>
      <c r="E310" s="19"/>
    </row>
    <row r="311" spans="1:5" ht="20.100000000000001" customHeight="1">
      <c r="A311" s="19"/>
      <c r="C311" s="62" t="s">
        <v>586</v>
      </c>
      <c r="D311" s="68">
        <v>1</v>
      </c>
      <c r="E311" s="19"/>
    </row>
    <row r="312" spans="1:5" ht="20.100000000000001" customHeight="1">
      <c r="A312" s="19"/>
      <c r="C312" s="62" t="s">
        <v>587</v>
      </c>
      <c r="D312" s="68">
        <v>1</v>
      </c>
      <c r="E312" s="19"/>
    </row>
    <row r="313" spans="1:5" ht="20.100000000000001" customHeight="1">
      <c r="A313" s="19"/>
      <c r="C313" s="62" t="s">
        <v>588</v>
      </c>
      <c r="D313" s="68">
        <v>2</v>
      </c>
      <c r="E313" s="19"/>
    </row>
    <row r="314" spans="1:5" ht="20.100000000000001" customHeight="1">
      <c r="A314" s="19"/>
      <c r="C314" s="62" t="s">
        <v>589</v>
      </c>
      <c r="D314" s="109">
        <v>1</v>
      </c>
      <c r="E314" s="19"/>
    </row>
    <row r="315" spans="1:5" ht="20.100000000000001" customHeight="1">
      <c r="A315" s="19"/>
      <c r="C315" s="62"/>
      <c r="D315" s="70">
        <f>SUM(D303:D314)</f>
        <v>13</v>
      </c>
      <c r="E315" s="19"/>
    </row>
    <row r="316" spans="1:5" ht="20.100000000000001" customHeight="1">
      <c r="A316" s="19"/>
      <c r="C316" s="19"/>
      <c r="D316" s="127"/>
      <c r="E316" s="19"/>
    </row>
    <row r="317" spans="1:5" ht="20.100000000000001" customHeight="1">
      <c r="A317" s="19"/>
      <c r="B317" s="126"/>
      <c r="C317" s="19"/>
      <c r="D317" s="19"/>
      <c r="E317" s="19"/>
    </row>
    <row r="318" spans="1:5" ht="20.100000000000001" customHeight="1">
      <c r="A318" s="19"/>
      <c r="B318" s="20"/>
      <c r="C318" s="62" t="s">
        <v>590</v>
      </c>
      <c r="D318" s="111">
        <v>1</v>
      </c>
      <c r="E318" s="19"/>
    </row>
    <row r="319" spans="1:5" ht="20.100000000000001" customHeight="1">
      <c r="A319" s="19"/>
      <c r="B319" s="20"/>
      <c r="C319" s="62" t="s">
        <v>591</v>
      </c>
      <c r="D319" s="111">
        <v>1</v>
      </c>
      <c r="E319" s="19"/>
    </row>
    <row r="320" spans="1:5" ht="20.100000000000001" customHeight="1">
      <c r="B320" s="20"/>
      <c r="C320" s="62" t="s">
        <v>592</v>
      </c>
      <c r="D320" s="111">
        <v>1</v>
      </c>
    </row>
    <row r="321" spans="2:4" ht="20.100000000000001" customHeight="1">
      <c r="B321" s="20"/>
      <c r="C321" s="62" t="s">
        <v>593</v>
      </c>
      <c r="D321" s="111">
        <v>2</v>
      </c>
    </row>
    <row r="322" spans="2:4" ht="20.100000000000001" customHeight="1">
      <c r="B322" s="20"/>
      <c r="C322" s="62"/>
      <c r="D322" s="112">
        <f>SUM(D318:D321)</f>
        <v>5</v>
      </c>
    </row>
    <row r="323" spans="2:4" ht="20.100000000000001" customHeight="1">
      <c r="B323" s="65"/>
      <c r="C323" s="63"/>
      <c r="D323" s="19"/>
    </row>
    <row r="324" spans="2:4" ht="20.100000000000001" customHeight="1">
      <c r="B324" s="65"/>
      <c r="C324" s="63"/>
      <c r="D324" s="19"/>
    </row>
    <row r="325" spans="2:4" ht="20.100000000000001" customHeight="1">
      <c r="B325" s="20"/>
      <c r="C325" s="78"/>
      <c r="D325" s="19"/>
    </row>
    <row r="326" spans="2:4" ht="20.100000000000001" customHeight="1">
      <c r="B326" s="65" t="s">
        <v>23</v>
      </c>
      <c r="C326" s="80" t="s">
        <v>47</v>
      </c>
      <c r="D326" s="19"/>
    </row>
    <row r="327" spans="2:4" ht="20.100000000000001" customHeight="1">
      <c r="B327" s="79"/>
      <c r="C327" s="80" t="s">
        <v>48</v>
      </c>
      <c r="D327" s="19"/>
    </row>
    <row r="328" spans="2:4" ht="20.100000000000001" customHeight="1">
      <c r="B328" s="79"/>
      <c r="C328" s="80" t="s">
        <v>49</v>
      </c>
      <c r="D328" s="19"/>
    </row>
    <row r="329" spans="2:4" ht="20.100000000000001" customHeight="1">
      <c r="B329" s="79"/>
      <c r="C329" s="80" t="s">
        <v>50</v>
      </c>
      <c r="D329" s="19"/>
    </row>
    <row r="330" spans="2:4" ht="20.100000000000001" customHeight="1">
      <c r="B330" s="79"/>
      <c r="C330" s="80"/>
      <c r="D330" s="19"/>
    </row>
    <row r="331" spans="2:4" ht="20.100000000000001" customHeight="1">
      <c r="B331" s="81" t="s">
        <v>23</v>
      </c>
      <c r="C331" s="82" t="s">
        <v>51</v>
      </c>
      <c r="D331" s="19"/>
    </row>
    <row r="332" spans="2:4" ht="20.100000000000001" customHeight="1">
      <c r="B332" s="81"/>
      <c r="C332" s="82" t="s">
        <v>52</v>
      </c>
      <c r="D332" s="19"/>
    </row>
    <row r="333" spans="2:4" ht="20.100000000000001" customHeight="1">
      <c r="B333" s="81"/>
      <c r="C333" s="82" t="s">
        <v>53</v>
      </c>
      <c r="D333" s="19"/>
    </row>
    <row r="334" spans="2:4" ht="20.100000000000001" customHeight="1">
      <c r="B334" s="66"/>
      <c r="C334" s="19"/>
      <c r="D334" s="19"/>
    </row>
    <row r="335" spans="2:4" ht="20.100000000000001" customHeight="1" thickBot="1">
      <c r="B335" s="19" t="s">
        <v>42</v>
      </c>
      <c r="C335" s="67"/>
      <c r="D335" s="19"/>
    </row>
    <row r="336" spans="2:4" ht="20.100000000000001" customHeight="1">
      <c r="B336" s="19"/>
      <c r="C336" s="19"/>
      <c r="D336" s="19"/>
    </row>
    <row r="337" spans="2:4" ht="20.100000000000001" customHeight="1">
      <c r="B337" s="19"/>
      <c r="C337" s="19"/>
      <c r="D337" s="19"/>
    </row>
    <row r="338" spans="2:4" ht="20.100000000000001" customHeight="1" thickBot="1">
      <c r="B338" s="19" t="s">
        <v>43</v>
      </c>
      <c r="C338" s="67"/>
      <c r="D338" s="19"/>
    </row>
    <row r="339" spans="2:4" ht="20.100000000000001" customHeight="1">
      <c r="B339" s="19"/>
      <c r="C339" s="19"/>
      <c r="D339" s="19"/>
    </row>
    <row r="340" spans="2:4" ht="20.100000000000001" customHeight="1">
      <c r="B340" s="19"/>
      <c r="C340" s="19"/>
      <c r="D340" s="19"/>
    </row>
    <row r="341" spans="2:4" ht="20.100000000000001" customHeight="1" thickBot="1">
      <c r="B341" s="19" t="s">
        <v>17</v>
      </c>
      <c r="C341" s="67"/>
      <c r="D341" s="19"/>
    </row>
    <row r="342" spans="2:4" ht="20.100000000000001" customHeight="1">
      <c r="B342" s="19"/>
      <c r="C342" s="19"/>
      <c r="D342" s="19"/>
    </row>
    <row r="343" spans="2:4" ht="20.100000000000001" customHeight="1">
      <c r="B343" s="19"/>
      <c r="C343" s="19"/>
      <c r="D343" s="19"/>
    </row>
    <row r="344" spans="2:4" ht="20.100000000000001" customHeight="1" thickBot="1">
      <c r="B344" s="19" t="s">
        <v>44</v>
      </c>
      <c r="C344" s="67"/>
      <c r="D344" s="19"/>
    </row>
    <row r="345" spans="2:4" ht="20.100000000000001" customHeight="1">
      <c r="B345" s="19"/>
      <c r="C345" s="19"/>
      <c r="D345" s="19"/>
    </row>
    <row r="346" spans="2:4" ht="20.100000000000001" customHeight="1">
      <c r="B346" s="19"/>
      <c r="C346" s="19"/>
      <c r="D346" s="19"/>
    </row>
    <row r="347" spans="2:4" ht="20.100000000000001" customHeight="1" thickBot="1">
      <c r="B347" s="19" t="s">
        <v>19</v>
      </c>
      <c r="C347" s="67"/>
      <c r="D347" s="19"/>
    </row>
    <row r="348" spans="2:4" ht="20.100000000000001" customHeight="1">
      <c r="B348" s="66"/>
      <c r="C348" s="19"/>
      <c r="D348" s="19"/>
    </row>
    <row r="349" spans="2:4" ht="20.100000000000001" customHeight="1">
      <c r="B349" s="66"/>
      <c r="C349" s="19"/>
      <c r="D349" s="19"/>
    </row>
    <row r="350" spans="2:4" ht="20.100000000000001" customHeight="1">
      <c r="B350" s="66"/>
      <c r="C350" s="19"/>
      <c r="D350" s="19"/>
    </row>
  </sheetData>
  <mergeCells count="10">
    <mergeCell ref="L5:M6"/>
    <mergeCell ref="B279:C279"/>
    <mergeCell ref="B242:C242"/>
    <mergeCell ref="D2:E2"/>
    <mergeCell ref="C4:C5"/>
    <mergeCell ref="C2:C3"/>
    <mergeCell ref="D4:E4"/>
    <mergeCell ref="D5:E5"/>
    <mergeCell ref="B278:C278"/>
    <mergeCell ref="A11:B11"/>
  </mergeCells>
  <conditionalFormatting sqref="A36:A37">
    <cfRule type="duplicateValues" dxfId="1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7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42BFA-25E9-48E9-941E-B20F39B257FA}">
  <dimension ref="A1:O43"/>
  <sheetViews>
    <sheetView tabSelected="1" view="pageBreakPreview" zoomScaleNormal="100" zoomScaleSheetLayoutView="100" workbookViewId="0">
      <selection activeCell="C31" sqref="C31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6.7109375" style="26" customWidth="1"/>
    <col min="3" max="3" width="86.28515625" style="22" customWidth="1"/>
    <col min="4" max="4" width="23.140625" style="22" customWidth="1"/>
    <col min="5" max="5" width="21.28515625" style="22" customWidth="1"/>
    <col min="6" max="6" width="19.140625" style="22" customWidth="1"/>
    <col min="7" max="7" width="15.140625" style="6" customWidth="1"/>
    <col min="8" max="8" width="13.42578125" style="6" customWidth="1"/>
    <col min="9" max="12" width="11.42578125" style="6"/>
    <col min="13" max="13" width="14.42578125" style="6" bestFit="1" customWidth="1"/>
    <col min="14" max="14" width="50.140625" style="6" bestFit="1" customWidth="1"/>
    <col min="15" max="259" width="11.42578125" style="6"/>
    <col min="260" max="260" width="13.140625" style="6" customWidth="1"/>
    <col min="261" max="261" width="15.140625" style="6" customWidth="1"/>
    <col min="262" max="262" width="42" style="6" customWidth="1"/>
    <col min="263" max="263" width="11.42578125" style="6"/>
    <col min="264" max="264" width="13.140625" style="6" customWidth="1"/>
    <col min="265" max="515" width="11.42578125" style="6"/>
    <col min="516" max="516" width="13.140625" style="6" customWidth="1"/>
    <col min="517" max="517" width="15.140625" style="6" customWidth="1"/>
    <col min="518" max="518" width="42" style="6" customWidth="1"/>
    <col min="519" max="519" width="11.42578125" style="6"/>
    <col min="520" max="520" width="13.140625" style="6" customWidth="1"/>
    <col min="521" max="771" width="11.42578125" style="6"/>
    <col min="772" max="772" width="13.140625" style="6" customWidth="1"/>
    <col min="773" max="773" width="15.140625" style="6" customWidth="1"/>
    <col min="774" max="774" width="42" style="6" customWidth="1"/>
    <col min="775" max="775" width="11.42578125" style="6"/>
    <col min="776" max="776" width="13.140625" style="6" customWidth="1"/>
    <col min="777" max="1027" width="11.42578125" style="6"/>
    <col min="1028" max="1028" width="13.140625" style="6" customWidth="1"/>
    <col min="1029" max="1029" width="15.140625" style="6" customWidth="1"/>
    <col min="1030" max="1030" width="42" style="6" customWidth="1"/>
    <col min="1031" max="1031" width="11.42578125" style="6"/>
    <col min="1032" max="1032" width="13.140625" style="6" customWidth="1"/>
    <col min="1033" max="1283" width="11.42578125" style="6"/>
    <col min="1284" max="1284" width="13.140625" style="6" customWidth="1"/>
    <col min="1285" max="1285" width="15.140625" style="6" customWidth="1"/>
    <col min="1286" max="1286" width="42" style="6" customWidth="1"/>
    <col min="1287" max="1287" width="11.42578125" style="6"/>
    <col min="1288" max="1288" width="13.140625" style="6" customWidth="1"/>
    <col min="1289" max="1539" width="11.42578125" style="6"/>
    <col min="1540" max="1540" width="13.140625" style="6" customWidth="1"/>
    <col min="1541" max="1541" width="15.140625" style="6" customWidth="1"/>
    <col min="1542" max="1542" width="42" style="6" customWidth="1"/>
    <col min="1543" max="1543" width="11.42578125" style="6"/>
    <col min="1544" max="1544" width="13.140625" style="6" customWidth="1"/>
    <col min="1545" max="1795" width="11.42578125" style="6"/>
    <col min="1796" max="1796" width="13.140625" style="6" customWidth="1"/>
    <col min="1797" max="1797" width="15.140625" style="6" customWidth="1"/>
    <col min="1798" max="1798" width="42" style="6" customWidth="1"/>
    <col min="1799" max="1799" width="11.42578125" style="6"/>
    <col min="1800" max="1800" width="13.140625" style="6" customWidth="1"/>
    <col min="1801" max="2051" width="11.42578125" style="6"/>
    <col min="2052" max="2052" width="13.140625" style="6" customWidth="1"/>
    <col min="2053" max="2053" width="15.140625" style="6" customWidth="1"/>
    <col min="2054" max="2054" width="42" style="6" customWidth="1"/>
    <col min="2055" max="2055" width="11.42578125" style="6"/>
    <col min="2056" max="2056" width="13.140625" style="6" customWidth="1"/>
    <col min="2057" max="2307" width="11.42578125" style="6"/>
    <col min="2308" max="2308" width="13.140625" style="6" customWidth="1"/>
    <col min="2309" max="2309" width="15.140625" style="6" customWidth="1"/>
    <col min="2310" max="2310" width="42" style="6" customWidth="1"/>
    <col min="2311" max="2311" width="11.42578125" style="6"/>
    <col min="2312" max="2312" width="13.140625" style="6" customWidth="1"/>
    <col min="2313" max="2563" width="11.42578125" style="6"/>
    <col min="2564" max="2564" width="13.140625" style="6" customWidth="1"/>
    <col min="2565" max="2565" width="15.140625" style="6" customWidth="1"/>
    <col min="2566" max="2566" width="42" style="6" customWidth="1"/>
    <col min="2567" max="2567" width="11.42578125" style="6"/>
    <col min="2568" max="2568" width="13.140625" style="6" customWidth="1"/>
    <col min="2569" max="2819" width="11.42578125" style="6"/>
    <col min="2820" max="2820" width="13.140625" style="6" customWidth="1"/>
    <col min="2821" max="2821" width="15.140625" style="6" customWidth="1"/>
    <col min="2822" max="2822" width="42" style="6" customWidth="1"/>
    <col min="2823" max="2823" width="11.42578125" style="6"/>
    <col min="2824" max="2824" width="13.140625" style="6" customWidth="1"/>
    <col min="2825" max="3075" width="11.42578125" style="6"/>
    <col min="3076" max="3076" width="13.140625" style="6" customWidth="1"/>
    <col min="3077" max="3077" width="15.140625" style="6" customWidth="1"/>
    <col min="3078" max="3078" width="42" style="6" customWidth="1"/>
    <col min="3079" max="3079" width="11.42578125" style="6"/>
    <col min="3080" max="3080" width="13.140625" style="6" customWidth="1"/>
    <col min="3081" max="3331" width="11.42578125" style="6"/>
    <col min="3332" max="3332" width="13.140625" style="6" customWidth="1"/>
    <col min="3333" max="3333" width="15.140625" style="6" customWidth="1"/>
    <col min="3334" max="3334" width="42" style="6" customWidth="1"/>
    <col min="3335" max="3335" width="11.42578125" style="6"/>
    <col min="3336" max="3336" width="13.140625" style="6" customWidth="1"/>
    <col min="3337" max="3587" width="11.42578125" style="6"/>
    <col min="3588" max="3588" width="13.140625" style="6" customWidth="1"/>
    <col min="3589" max="3589" width="15.140625" style="6" customWidth="1"/>
    <col min="3590" max="3590" width="42" style="6" customWidth="1"/>
    <col min="3591" max="3591" width="11.42578125" style="6"/>
    <col min="3592" max="3592" width="13.140625" style="6" customWidth="1"/>
    <col min="3593" max="3843" width="11.42578125" style="6"/>
    <col min="3844" max="3844" width="13.140625" style="6" customWidth="1"/>
    <col min="3845" max="3845" width="15.140625" style="6" customWidth="1"/>
    <col min="3846" max="3846" width="42" style="6" customWidth="1"/>
    <col min="3847" max="3847" width="11.42578125" style="6"/>
    <col min="3848" max="3848" width="13.140625" style="6" customWidth="1"/>
    <col min="3849" max="4099" width="11.42578125" style="6"/>
    <col min="4100" max="4100" width="13.140625" style="6" customWidth="1"/>
    <col min="4101" max="4101" width="15.140625" style="6" customWidth="1"/>
    <col min="4102" max="4102" width="42" style="6" customWidth="1"/>
    <col min="4103" max="4103" width="11.42578125" style="6"/>
    <col min="4104" max="4104" width="13.140625" style="6" customWidth="1"/>
    <col min="4105" max="4355" width="11.42578125" style="6"/>
    <col min="4356" max="4356" width="13.140625" style="6" customWidth="1"/>
    <col min="4357" max="4357" width="15.140625" style="6" customWidth="1"/>
    <col min="4358" max="4358" width="42" style="6" customWidth="1"/>
    <col min="4359" max="4359" width="11.42578125" style="6"/>
    <col min="4360" max="4360" width="13.140625" style="6" customWidth="1"/>
    <col min="4361" max="4611" width="11.42578125" style="6"/>
    <col min="4612" max="4612" width="13.140625" style="6" customWidth="1"/>
    <col min="4613" max="4613" width="15.140625" style="6" customWidth="1"/>
    <col min="4614" max="4614" width="42" style="6" customWidth="1"/>
    <col min="4615" max="4615" width="11.42578125" style="6"/>
    <col min="4616" max="4616" width="13.140625" style="6" customWidth="1"/>
    <col min="4617" max="4867" width="11.42578125" style="6"/>
    <col min="4868" max="4868" width="13.140625" style="6" customWidth="1"/>
    <col min="4869" max="4869" width="15.140625" style="6" customWidth="1"/>
    <col min="4870" max="4870" width="42" style="6" customWidth="1"/>
    <col min="4871" max="4871" width="11.42578125" style="6"/>
    <col min="4872" max="4872" width="13.140625" style="6" customWidth="1"/>
    <col min="4873" max="5123" width="11.42578125" style="6"/>
    <col min="5124" max="5124" width="13.140625" style="6" customWidth="1"/>
    <col min="5125" max="5125" width="15.140625" style="6" customWidth="1"/>
    <col min="5126" max="5126" width="42" style="6" customWidth="1"/>
    <col min="5127" max="5127" width="11.42578125" style="6"/>
    <col min="5128" max="5128" width="13.140625" style="6" customWidth="1"/>
    <col min="5129" max="5379" width="11.42578125" style="6"/>
    <col min="5380" max="5380" width="13.140625" style="6" customWidth="1"/>
    <col min="5381" max="5381" width="15.140625" style="6" customWidth="1"/>
    <col min="5382" max="5382" width="42" style="6" customWidth="1"/>
    <col min="5383" max="5383" width="11.42578125" style="6"/>
    <col min="5384" max="5384" width="13.140625" style="6" customWidth="1"/>
    <col min="5385" max="5635" width="11.42578125" style="6"/>
    <col min="5636" max="5636" width="13.140625" style="6" customWidth="1"/>
    <col min="5637" max="5637" width="15.140625" style="6" customWidth="1"/>
    <col min="5638" max="5638" width="42" style="6" customWidth="1"/>
    <col min="5639" max="5639" width="11.42578125" style="6"/>
    <col min="5640" max="5640" width="13.140625" style="6" customWidth="1"/>
    <col min="5641" max="5891" width="11.42578125" style="6"/>
    <col min="5892" max="5892" width="13.140625" style="6" customWidth="1"/>
    <col min="5893" max="5893" width="15.140625" style="6" customWidth="1"/>
    <col min="5894" max="5894" width="42" style="6" customWidth="1"/>
    <col min="5895" max="5895" width="11.42578125" style="6"/>
    <col min="5896" max="5896" width="13.140625" style="6" customWidth="1"/>
    <col min="5897" max="6147" width="11.42578125" style="6"/>
    <col min="6148" max="6148" width="13.140625" style="6" customWidth="1"/>
    <col min="6149" max="6149" width="15.140625" style="6" customWidth="1"/>
    <col min="6150" max="6150" width="42" style="6" customWidth="1"/>
    <col min="6151" max="6151" width="11.42578125" style="6"/>
    <col min="6152" max="6152" width="13.140625" style="6" customWidth="1"/>
    <col min="6153" max="6403" width="11.42578125" style="6"/>
    <col min="6404" max="6404" width="13.140625" style="6" customWidth="1"/>
    <col min="6405" max="6405" width="15.140625" style="6" customWidth="1"/>
    <col min="6406" max="6406" width="42" style="6" customWidth="1"/>
    <col min="6407" max="6407" width="11.42578125" style="6"/>
    <col min="6408" max="6408" width="13.140625" style="6" customWidth="1"/>
    <col min="6409" max="6659" width="11.42578125" style="6"/>
    <col min="6660" max="6660" width="13.140625" style="6" customWidth="1"/>
    <col min="6661" max="6661" width="15.140625" style="6" customWidth="1"/>
    <col min="6662" max="6662" width="42" style="6" customWidth="1"/>
    <col min="6663" max="6663" width="11.42578125" style="6"/>
    <col min="6664" max="6664" width="13.140625" style="6" customWidth="1"/>
    <col min="6665" max="6915" width="11.42578125" style="6"/>
    <col min="6916" max="6916" width="13.140625" style="6" customWidth="1"/>
    <col min="6917" max="6917" width="15.140625" style="6" customWidth="1"/>
    <col min="6918" max="6918" width="42" style="6" customWidth="1"/>
    <col min="6919" max="6919" width="11.42578125" style="6"/>
    <col min="6920" max="6920" width="13.140625" style="6" customWidth="1"/>
    <col min="6921" max="7171" width="11.42578125" style="6"/>
    <col min="7172" max="7172" width="13.140625" style="6" customWidth="1"/>
    <col min="7173" max="7173" width="15.140625" style="6" customWidth="1"/>
    <col min="7174" max="7174" width="42" style="6" customWidth="1"/>
    <col min="7175" max="7175" width="11.42578125" style="6"/>
    <col min="7176" max="7176" width="13.140625" style="6" customWidth="1"/>
    <col min="7177" max="7427" width="11.42578125" style="6"/>
    <col min="7428" max="7428" width="13.140625" style="6" customWidth="1"/>
    <col min="7429" max="7429" width="15.140625" style="6" customWidth="1"/>
    <col min="7430" max="7430" width="42" style="6" customWidth="1"/>
    <col min="7431" max="7431" width="11.42578125" style="6"/>
    <col min="7432" max="7432" width="13.140625" style="6" customWidth="1"/>
    <col min="7433" max="7683" width="11.42578125" style="6"/>
    <col min="7684" max="7684" width="13.140625" style="6" customWidth="1"/>
    <col min="7685" max="7685" width="15.140625" style="6" customWidth="1"/>
    <col min="7686" max="7686" width="42" style="6" customWidth="1"/>
    <col min="7687" max="7687" width="11.42578125" style="6"/>
    <col min="7688" max="7688" width="13.140625" style="6" customWidth="1"/>
    <col min="7689" max="7939" width="11.42578125" style="6"/>
    <col min="7940" max="7940" width="13.140625" style="6" customWidth="1"/>
    <col min="7941" max="7941" width="15.140625" style="6" customWidth="1"/>
    <col min="7942" max="7942" width="42" style="6" customWidth="1"/>
    <col min="7943" max="7943" width="11.42578125" style="6"/>
    <col min="7944" max="7944" width="13.140625" style="6" customWidth="1"/>
    <col min="7945" max="8195" width="11.42578125" style="6"/>
    <col min="8196" max="8196" width="13.140625" style="6" customWidth="1"/>
    <col min="8197" max="8197" width="15.140625" style="6" customWidth="1"/>
    <col min="8198" max="8198" width="42" style="6" customWidth="1"/>
    <col min="8199" max="8199" width="11.42578125" style="6"/>
    <col min="8200" max="8200" width="13.140625" style="6" customWidth="1"/>
    <col min="8201" max="8451" width="11.42578125" style="6"/>
    <col min="8452" max="8452" width="13.140625" style="6" customWidth="1"/>
    <col min="8453" max="8453" width="15.140625" style="6" customWidth="1"/>
    <col min="8454" max="8454" width="42" style="6" customWidth="1"/>
    <col min="8455" max="8455" width="11.42578125" style="6"/>
    <col min="8456" max="8456" width="13.140625" style="6" customWidth="1"/>
    <col min="8457" max="8707" width="11.42578125" style="6"/>
    <col min="8708" max="8708" width="13.140625" style="6" customWidth="1"/>
    <col min="8709" max="8709" width="15.140625" style="6" customWidth="1"/>
    <col min="8710" max="8710" width="42" style="6" customWidth="1"/>
    <col min="8711" max="8711" width="11.42578125" style="6"/>
    <col min="8712" max="8712" width="13.140625" style="6" customWidth="1"/>
    <col min="8713" max="8963" width="11.42578125" style="6"/>
    <col min="8964" max="8964" width="13.140625" style="6" customWidth="1"/>
    <col min="8965" max="8965" width="15.140625" style="6" customWidth="1"/>
    <col min="8966" max="8966" width="42" style="6" customWidth="1"/>
    <col min="8967" max="8967" width="11.42578125" style="6"/>
    <col min="8968" max="8968" width="13.140625" style="6" customWidth="1"/>
    <col min="8969" max="9219" width="11.42578125" style="6"/>
    <col min="9220" max="9220" width="13.140625" style="6" customWidth="1"/>
    <col min="9221" max="9221" width="15.140625" style="6" customWidth="1"/>
    <col min="9222" max="9222" width="42" style="6" customWidth="1"/>
    <col min="9223" max="9223" width="11.42578125" style="6"/>
    <col min="9224" max="9224" width="13.140625" style="6" customWidth="1"/>
    <col min="9225" max="9475" width="11.42578125" style="6"/>
    <col min="9476" max="9476" width="13.140625" style="6" customWidth="1"/>
    <col min="9477" max="9477" width="15.140625" style="6" customWidth="1"/>
    <col min="9478" max="9478" width="42" style="6" customWidth="1"/>
    <col min="9479" max="9479" width="11.42578125" style="6"/>
    <col min="9480" max="9480" width="13.140625" style="6" customWidth="1"/>
    <col min="9481" max="9731" width="11.42578125" style="6"/>
    <col min="9732" max="9732" width="13.140625" style="6" customWidth="1"/>
    <col min="9733" max="9733" width="15.140625" style="6" customWidth="1"/>
    <col min="9734" max="9734" width="42" style="6" customWidth="1"/>
    <col min="9735" max="9735" width="11.42578125" style="6"/>
    <col min="9736" max="9736" width="13.140625" style="6" customWidth="1"/>
    <col min="9737" max="9987" width="11.42578125" style="6"/>
    <col min="9988" max="9988" width="13.140625" style="6" customWidth="1"/>
    <col min="9989" max="9989" width="15.140625" style="6" customWidth="1"/>
    <col min="9990" max="9990" width="42" style="6" customWidth="1"/>
    <col min="9991" max="9991" width="11.42578125" style="6"/>
    <col min="9992" max="9992" width="13.140625" style="6" customWidth="1"/>
    <col min="9993" max="10243" width="11.42578125" style="6"/>
    <col min="10244" max="10244" width="13.140625" style="6" customWidth="1"/>
    <col min="10245" max="10245" width="15.140625" style="6" customWidth="1"/>
    <col min="10246" max="10246" width="42" style="6" customWidth="1"/>
    <col min="10247" max="10247" width="11.42578125" style="6"/>
    <col min="10248" max="10248" width="13.140625" style="6" customWidth="1"/>
    <col min="10249" max="10499" width="11.42578125" style="6"/>
    <col min="10500" max="10500" width="13.140625" style="6" customWidth="1"/>
    <col min="10501" max="10501" width="15.140625" style="6" customWidth="1"/>
    <col min="10502" max="10502" width="42" style="6" customWidth="1"/>
    <col min="10503" max="10503" width="11.42578125" style="6"/>
    <col min="10504" max="10504" width="13.140625" style="6" customWidth="1"/>
    <col min="10505" max="10755" width="11.42578125" style="6"/>
    <col min="10756" max="10756" width="13.140625" style="6" customWidth="1"/>
    <col min="10757" max="10757" width="15.140625" style="6" customWidth="1"/>
    <col min="10758" max="10758" width="42" style="6" customWidth="1"/>
    <col min="10759" max="10759" width="11.42578125" style="6"/>
    <col min="10760" max="10760" width="13.140625" style="6" customWidth="1"/>
    <col min="10761" max="11011" width="11.42578125" style="6"/>
    <col min="11012" max="11012" width="13.140625" style="6" customWidth="1"/>
    <col min="11013" max="11013" width="15.140625" style="6" customWidth="1"/>
    <col min="11014" max="11014" width="42" style="6" customWidth="1"/>
    <col min="11015" max="11015" width="11.42578125" style="6"/>
    <col min="11016" max="11016" width="13.140625" style="6" customWidth="1"/>
    <col min="11017" max="11267" width="11.42578125" style="6"/>
    <col min="11268" max="11268" width="13.140625" style="6" customWidth="1"/>
    <col min="11269" max="11269" width="15.140625" style="6" customWidth="1"/>
    <col min="11270" max="11270" width="42" style="6" customWidth="1"/>
    <col min="11271" max="11271" width="11.42578125" style="6"/>
    <col min="11272" max="11272" width="13.140625" style="6" customWidth="1"/>
    <col min="11273" max="11523" width="11.42578125" style="6"/>
    <col min="11524" max="11524" width="13.140625" style="6" customWidth="1"/>
    <col min="11525" max="11525" width="15.140625" style="6" customWidth="1"/>
    <col min="11526" max="11526" width="42" style="6" customWidth="1"/>
    <col min="11527" max="11527" width="11.42578125" style="6"/>
    <col min="11528" max="11528" width="13.140625" style="6" customWidth="1"/>
    <col min="11529" max="11779" width="11.42578125" style="6"/>
    <col min="11780" max="11780" width="13.140625" style="6" customWidth="1"/>
    <col min="11781" max="11781" width="15.140625" style="6" customWidth="1"/>
    <col min="11782" max="11782" width="42" style="6" customWidth="1"/>
    <col min="11783" max="11783" width="11.42578125" style="6"/>
    <col min="11784" max="11784" width="13.140625" style="6" customWidth="1"/>
    <col min="11785" max="12035" width="11.42578125" style="6"/>
    <col min="12036" max="12036" width="13.140625" style="6" customWidth="1"/>
    <col min="12037" max="12037" width="15.140625" style="6" customWidth="1"/>
    <col min="12038" max="12038" width="42" style="6" customWidth="1"/>
    <col min="12039" max="12039" width="11.42578125" style="6"/>
    <col min="12040" max="12040" width="13.140625" style="6" customWidth="1"/>
    <col min="12041" max="12291" width="11.42578125" style="6"/>
    <col min="12292" max="12292" width="13.140625" style="6" customWidth="1"/>
    <col min="12293" max="12293" width="15.140625" style="6" customWidth="1"/>
    <col min="12294" max="12294" width="42" style="6" customWidth="1"/>
    <col min="12295" max="12295" width="11.42578125" style="6"/>
    <col min="12296" max="12296" width="13.140625" style="6" customWidth="1"/>
    <col min="12297" max="12547" width="11.42578125" style="6"/>
    <col min="12548" max="12548" width="13.140625" style="6" customWidth="1"/>
    <col min="12549" max="12549" width="15.140625" style="6" customWidth="1"/>
    <col min="12550" max="12550" width="42" style="6" customWidth="1"/>
    <col min="12551" max="12551" width="11.42578125" style="6"/>
    <col min="12552" max="12552" width="13.140625" style="6" customWidth="1"/>
    <col min="12553" max="12803" width="11.42578125" style="6"/>
    <col min="12804" max="12804" width="13.140625" style="6" customWidth="1"/>
    <col min="12805" max="12805" width="15.140625" style="6" customWidth="1"/>
    <col min="12806" max="12806" width="42" style="6" customWidth="1"/>
    <col min="12807" max="12807" width="11.42578125" style="6"/>
    <col min="12808" max="12808" width="13.140625" style="6" customWidth="1"/>
    <col min="12809" max="13059" width="11.42578125" style="6"/>
    <col min="13060" max="13060" width="13.140625" style="6" customWidth="1"/>
    <col min="13061" max="13061" width="15.140625" style="6" customWidth="1"/>
    <col min="13062" max="13062" width="42" style="6" customWidth="1"/>
    <col min="13063" max="13063" width="11.42578125" style="6"/>
    <col min="13064" max="13064" width="13.140625" style="6" customWidth="1"/>
    <col min="13065" max="13315" width="11.42578125" style="6"/>
    <col min="13316" max="13316" width="13.140625" style="6" customWidth="1"/>
    <col min="13317" max="13317" width="15.140625" style="6" customWidth="1"/>
    <col min="13318" max="13318" width="42" style="6" customWidth="1"/>
    <col min="13319" max="13319" width="11.42578125" style="6"/>
    <col min="13320" max="13320" width="13.140625" style="6" customWidth="1"/>
    <col min="13321" max="13571" width="11.42578125" style="6"/>
    <col min="13572" max="13572" width="13.140625" style="6" customWidth="1"/>
    <col min="13573" max="13573" width="15.140625" style="6" customWidth="1"/>
    <col min="13574" max="13574" width="42" style="6" customWidth="1"/>
    <col min="13575" max="13575" width="11.42578125" style="6"/>
    <col min="13576" max="13576" width="13.140625" style="6" customWidth="1"/>
    <col min="13577" max="13827" width="11.42578125" style="6"/>
    <col min="13828" max="13828" width="13.140625" style="6" customWidth="1"/>
    <col min="13829" max="13829" width="15.140625" style="6" customWidth="1"/>
    <col min="13830" max="13830" width="42" style="6" customWidth="1"/>
    <col min="13831" max="13831" width="11.42578125" style="6"/>
    <col min="13832" max="13832" width="13.140625" style="6" customWidth="1"/>
    <col min="13833" max="14083" width="11.42578125" style="6"/>
    <col min="14084" max="14084" width="13.140625" style="6" customWidth="1"/>
    <col min="14085" max="14085" width="15.140625" style="6" customWidth="1"/>
    <col min="14086" max="14086" width="42" style="6" customWidth="1"/>
    <col min="14087" max="14087" width="11.42578125" style="6"/>
    <col min="14088" max="14088" width="13.140625" style="6" customWidth="1"/>
    <col min="14089" max="14339" width="11.42578125" style="6"/>
    <col min="14340" max="14340" width="13.140625" style="6" customWidth="1"/>
    <col min="14341" max="14341" width="15.140625" style="6" customWidth="1"/>
    <col min="14342" max="14342" width="42" style="6" customWidth="1"/>
    <col min="14343" max="14343" width="11.42578125" style="6"/>
    <col min="14344" max="14344" width="13.140625" style="6" customWidth="1"/>
    <col min="14345" max="14595" width="11.42578125" style="6"/>
    <col min="14596" max="14596" width="13.140625" style="6" customWidth="1"/>
    <col min="14597" max="14597" width="15.140625" style="6" customWidth="1"/>
    <col min="14598" max="14598" width="42" style="6" customWidth="1"/>
    <col min="14599" max="14599" width="11.42578125" style="6"/>
    <col min="14600" max="14600" width="13.140625" style="6" customWidth="1"/>
    <col min="14601" max="14851" width="11.42578125" style="6"/>
    <col min="14852" max="14852" width="13.140625" style="6" customWidth="1"/>
    <col min="14853" max="14853" width="15.140625" style="6" customWidth="1"/>
    <col min="14854" max="14854" width="42" style="6" customWidth="1"/>
    <col min="14855" max="14855" width="11.42578125" style="6"/>
    <col min="14856" max="14856" width="13.140625" style="6" customWidth="1"/>
    <col min="14857" max="15107" width="11.42578125" style="6"/>
    <col min="15108" max="15108" width="13.140625" style="6" customWidth="1"/>
    <col min="15109" max="15109" width="15.140625" style="6" customWidth="1"/>
    <col min="15110" max="15110" width="42" style="6" customWidth="1"/>
    <col min="15111" max="15111" width="11.42578125" style="6"/>
    <col min="15112" max="15112" width="13.140625" style="6" customWidth="1"/>
    <col min="15113" max="15363" width="11.42578125" style="6"/>
    <col min="15364" max="15364" width="13.140625" style="6" customWidth="1"/>
    <col min="15365" max="15365" width="15.140625" style="6" customWidth="1"/>
    <col min="15366" max="15366" width="42" style="6" customWidth="1"/>
    <col min="15367" max="15367" width="11.42578125" style="6"/>
    <col min="15368" max="15368" width="13.140625" style="6" customWidth="1"/>
    <col min="15369" max="15619" width="11.42578125" style="6"/>
    <col min="15620" max="15620" width="13.140625" style="6" customWidth="1"/>
    <col min="15621" max="15621" width="15.140625" style="6" customWidth="1"/>
    <col min="15622" max="15622" width="42" style="6" customWidth="1"/>
    <col min="15623" max="15623" width="11.42578125" style="6"/>
    <col min="15624" max="15624" width="13.140625" style="6" customWidth="1"/>
    <col min="15625" max="15875" width="11.42578125" style="6"/>
    <col min="15876" max="15876" width="13.140625" style="6" customWidth="1"/>
    <col min="15877" max="15877" width="15.140625" style="6" customWidth="1"/>
    <col min="15878" max="15878" width="42" style="6" customWidth="1"/>
    <col min="15879" max="15879" width="11.42578125" style="6"/>
    <col min="15880" max="15880" width="13.140625" style="6" customWidth="1"/>
    <col min="15881" max="16131" width="11.42578125" style="6"/>
    <col min="16132" max="16132" width="13.140625" style="6" customWidth="1"/>
    <col min="16133" max="16133" width="15.140625" style="6" customWidth="1"/>
    <col min="16134" max="16134" width="42" style="6" customWidth="1"/>
    <col min="16135" max="16135" width="11.42578125" style="6"/>
    <col min="16136" max="16136" width="13.140625" style="6" customWidth="1"/>
    <col min="16137" max="16384" width="11.42578125" style="6"/>
  </cols>
  <sheetData>
    <row r="1" spans="1:15" ht="20.100000000000001" customHeight="1" thickBot="1"/>
    <row r="2" spans="1:15" customFormat="1" ht="20.100000000000001" customHeight="1" thickBot="1">
      <c r="A2" s="30"/>
      <c r="B2" s="31"/>
      <c r="C2" s="140" t="s">
        <v>25</v>
      </c>
      <c r="D2" s="136" t="s">
        <v>24</v>
      </c>
      <c r="E2" s="137"/>
      <c r="F2" s="54"/>
      <c r="G2" s="1"/>
      <c r="H2" s="1"/>
      <c r="I2" s="1"/>
      <c r="J2" s="1"/>
      <c r="K2" s="2"/>
      <c r="L2" s="3"/>
    </row>
    <row r="3" spans="1:15" customFormat="1" ht="20.100000000000001" customHeight="1" thickBot="1">
      <c r="A3" s="35"/>
      <c r="B3" s="36"/>
      <c r="C3" s="141"/>
      <c r="D3" s="37" t="s">
        <v>27</v>
      </c>
      <c r="E3" s="38"/>
      <c r="F3" s="53"/>
      <c r="G3" s="1"/>
      <c r="H3" s="1"/>
      <c r="I3" s="1"/>
      <c r="J3" s="1"/>
      <c r="K3" s="2"/>
      <c r="L3" s="3"/>
    </row>
    <row r="4" spans="1:15" customFormat="1" ht="20.100000000000001" customHeight="1" thickBot="1">
      <c r="A4" s="35"/>
      <c r="B4" s="36"/>
      <c r="C4" s="138" t="s">
        <v>26</v>
      </c>
      <c r="D4" s="142" t="s">
        <v>28</v>
      </c>
      <c r="E4" s="143"/>
      <c r="F4" s="52"/>
      <c r="G4" s="1"/>
      <c r="H4" s="1"/>
      <c r="I4" s="1"/>
      <c r="J4" s="1"/>
      <c r="K4" s="2"/>
      <c r="L4" s="3"/>
    </row>
    <row r="5" spans="1:15" customFormat="1" ht="20.100000000000001" customHeight="1" thickBot="1">
      <c r="A5" s="32"/>
      <c r="B5" s="33"/>
      <c r="C5" s="139"/>
      <c r="D5" s="144" t="s">
        <v>29</v>
      </c>
      <c r="E5" s="145"/>
      <c r="F5" s="52"/>
      <c r="G5" s="4"/>
      <c r="H5" s="4"/>
      <c r="I5" s="4"/>
      <c r="J5" s="4"/>
      <c r="K5" s="4"/>
      <c r="L5" s="4"/>
      <c r="M5" s="149"/>
      <c r="N5" s="149"/>
      <c r="O5" s="6"/>
    </row>
    <row r="6" spans="1:15" ht="20.100000000000001" customHeight="1">
      <c r="A6" s="7"/>
      <c r="B6" s="7"/>
      <c r="C6" s="7"/>
      <c r="D6" s="7"/>
      <c r="E6" s="7"/>
      <c r="F6" s="7"/>
      <c r="M6" s="149"/>
      <c r="N6" s="149"/>
    </row>
    <row r="7" spans="1:15" ht="20.100000000000001" customHeight="1">
      <c r="A7" s="8" t="s">
        <v>0</v>
      </c>
      <c r="B7" s="8"/>
      <c r="C7" s="39">
        <f ca="1">NOW()</f>
        <v>45289.589405555555</v>
      </c>
      <c r="D7" s="8" t="s">
        <v>1</v>
      </c>
      <c r="E7" s="61">
        <v>20231201891</v>
      </c>
      <c r="F7" s="55"/>
      <c r="M7" s="5"/>
      <c r="N7" s="5"/>
    </row>
    <row r="8" spans="1:15" ht="20.100000000000001" customHeight="1">
      <c r="A8" s="9"/>
      <c r="B8" s="9"/>
      <c r="C8" s="9"/>
      <c r="D8" s="9"/>
      <c r="E8" s="9"/>
      <c r="F8" s="9"/>
      <c r="M8" s="5"/>
      <c r="N8" s="5"/>
    </row>
    <row r="9" spans="1:15" ht="20.100000000000001" customHeight="1">
      <c r="A9" s="8" t="s">
        <v>2</v>
      </c>
      <c r="B9" s="8"/>
      <c r="C9" s="10" t="s">
        <v>32</v>
      </c>
      <c r="D9" s="11" t="s">
        <v>3</v>
      </c>
      <c r="E9" s="28" t="s">
        <v>34</v>
      </c>
      <c r="F9" s="56"/>
      <c r="M9" s="5"/>
      <c r="N9" s="5"/>
    </row>
    <row r="10" spans="1:15" ht="20.100000000000001" customHeight="1">
      <c r="A10" s="9"/>
      <c r="B10" s="9"/>
      <c r="C10" s="9"/>
      <c r="D10" s="9"/>
      <c r="E10" s="9"/>
      <c r="F10" s="9"/>
      <c r="M10" s="5"/>
      <c r="N10" s="5"/>
    </row>
    <row r="11" spans="1:15" ht="20.100000000000001" customHeight="1">
      <c r="A11" s="147" t="s">
        <v>22</v>
      </c>
      <c r="B11" s="148"/>
      <c r="C11" s="10" t="s">
        <v>32</v>
      </c>
      <c r="D11" s="11" t="s">
        <v>23</v>
      </c>
      <c r="E11" s="34" t="s">
        <v>31</v>
      </c>
      <c r="F11" s="57"/>
      <c r="M11" s="5"/>
      <c r="N11" s="5"/>
    </row>
    <row r="12" spans="1:15" ht="20.100000000000001" customHeight="1">
      <c r="A12" s="9"/>
      <c r="B12" s="9"/>
      <c r="C12" s="9"/>
      <c r="D12" s="9"/>
      <c r="E12" s="9"/>
      <c r="F12" s="9"/>
      <c r="M12" s="5"/>
      <c r="N12" s="5"/>
    </row>
    <row r="13" spans="1:15" ht="20.100000000000001" customHeight="1">
      <c r="A13" s="8" t="s">
        <v>4</v>
      </c>
      <c r="B13" s="8"/>
      <c r="C13" s="12" t="s">
        <v>33</v>
      </c>
      <c r="D13" s="11" t="s">
        <v>5</v>
      </c>
      <c r="E13" s="10" t="s">
        <v>30</v>
      </c>
      <c r="F13" s="14"/>
      <c r="M13" s="5"/>
      <c r="N13" s="5"/>
    </row>
    <row r="14" spans="1:15" ht="20.100000000000001" customHeight="1">
      <c r="A14" s="9"/>
      <c r="B14" s="9"/>
      <c r="C14" s="9"/>
      <c r="D14" s="9"/>
      <c r="E14" s="9"/>
      <c r="F14" s="9"/>
      <c r="M14" s="5"/>
      <c r="N14" s="5"/>
    </row>
    <row r="15" spans="1:15" ht="20.100000000000001" customHeight="1">
      <c r="A15" s="8" t="s">
        <v>6</v>
      </c>
      <c r="B15" s="8"/>
      <c r="C15" s="39">
        <v>45286</v>
      </c>
      <c r="D15" s="11" t="s">
        <v>7</v>
      </c>
      <c r="E15" s="13" t="s">
        <v>45</v>
      </c>
      <c r="F15" s="58"/>
      <c r="M15" s="5"/>
      <c r="N15" s="5"/>
    </row>
    <row r="16" spans="1:15" ht="20.100000000000001" customHeight="1">
      <c r="A16" s="9"/>
      <c r="B16" s="9"/>
      <c r="C16" s="9"/>
      <c r="D16" s="9"/>
      <c r="E16" s="9"/>
      <c r="F16" s="9"/>
      <c r="M16" s="5"/>
      <c r="N16" s="5"/>
    </row>
    <row r="17" spans="1:14" ht="20.100000000000001" customHeight="1">
      <c r="A17" s="8" t="s">
        <v>8</v>
      </c>
      <c r="B17" s="8"/>
      <c r="C17" s="10" t="s">
        <v>594</v>
      </c>
      <c r="D17" s="14"/>
      <c r="E17" s="15"/>
      <c r="F17" s="15"/>
      <c r="M17" s="5"/>
      <c r="N17" s="5"/>
    </row>
    <row r="18" spans="1:14" ht="20.100000000000001" customHeight="1">
      <c r="A18" s="9"/>
      <c r="B18" s="9"/>
      <c r="C18" s="9"/>
      <c r="D18" s="9"/>
      <c r="E18" s="9"/>
      <c r="F18" s="9"/>
      <c r="M18" s="5"/>
      <c r="N18" s="5"/>
    </row>
    <row r="19" spans="1:14" ht="20.100000000000001" customHeight="1">
      <c r="A19" s="8" t="s">
        <v>9</v>
      </c>
      <c r="B19" s="8"/>
      <c r="C19" s="10"/>
      <c r="D19" s="11" t="s">
        <v>20</v>
      </c>
      <c r="E19" s="13"/>
      <c r="F19" s="58"/>
      <c r="M19" s="5"/>
      <c r="N19" s="5"/>
    </row>
    <row r="20" spans="1:14" ht="20.100000000000001" customHeight="1">
      <c r="A20" s="9"/>
      <c r="B20" s="9"/>
      <c r="C20" s="9"/>
      <c r="D20" s="9"/>
      <c r="E20" s="9"/>
      <c r="F20" s="9"/>
      <c r="M20" s="5"/>
      <c r="N20" s="5"/>
    </row>
    <row r="21" spans="1:14" ht="20.100000000000001" customHeight="1">
      <c r="A21" s="8" t="s">
        <v>21</v>
      </c>
      <c r="B21" s="8"/>
      <c r="C21" s="29"/>
      <c r="D21" s="17"/>
      <c r="E21" s="18"/>
      <c r="F21" s="18"/>
      <c r="M21" s="5"/>
      <c r="N21" s="5"/>
    </row>
    <row r="22" spans="1:14" ht="20.100000000000001" customHeight="1">
      <c r="A22" s="19"/>
      <c r="B22" s="20"/>
      <c r="C22" s="19"/>
      <c r="D22" s="19"/>
      <c r="E22" s="19"/>
      <c r="F22" s="19"/>
      <c r="M22" s="16"/>
      <c r="N22" s="16"/>
    </row>
    <row r="23" spans="1:14" ht="34.5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59" t="s">
        <v>41</v>
      </c>
      <c r="G23" s="40" t="s">
        <v>35</v>
      </c>
      <c r="H23" s="40" t="s">
        <v>36</v>
      </c>
      <c r="M23" s="16"/>
      <c r="N23" s="16"/>
    </row>
    <row r="24" spans="1:14" ht="20.100000000000001" customHeight="1">
      <c r="A24" s="48">
        <v>359025</v>
      </c>
      <c r="B24" s="48" t="s">
        <v>56</v>
      </c>
      <c r="C24" s="72" t="s">
        <v>57</v>
      </c>
      <c r="D24" s="48">
        <v>1</v>
      </c>
      <c r="E24" s="83"/>
      <c r="F24" s="83">
        <v>47004</v>
      </c>
      <c r="G24" s="41">
        <v>1062.5</v>
      </c>
      <c r="H24" s="42">
        <f t="shared" ref="H24:H25" si="0">D24*G24</f>
        <v>1062.5</v>
      </c>
      <c r="M24" s="16"/>
      <c r="N24" s="16"/>
    </row>
    <row r="25" spans="1:14" ht="20.100000000000001" customHeight="1">
      <c r="A25" s="48">
        <v>309010</v>
      </c>
      <c r="B25" s="48" t="s">
        <v>54</v>
      </c>
      <c r="C25" s="62" t="s">
        <v>55</v>
      </c>
      <c r="D25" s="48">
        <v>1</v>
      </c>
      <c r="E25" s="60"/>
      <c r="F25" s="60">
        <v>46188</v>
      </c>
      <c r="G25" s="41">
        <v>750</v>
      </c>
      <c r="H25" s="42">
        <f t="shared" si="0"/>
        <v>750</v>
      </c>
      <c r="M25" s="16"/>
      <c r="N25" s="16"/>
    </row>
    <row r="26" spans="1:14" ht="20.100000000000001" customHeight="1">
      <c r="B26" s="23"/>
      <c r="C26" s="23"/>
      <c r="G26" s="45" t="s">
        <v>37</v>
      </c>
      <c r="H26" s="46">
        <f>SUM(H24:H25)</f>
        <v>1812.5</v>
      </c>
    </row>
    <row r="27" spans="1:14" ht="20.100000000000001" customHeight="1">
      <c r="B27" s="23"/>
      <c r="C27" s="23"/>
      <c r="G27" s="45" t="s">
        <v>38</v>
      </c>
      <c r="H27" s="47">
        <f>+H26*0.12</f>
        <v>217.5</v>
      </c>
    </row>
    <row r="28" spans="1:14" ht="20.100000000000001" customHeight="1">
      <c r="B28" s="23"/>
      <c r="C28" s="23"/>
      <c r="G28" s="45" t="s">
        <v>39</v>
      </c>
      <c r="H28" s="47">
        <f>+H26+H27</f>
        <v>2030</v>
      </c>
    </row>
    <row r="29" spans="1:14" ht="20.100000000000001" customHeight="1">
      <c r="B29" s="50"/>
      <c r="C29" s="51"/>
      <c r="G29" s="43"/>
      <c r="H29" s="44"/>
    </row>
    <row r="30" spans="1:14" ht="20.100000000000001" customHeight="1">
      <c r="B30" s="19"/>
      <c r="C30" s="49"/>
      <c r="G30" s="43"/>
      <c r="H30" s="44"/>
    </row>
    <row r="31" spans="1:14" ht="20.100000000000001" customHeight="1" thickBot="1">
      <c r="A31" s="24" t="s">
        <v>15</v>
      </c>
      <c r="B31" s="23"/>
      <c r="C31" s="25"/>
      <c r="G31" s="43"/>
      <c r="H31" s="44"/>
    </row>
    <row r="32" spans="1:14" ht="20.100000000000001" customHeight="1">
      <c r="A32" s="24"/>
      <c r="B32" s="23"/>
      <c r="C32" s="23"/>
      <c r="G32" s="43"/>
      <c r="H32" s="44"/>
    </row>
    <row r="33" spans="1:8" ht="20.100000000000001" customHeight="1">
      <c r="A33" s="24"/>
      <c r="B33" s="23"/>
      <c r="C33" s="23"/>
      <c r="G33" s="43"/>
      <c r="H33" s="44"/>
    </row>
    <row r="34" spans="1:8" ht="20.100000000000001" customHeight="1" thickBot="1">
      <c r="A34" s="24" t="s">
        <v>16</v>
      </c>
      <c r="B34" s="23"/>
      <c r="C34" s="25"/>
      <c r="G34" s="43"/>
      <c r="H34" s="44"/>
    </row>
    <row r="35" spans="1:8" ht="20.100000000000001" customHeight="1">
      <c r="A35" s="24"/>
      <c r="B35" s="23"/>
      <c r="C35" s="23"/>
      <c r="G35" s="43"/>
      <c r="H35" s="44"/>
    </row>
    <row r="36" spans="1:8" ht="20.100000000000001" customHeight="1">
      <c r="A36" s="24"/>
    </row>
    <row r="37" spans="1:8" ht="20.100000000000001" customHeight="1" thickBot="1">
      <c r="A37" s="24" t="s">
        <v>17</v>
      </c>
      <c r="C37" s="27"/>
    </row>
    <row r="38" spans="1:8" ht="20.100000000000001" customHeight="1">
      <c r="A38" s="24"/>
    </row>
    <row r="39" spans="1:8" ht="20.100000000000001" customHeight="1">
      <c r="A39" s="24"/>
    </row>
    <row r="40" spans="1:8" ht="20.100000000000001" customHeight="1" thickBot="1">
      <c r="A40" s="24" t="s">
        <v>18</v>
      </c>
      <c r="C40" s="27"/>
    </row>
    <row r="41" spans="1:8" ht="20.100000000000001" customHeight="1">
      <c r="A41" s="24"/>
    </row>
    <row r="42" spans="1:8" ht="20.100000000000001" customHeight="1">
      <c r="A42" s="24"/>
    </row>
    <row r="43" spans="1:8" ht="20.100000000000001" customHeight="1" thickBot="1">
      <c r="A43" s="24" t="s">
        <v>19</v>
      </c>
      <c r="C43" s="27"/>
    </row>
  </sheetData>
  <mergeCells count="7">
    <mergeCell ref="M5:N6"/>
    <mergeCell ref="A11:B11"/>
    <mergeCell ref="C2:C3"/>
    <mergeCell ref="D2:E2"/>
    <mergeCell ref="C4:C5"/>
    <mergeCell ref="D4:E4"/>
    <mergeCell ref="D5:E5"/>
  </mergeCells>
  <conditionalFormatting sqref="C29:C30">
    <cfRule type="duplicateValues" dxfId="0" priority="3"/>
  </conditionalFormatting>
  <pageMargins left="0.7" right="0.7" top="0.75" bottom="0.75" header="0.3" footer="0.3"/>
  <pageSetup paperSize="9" scale="3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2023-12-29T19:08:58Z</cp:lastPrinted>
  <dcterms:created xsi:type="dcterms:W3CDTF">2023-01-26T13:28:36Z</dcterms:created>
  <dcterms:modified xsi:type="dcterms:W3CDTF">2023-12-29T19:44:25Z</dcterms:modified>
</cp:coreProperties>
</file>