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OMNIHOSPITAL\"/>
    </mc:Choice>
  </mc:AlternateContent>
  <xr:revisionPtr revIDLastSave="0" documentId="13_ncr:1_{6D830466-6AF4-4322-A1D9-992ABF74D52B}" xr6:coauthVersionLast="37" xr6:coauthVersionMax="37" xr10:uidLastSave="{00000000-0000-0000-0000-000000000000}"/>
  <bookViews>
    <workbookView xWindow="0" yWindow="0" windowWidth="28800" windowHeight="12225" activeTab="3" xr2:uid="{00000000-000D-0000-FFFF-FFFF00000000}"/>
  </bookViews>
  <sheets>
    <sheet name="ACUTEC" sheetId="1" r:id="rId1"/>
    <sheet name="ARXI" sheetId="4" r:id="rId2"/>
    <sheet name="CERCLAJE" sheetId="5" r:id="rId3"/>
    <sheet name="TITANIO" sheetId="6" r:id="rId4"/>
    <sheet name="Hoja2" sheetId="2" r:id="rId5"/>
    <sheet name="Hoja3" sheetId="3" r:id="rId6"/>
  </sheets>
  <definedNames>
    <definedName name="_xlnm.Print_Area" localSheetId="1">ARXI!$A$1:$E$181</definedName>
    <definedName name="_xlnm.Print_Area" localSheetId="3">TITANIO!$A$1:$G$138</definedName>
  </definedNames>
  <calcPr calcId="179021"/>
</workbook>
</file>

<file path=xl/calcChain.xml><?xml version="1.0" encoding="utf-8"?>
<calcChain xmlns="http://schemas.openxmlformats.org/spreadsheetml/2006/main">
  <c r="E89" i="6" l="1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90" i="6" l="1"/>
  <c r="E91" i="6" s="1"/>
  <c r="E92" i="6" s="1"/>
  <c r="E25" i="5" l="1"/>
  <c r="E24" i="5"/>
  <c r="E27" i="5"/>
  <c r="E28" i="5"/>
  <c r="E29" i="5"/>
  <c r="E30" i="5"/>
  <c r="E31" i="5"/>
  <c r="E32" i="5"/>
  <c r="E26" i="5"/>
  <c r="E23" i="5"/>
  <c r="E22" i="5"/>
  <c r="E21" i="5"/>
  <c r="E20" i="5"/>
  <c r="A142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33" i="5" l="1"/>
  <c r="E34" i="5" s="1"/>
  <c r="E35" i="5" s="1"/>
  <c r="E101" i="4"/>
  <c r="E102" i="4"/>
  <c r="E103" i="4" s="1"/>
  <c r="E36" i="1" l="1"/>
  <c r="E99" i="2" l="1"/>
  <c r="E98" i="2"/>
  <c r="E100" i="2" s="1"/>
  <c r="E97" i="2"/>
  <c r="E96" i="2"/>
  <c r="E95" i="2"/>
  <c r="E94" i="2"/>
  <c r="E93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01" i="2" l="1"/>
  <c r="E102" i="2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20" i="1"/>
  <c r="E37" i="1" l="1"/>
  <c r="E38" i="1" s="1"/>
</calcChain>
</file>

<file path=xl/sharedStrings.xml><?xml version="1.0" encoding="utf-8"?>
<sst xmlns="http://schemas.openxmlformats.org/spreadsheetml/2006/main" count="820" uniqueCount="630">
  <si>
    <t>INQUIORT</t>
  </si>
  <si>
    <t>INSUMOS QUIRURGICOS ORTOMACX INQUIORT S.A.</t>
  </si>
  <si>
    <t>RUC: 0993007803001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</si>
  <si>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</si>
  <si>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</si>
  <si>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</si>
  <si>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</si>
  <si>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</si>
  <si>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</si>
  <si>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</si>
  <si>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BIENES TRANSPORTADOS</t>
  </si>
  <si>
    <t>CANTIDAD</t>
  </si>
  <si>
    <t>CODIGO</t>
  </si>
  <si>
    <t>DESCRIPCION</t>
  </si>
  <si>
    <t>PRECIO UNITARIO</t>
  </si>
  <si>
    <t>PRECIO TOTAL</t>
  </si>
  <si>
    <t>SUBTOTAL SIN IMPUESTOS</t>
  </si>
  <si>
    <t>VALOR TOTAL</t>
  </si>
  <si>
    <t>ENTREGADO POR:</t>
  </si>
  <si>
    <t>RECIBIDO POR:</t>
  </si>
  <si>
    <t xml:space="preserve">BATERIAS ROJAS </t>
  </si>
  <si>
    <t>Nombre del Paciente:</t>
  </si>
  <si>
    <t xml:space="preserve">Tipo de Seguro: </t>
  </si>
  <si>
    <t>Fecha de cirugía:</t>
  </si>
  <si>
    <t>Hora de cirugía:</t>
  </si>
  <si>
    <t xml:space="preserve">                                                                                                           IVA</t>
  </si>
  <si>
    <t>PIN DE KIRSCHNNER 1.2mm</t>
  </si>
  <si>
    <t>PIN DE KIRSCHNNER 1.5mm</t>
  </si>
  <si>
    <t>PIN DE KIRSCHNNER 18mm</t>
  </si>
  <si>
    <t>PIN DE KIRSCHNNER 2.0mm</t>
  </si>
  <si>
    <t>PIN DE KIRSCHNNER 2.5mm</t>
  </si>
  <si>
    <t xml:space="preserve">INSTRUMENTAL </t>
  </si>
  <si>
    <t>Piezas de Instrumental</t>
  </si>
  <si>
    <t>060640040</t>
  </si>
  <si>
    <t>TORNILLO  COMPRESIÓN SIN CABEZA  7.0 MM * 40 MM TITANIO</t>
  </si>
  <si>
    <t>060640045</t>
  </si>
  <si>
    <t>TORNILLO  COMPRESIÓN SIN CABEZA  7.0 MM * 45 MM TITANIO</t>
  </si>
  <si>
    <t>060640050</t>
  </si>
  <si>
    <t>TORNILLO  COMPRESIÓN SIN CABEZA  7.0 MM * 50 MM TITANIO</t>
  </si>
  <si>
    <t>060640055</t>
  </si>
  <si>
    <t>TORNILLO  COMPRESIÓN SIN CABEZA  7.0 MM * 55 MM TITANIO</t>
  </si>
  <si>
    <t>060640060</t>
  </si>
  <si>
    <t>TORNILLO  COMPRESIÓN SIN CABEZA  7.0 MM * 60 MM TITANIO</t>
  </si>
  <si>
    <t>060640065</t>
  </si>
  <si>
    <t>TORNILLO  COMPRESIÓN SIN CABEZA  7.0 MM * 65 MM TITANIO</t>
  </si>
  <si>
    <t>060640070</t>
  </si>
  <si>
    <t>TORNILLO  COMPRESIÓN SIN CABEZA  7.0 MM * 70 MM TITANIO</t>
  </si>
  <si>
    <t>060640075</t>
  </si>
  <si>
    <t>TORNILLO  COMPRESIÓN SIN CABEZA  7.0 MM * 75 MM TITANIO</t>
  </si>
  <si>
    <t>060640080</t>
  </si>
  <si>
    <t>TORNILLO  COMPRESIÓN SIN CABEZA  7.0 MM * 80 MM TITANIO</t>
  </si>
  <si>
    <t>060640085</t>
  </si>
  <si>
    <t>TORNILLO  COMPRESIÓN SIN CABEZA  7.0 MM * 85 MM TITANIO</t>
  </si>
  <si>
    <t>060640090</t>
  </si>
  <si>
    <t>TORNILLO  COMPRESIÓN SIN CABEZA  7.0 MM * 90 MM TITANIO</t>
  </si>
  <si>
    <t>060640095</t>
  </si>
  <si>
    <t>TORNILLO  COMPRESIÓN SIN CABEZA  7.0 MM * 95 MM TITANIO</t>
  </si>
  <si>
    <t>060640105</t>
  </si>
  <si>
    <t>TORNILLO  COMPRESIÓN SIN CABEZA  7.0 MM * 105 MM TITANIO</t>
  </si>
  <si>
    <t>060640100</t>
  </si>
  <si>
    <t>TORNILLO  COMPRESIÓN SIN CABEZA  7.0 MM * 100 MM TITANIO</t>
  </si>
  <si>
    <t>060640115</t>
  </si>
  <si>
    <t>TORNILLO  COMPRESIÓN SIN CABEZA  7.0 MM * 115 MM TITANIO</t>
  </si>
  <si>
    <t>060640110</t>
  </si>
  <si>
    <t>TORNILLO  COMPRESIÓN SIN CABEZA  7.0 MM * 110 MM TITANIO</t>
  </si>
  <si>
    <t>10395.T52072510</t>
  </si>
  <si>
    <t>ACUTEC™ HEADLESS COMPRESSION SCREW F2.5×10MM</t>
  </si>
  <si>
    <t>10396.T52072511</t>
  </si>
  <si>
    <t>ACUTEC™ HEADLESS COMPRESSION SCREW F2.5×11MM</t>
  </si>
  <si>
    <t>10397.T52072512</t>
  </si>
  <si>
    <t>ACUTEC™ HEADLESS COMPRESSION SCREW F2.5×12MM</t>
  </si>
  <si>
    <t>10398.T52072513</t>
  </si>
  <si>
    <t>ACUTEC™ HEADLESS COMPRESSION SCREW F2.5×13MM</t>
  </si>
  <si>
    <t>10399.T52072514</t>
  </si>
  <si>
    <t>ACUTEC™ HEADLESS COMPRESSION SCREW F2.5×14MM</t>
  </si>
  <si>
    <t>10400.T52072516</t>
  </si>
  <si>
    <t>ACUTEC™ HEADLESS COMPRESSION SCREW F2.5×16MM</t>
  </si>
  <si>
    <t>10401.T52072518</t>
  </si>
  <si>
    <t>ACUTEC™ HEADLESS COMPRESSION SCREW F2.5×18MM</t>
  </si>
  <si>
    <t>10402.T52072520</t>
  </si>
  <si>
    <t>ACUTEC™ HEADLESS COMPRESSION SCREW F2.5×20MM</t>
  </si>
  <si>
    <t>10403.T52072522</t>
  </si>
  <si>
    <t>ACUTEC™ HEADLESS COMPRESSION SCREW F2.5×22MM</t>
  </si>
  <si>
    <t>10404.T52072524</t>
  </si>
  <si>
    <t>ACUTEC™ HEADLESS COMPRESSION SCREW F2.5×24MM</t>
  </si>
  <si>
    <t>10405.T52072526</t>
  </si>
  <si>
    <t>ACUTEC™ HEADLESS COMPRESSION SCREW F2.5×26MM</t>
  </si>
  <si>
    <t>10406.T52072528</t>
  </si>
  <si>
    <t>ACUTEC™ HEADLESS COMPRESSION SCREW F2.5×28MM</t>
  </si>
  <si>
    <t>10407.T52072530</t>
  </si>
  <si>
    <t>ACUTEC™ HEADLESS COMPRESSION SCREW F2.5×30MM</t>
  </si>
  <si>
    <t>10408.T52073516</t>
  </si>
  <si>
    <t>ACUTEC™ HEADLESS COMPRESSION SCREW F3.5×16MM</t>
  </si>
  <si>
    <t>10409.T52073518</t>
  </si>
  <si>
    <t>ACUTEC™ HEADLESS COMPRESSION SCREW F3.5×18MM</t>
  </si>
  <si>
    <t>10410.T52073520</t>
  </si>
  <si>
    <t>ACUTEC™ HEADLESS COMPRESSION SCREW F3.5×20MM</t>
  </si>
  <si>
    <t>10411.T52073522</t>
  </si>
  <si>
    <t>ACUTEC™ HEADLESS COMPRESSION SCREW F3.5×22MM</t>
  </si>
  <si>
    <t>10412.T52073524</t>
  </si>
  <si>
    <t>ACUTEC™ HEADLESS COMPRESSION SCREW F3.5×24MM</t>
  </si>
  <si>
    <t>10413.T52073526</t>
  </si>
  <si>
    <t>ACUTEC™ HEADLESS COMPRESSION SCREW F3.5×26MM</t>
  </si>
  <si>
    <t>10414.T52073528</t>
  </si>
  <si>
    <t>ACUTEC™ HEADLESS COMPRESSION SCREW F3.5×28MM</t>
  </si>
  <si>
    <t>10415.T52073530</t>
  </si>
  <si>
    <t>ACUTEC™ HEADLESS COMPRESSION SCREW F3.5×30MM</t>
  </si>
  <si>
    <t>10416.T52073532</t>
  </si>
  <si>
    <t>ACUTEC™ HEADLESS COMPRESSION SCREW F3.5×32MM</t>
  </si>
  <si>
    <t>10417.T52073534</t>
  </si>
  <si>
    <t>ACUTEC™ HEADLESS COMPRESSION SCREW F3.5×34MM</t>
  </si>
  <si>
    <t>10418.T52073536</t>
  </si>
  <si>
    <t>ACUTEC™ HEADLESS COMPRESSION SCREW F3.5×36MM</t>
  </si>
  <si>
    <t>10419.T52073538</t>
  </si>
  <si>
    <t>ACUTEC™ HEADLESS COMPRESSION SCREW F3.5×38MM</t>
  </si>
  <si>
    <t>10420.T52073540</t>
  </si>
  <si>
    <t>ACUTEC™ HEADLESS COMPRESSION SCREW F3.5×40MM</t>
  </si>
  <si>
    <t>10421.T52074016</t>
  </si>
  <si>
    <t>ACUTEC™ HEADLESS COMPRESSION SCREW F4.0×16MM</t>
  </si>
  <si>
    <t>10422.T52074018</t>
  </si>
  <si>
    <t>ACUTEC™ HEADLESS COMPRESSION SCREW F4.0×18MM</t>
  </si>
  <si>
    <t>10423.T52074020</t>
  </si>
  <si>
    <t>ACUTEC™ HEADLESS COMPRESSION SCREW F4.0×20MM</t>
  </si>
  <si>
    <t>10424.T52074022</t>
  </si>
  <si>
    <t>ACUTEC™ HEADLESS COMPRESSION SCREW F4.0×22MM</t>
  </si>
  <si>
    <t>10425.T52074024</t>
  </si>
  <si>
    <t>ACUTEC™ HEADLESS COMPRESSION SCREW F4.0×24MM</t>
  </si>
  <si>
    <t>10426.T52074026</t>
  </si>
  <si>
    <t>ACUTEC™ HEADLESS COMPRESSION SCREW F4.0×26MM</t>
  </si>
  <si>
    <t>10427.T52074028</t>
  </si>
  <si>
    <t>ACUTEC™ HEADLESS COMPRESSION SCREW F4.0×28MM</t>
  </si>
  <si>
    <t>10428.T52074030</t>
  </si>
  <si>
    <t>ACUTEC™ HEADLESS COMPRESSION SCREW F4.0×30MM</t>
  </si>
  <si>
    <t>10429.T52074032</t>
  </si>
  <si>
    <t>ACUTEC™ HEADLESS COMPRESSION SCREW F4.0×32MM</t>
  </si>
  <si>
    <t>10430.T52074034</t>
  </si>
  <si>
    <t>ACUTEC™ HEADLESS COMPRESSION SCREW F4.0×34MM</t>
  </si>
  <si>
    <t>10431.T52074036</t>
  </si>
  <si>
    <t>ACUTEC™ HEADLESS COMPRESSION SCREW F4.0×36MM</t>
  </si>
  <si>
    <t>10432.T52074038</t>
  </si>
  <si>
    <t>ACUTEC™ HEADLESS COMPRESSION SCREW F4.0×38MM</t>
  </si>
  <si>
    <t>10433.T52074040</t>
  </si>
  <si>
    <t>ACUTEC™ HEADLESS COMPRESSION SCREW F4.0×40MM</t>
  </si>
  <si>
    <t>10434.T52074045</t>
  </si>
  <si>
    <t>ACUTEC™ HEADLESS COMPRESSION SCREW F4.0×45MM</t>
  </si>
  <si>
    <t>10435.T52074050</t>
  </si>
  <si>
    <t>ACUTEC™ HEADLESS COMPRESSION SCREW F4.0×50MM</t>
  </si>
  <si>
    <t xml:space="preserve">PERFORADOR CANULADO + Llave de jacobs </t>
  </si>
  <si>
    <t>ATORNILLADORES ANCLAJE RAPIDO VERDE</t>
  </si>
  <si>
    <t xml:space="preserve">MEDIDOR DE GUIA </t>
  </si>
  <si>
    <t>SET DE AUTOCOMPRESION 2.5 FUCSIA</t>
  </si>
  <si>
    <t>SET DE AUTOCOMPRESION 3.5 AZUL</t>
  </si>
  <si>
    <t>SET DE AUTOCOMPRESION 4.0 GRIS</t>
  </si>
  <si>
    <t>GUIAS DE TORNILLO</t>
  </si>
  <si>
    <t>ACUTEC™ HEADLESS COMPRESSION SCREW F2.5×08MM</t>
  </si>
  <si>
    <t>ACUTEC™ HEADLESS COMPRESSION SCREW F2.5×09MM</t>
  </si>
  <si>
    <t>10395.T52072508</t>
  </si>
  <si>
    <t>10396.T52072509</t>
  </si>
  <si>
    <t>PIN DE KIRSCHNNER 1.0mm</t>
  </si>
  <si>
    <t>PIN DE KIRSCHNNER 0.8mm</t>
  </si>
  <si>
    <t>FIDEICOMISO TITULARIZACION OMNIHOSPITAL</t>
  </si>
  <si>
    <t>0992426187001</t>
  </si>
  <si>
    <t>AV. ABEL CASTILLO S/N Y AV. JUAN TANCA MARENGO</t>
  </si>
  <si>
    <t>(042-109000)</t>
  </si>
  <si>
    <t>VENTA-CIRUGÍA</t>
  </si>
  <si>
    <t>PINZA REDUCTORA DE PUNTAS</t>
  </si>
  <si>
    <t xml:space="preserve">ATORNILLADOR CANULADO </t>
  </si>
  <si>
    <t>PINZA DE SUJECION</t>
  </si>
  <si>
    <t>GUIA CON MANGO</t>
  </si>
  <si>
    <t xml:space="preserve">PALA DE ATORNILLADOR </t>
  </si>
  <si>
    <t xml:space="preserve">BROCA CANULADA </t>
  </si>
  <si>
    <t xml:space="preserve">BROCA CANULADA CALIBRADA </t>
  </si>
  <si>
    <t xml:space="preserve">GUIA DE LIMPIEZA </t>
  </si>
  <si>
    <t xml:space="preserve">PINES ROSCADOS </t>
  </si>
  <si>
    <t>REGLA MEDIDORA</t>
  </si>
  <si>
    <t>MANGO EN T DE ANCLAJE RAPIDO</t>
  </si>
  <si>
    <t xml:space="preserve">LLAVE EN L </t>
  </si>
  <si>
    <t xml:space="preserve">TOPE </t>
  </si>
  <si>
    <t xml:space="preserve">MANGO DE ATORNILLADOR AZUL </t>
  </si>
  <si>
    <t>DR. Montanero</t>
  </si>
  <si>
    <t xml:space="preserve">Rosa Ramos </t>
  </si>
  <si>
    <t xml:space="preserve">salud </t>
  </si>
  <si>
    <t xml:space="preserve">PIEZAS DE INSTRUMENTAL </t>
  </si>
  <si>
    <t xml:space="preserve">MANGO DE ATORNILLADOR </t>
  </si>
  <si>
    <t xml:space="preserve">PERFORADOR CANULADO + Llave de jacobs + 3 ACCESORIOS </t>
  </si>
  <si>
    <t xml:space="preserve">MEDARDO MARTINEZ </t>
  </si>
  <si>
    <t>7:30M</t>
  </si>
  <si>
    <t>PRIVADO</t>
  </si>
  <si>
    <t>DR. MONTANERO</t>
  </si>
  <si>
    <t>ARIX Clavicle System 2.5/ 3.5 Clavicle Plate</t>
  </si>
  <si>
    <t>CANT.</t>
  </si>
  <si>
    <t>COD. ARTICULO</t>
  </si>
  <si>
    <t xml:space="preserve">DESCRIPCION ARTICULO </t>
  </si>
  <si>
    <t>35-SMCL-006-L</t>
  </si>
  <si>
    <t>Clavicle Superior Midshaft Plate,L,6H</t>
  </si>
  <si>
    <t>35-SMCL-007-L</t>
  </si>
  <si>
    <t>Clavicle Superior Midshaft Plate,L,7H</t>
  </si>
  <si>
    <t>35-SMCL-008-L</t>
  </si>
  <si>
    <t>Clavicle Superior Midshaft Plate,L,8H</t>
  </si>
  <si>
    <t>35-SMCL-009-L</t>
  </si>
  <si>
    <t>Clavicle Superior Midshaft Plate,L,9H</t>
  </si>
  <si>
    <t>35-SMCL-010-L</t>
  </si>
  <si>
    <t>Clavicle Superior Midshaft Plate,L,10H</t>
  </si>
  <si>
    <t>35-SMCL-008-LI</t>
  </si>
  <si>
    <t>Clavicle Superior Midshaft Plate Increased,L,8H</t>
  </si>
  <si>
    <t>35-SMCL-010-LI</t>
  </si>
  <si>
    <t>Clavicle Superior Midshaft Plate Increased,L,10H</t>
  </si>
  <si>
    <t>35-SMCL-006-R</t>
  </si>
  <si>
    <t>Clavicle Superior Midshaft Plate Decreased,R,6H</t>
  </si>
  <si>
    <t>35-SMCL-007-R</t>
  </si>
  <si>
    <t>Clavicle Superior Midshaft Plate Decreased,R,7H</t>
  </si>
  <si>
    <t>35-SMCL-008-R</t>
  </si>
  <si>
    <t>Clavicle Superior Midshaft Plate Decreased,R,8H</t>
  </si>
  <si>
    <t>35-SMCL-009-R</t>
  </si>
  <si>
    <t>Clavicle Superior Midshaft Plate Decreased,R,9H</t>
  </si>
  <si>
    <t>35-SMCL-010-R</t>
  </si>
  <si>
    <t>Clavicle Superior Midshaft Plate Decreased,R,10H</t>
  </si>
  <si>
    <t>35-SMCL-008-RI</t>
  </si>
  <si>
    <t>Clavicle Superior Midshaft Plate Increased,R,8H</t>
  </si>
  <si>
    <t>35-SMCL-010-RI</t>
  </si>
  <si>
    <t>Clavicle Superior Midshaft Plate Increased,R,10H</t>
  </si>
  <si>
    <t>35-SLCL-004-L</t>
  </si>
  <si>
    <t>Clavicle Superior Lateral Plate,L,4H</t>
  </si>
  <si>
    <t>35-SLCL-005-L</t>
  </si>
  <si>
    <t>Clavicle Superior Lateral Plate,L,5H</t>
  </si>
  <si>
    <t>35-SLCL-006-L</t>
  </si>
  <si>
    <t>Clavicle Superior Lateral Plate,L,6H</t>
  </si>
  <si>
    <t>35-SLCL-007-L</t>
  </si>
  <si>
    <t>Clavicle Superior Lateral Plate,L,7H</t>
  </si>
  <si>
    <t>35-SLCL-008-L</t>
  </si>
  <si>
    <t>Clavicle Superior Lateral Plate,L,8H</t>
  </si>
  <si>
    <t>35-SLCL-009-L</t>
  </si>
  <si>
    <t>Clavicle Superior Lateral Plate,L,9H</t>
  </si>
  <si>
    <t>35-SLCL-004-R</t>
  </si>
  <si>
    <t>Clavicle Superior Lateral Plate,R,4H</t>
  </si>
  <si>
    <t>35-SLCL-005-R</t>
  </si>
  <si>
    <t>Clavicle Superior Lateral Plate,R,5H</t>
  </si>
  <si>
    <t>35-SLCL-006-R</t>
  </si>
  <si>
    <t>Clavicle Superior Lateral Plate,R,6H</t>
  </si>
  <si>
    <t>35-SLCL-007-R</t>
  </si>
  <si>
    <t>Clavicle Superior Lateral Plate,R,7H</t>
  </si>
  <si>
    <t>35-SLCL-008-R</t>
  </si>
  <si>
    <t>Clavicle Superior Lateral Plate,R,8H</t>
  </si>
  <si>
    <t>35-SLCL-009-R</t>
  </si>
  <si>
    <t>Clavicle Superior Lateral Plate,R,9H</t>
  </si>
  <si>
    <t>35-HPCL-005-L8</t>
  </si>
  <si>
    <t>Clavicle Hook Plate,L,Depth 18mm,5H</t>
  </si>
  <si>
    <t>35-HPCL-006-L8</t>
  </si>
  <si>
    <t>Clavicle Hook Plate,L,Depth 18mm,6H</t>
  </si>
  <si>
    <t>35-HPCL-007-L8</t>
  </si>
  <si>
    <t>Clavicle Hook Plate,L,Depth 18mm,7H</t>
  </si>
  <si>
    <t>35-HPCL-008-L8</t>
  </si>
  <si>
    <t>Clavicle Hook Plate,L,Depth 18mm,8H</t>
  </si>
  <si>
    <t>35-HPCL-005-L5</t>
  </si>
  <si>
    <t>Clavicle Hook Plate,L,Depth 15mm,5H</t>
  </si>
  <si>
    <t>35-HPCL-006-L5</t>
  </si>
  <si>
    <t>Clavicle Hook Plate,L,Depth 15mm,6H</t>
  </si>
  <si>
    <t>35-HPCL-007-L5</t>
  </si>
  <si>
    <t>Clavicle Hook Plate,L,Depth 15mm,7H</t>
  </si>
  <si>
    <t>35-HPCL-008-L5</t>
  </si>
  <si>
    <t>Clavicle Hook Plate,L,Depth 15mm,8H</t>
  </si>
  <si>
    <t>35-HPCL-005-L2</t>
  </si>
  <si>
    <t>Clavicle Hook Plate,L,Depth 12mm,5H</t>
  </si>
  <si>
    <t>35-HPCL-006-L2</t>
  </si>
  <si>
    <t>Clavicle Hook Plate,L,Depth 12mm,6H</t>
  </si>
  <si>
    <t>35-HPCL-007-L2</t>
  </si>
  <si>
    <t>Clavicle Hook Plate,L,Depth 12mm,7H</t>
  </si>
  <si>
    <t>35-HPCL-008-R2</t>
  </si>
  <si>
    <t>Clavicle Hook Plate,R,Depth 12mm,8H</t>
  </si>
  <si>
    <t>35-HPCL-005-R8</t>
  </si>
  <si>
    <t>Clavicle Hook Plate,R,Depth 18mm,5H</t>
  </si>
  <si>
    <t>35-HPCL-006-R8</t>
  </si>
  <si>
    <t>Clavicle Hook Plate,R,Depth 18mm,6H</t>
  </si>
  <si>
    <t>35-HPCL-007-R8</t>
  </si>
  <si>
    <t>Clavicle Hook Plate,R,Depth 18mm 7H</t>
  </si>
  <si>
    <t>35-HPCL-008-R8</t>
  </si>
  <si>
    <t>Clavicle Hook Plate,R,Depth 18mm 8H</t>
  </si>
  <si>
    <t>35-HPCL-005-R5</t>
  </si>
  <si>
    <t>Clavicle Hook Plate,R,Depth 15mm,5H</t>
  </si>
  <si>
    <t>35-HPCL-006-R5</t>
  </si>
  <si>
    <t>Clavicle Hook Plate,R,Depth 15mm,6H</t>
  </si>
  <si>
    <t>35-HPCL-007-R5</t>
  </si>
  <si>
    <t>Clavicle Hook Plate,R,Depth 15mm,7H</t>
  </si>
  <si>
    <t>35-HPCL-008-R5</t>
  </si>
  <si>
    <t>Clavicle Hook Plate,R,Depth 15mm,8H</t>
  </si>
  <si>
    <t>35-HPCL-005-R2</t>
  </si>
  <si>
    <t>Clavicle Hook Plate,R,Depth 12mm,5H</t>
  </si>
  <si>
    <t>35-HPCL-006-R2</t>
  </si>
  <si>
    <t>Clavicle Hook Plate,R,Depth 12mm,6H</t>
  </si>
  <si>
    <t>35-HPCL-007-R2</t>
  </si>
  <si>
    <t>Clavicle Hook Plate,R,Depth 12mm,7H</t>
  </si>
  <si>
    <t>35L-SO-L10-TA</t>
  </si>
  <si>
    <t>3.5 LOCKING CORTICAL STARIX GREEN 10MM</t>
  </si>
  <si>
    <t>35L-SO-L12-TA</t>
  </si>
  <si>
    <t>3.5 LOCKING CORTICAL STARIX GREEN 12MM</t>
  </si>
  <si>
    <t>35L-SO-L14-TA</t>
  </si>
  <si>
    <t>3.5 LOCKING CORTICAL STARIX GREEN 14MM</t>
  </si>
  <si>
    <t>35L-SO-L16-TA</t>
  </si>
  <si>
    <t>3.5 LOCKING CORTICAL STARIX GREEN 16MM</t>
  </si>
  <si>
    <t>35L-SO-L18-TA</t>
  </si>
  <si>
    <t>3.5 LOCKING CORTICAL STARIX GREEN 18MM</t>
  </si>
  <si>
    <t>35L-SO-L20-TA</t>
  </si>
  <si>
    <t>3.5 LOCKING CORTICAL STARIX GREEN 20MM</t>
  </si>
  <si>
    <t>35L-SO-L22-TA</t>
  </si>
  <si>
    <t>3.5 LOCKING CORTICAL STARIX GREEN 22MM</t>
  </si>
  <si>
    <t>35L-SO-L24-TA</t>
  </si>
  <si>
    <t>3.5 LOCKING CORTICAL STARIX GREEN 24MM</t>
  </si>
  <si>
    <t>35L-SO-L26-TA</t>
  </si>
  <si>
    <t>3.5 LOCKING CORTICAL STARIX GREEN 26MM</t>
  </si>
  <si>
    <t>35L-SO-L28-TA</t>
  </si>
  <si>
    <t>3.5 LOCKING CORTICAL STARIX GREEN 28MM</t>
  </si>
  <si>
    <t>35L-SO-L30-TA</t>
  </si>
  <si>
    <t>3.5 LOCKING CORTICAL STARIX GREEN 30MM</t>
  </si>
  <si>
    <t>35L-SO-L32-TA</t>
  </si>
  <si>
    <t>3.5 LOCKING CORTICAL STARIX GREEN 32MM</t>
  </si>
  <si>
    <t>35L-SO-L34-TA</t>
  </si>
  <si>
    <t>3.5 LOCKING CORTICAL STARIX GREEN 34MM</t>
  </si>
  <si>
    <t>25L-SO-008-TA</t>
  </si>
  <si>
    <t xml:space="preserve"> 2.5 LOCKING CORTICAL STARIX BLUE 8MM</t>
  </si>
  <si>
    <t>25L-SO-010-TA</t>
  </si>
  <si>
    <t xml:space="preserve"> 2.5 LOCKING CORTICAL STARIX BLUE 10MM</t>
  </si>
  <si>
    <t>25L-SO-012-TA</t>
  </si>
  <si>
    <t xml:space="preserve"> 2.5 LOCKING CORTICAL STARIX BLUE 12MM</t>
  </si>
  <si>
    <t>25L-SO-014-TA</t>
  </si>
  <si>
    <t xml:space="preserve"> 2.5 LOCKING CORTICAL STARIX BLUE 14MM</t>
  </si>
  <si>
    <t>25L-SO-016-TA</t>
  </si>
  <si>
    <t xml:space="preserve"> 2.5 LOCKING CORTICAL STARIX BLUE 16MM</t>
  </si>
  <si>
    <t>25L-SO-018-TA</t>
  </si>
  <si>
    <t xml:space="preserve"> 2.5 LOCKING CORTICAL STARIX BLUE 18MM</t>
  </si>
  <si>
    <t>25L-SO-020-TA</t>
  </si>
  <si>
    <t xml:space="preserve"> 2.5 LOCKING CORTICAL STARIX BLUE 20MM</t>
  </si>
  <si>
    <t>25L-SO-022-TA</t>
  </si>
  <si>
    <t xml:space="preserve"> 2.5 LOCKING CORTICAL STARIX BLUE 22MM</t>
  </si>
  <si>
    <t>25L-SO-024-TA</t>
  </si>
  <si>
    <t xml:space="preserve"> 2.5 LOCKING CORTICAL STARIX BLUE 24MM</t>
  </si>
  <si>
    <t>25L-SO-026-TA</t>
  </si>
  <si>
    <t xml:space="preserve"> 2.5 LOCKING CORTICAL STARIX BLUE 26MM</t>
  </si>
  <si>
    <t>35-SO-L10-T</t>
  </si>
  <si>
    <t>3.5 NON LOCKING CORTICAL STARIX NON ANODIZING 10MM</t>
  </si>
  <si>
    <t>35-SO-L12-T</t>
  </si>
  <si>
    <t>3.5 NON LOCKING CORTICAL STARIX NON ANODIZING 12MM</t>
  </si>
  <si>
    <t>35-SO-L14-T</t>
  </si>
  <si>
    <t>3.5 NON LOCKING CORTICAL STARIX NON ANODIZING 14MM</t>
  </si>
  <si>
    <t>35-SO-L16-T</t>
  </si>
  <si>
    <t>3.5 NON LOCKING CORTICAL STARIX NON ANODIZING 16MM</t>
  </si>
  <si>
    <t>35-SO-L18-T</t>
  </si>
  <si>
    <t>3.5 NON LOCKING CORTICAL STARIX NON ANODIZING 18MM</t>
  </si>
  <si>
    <t>35-SO-L20-T</t>
  </si>
  <si>
    <t>3.5 NON LOCKING CORTICAL STARIX NON ANODIZING 20MM</t>
  </si>
  <si>
    <t>35-SO-L22-T</t>
  </si>
  <si>
    <t>3.5 NON LOCKING CORTICAL STARIX NON ANODIZING 22MM</t>
  </si>
  <si>
    <t>35-SO-L24-T</t>
  </si>
  <si>
    <t>3.5 NON LOCKING CORTICAL STARIX NON ANODIZING 24MM</t>
  </si>
  <si>
    <t>INSTRUMENTAL ARIX Clavicle System 2.5/ 3.5 Clavicle Plate</t>
  </si>
  <si>
    <t>DESCRIPCIÓN</t>
  </si>
  <si>
    <t>112-108</t>
  </si>
  <si>
    <t>Arix Clavicle Kit</t>
  </si>
  <si>
    <t>111-101</t>
  </si>
  <si>
    <t>Drill Sleeve Body(Distal)</t>
  </si>
  <si>
    <t>111-103</t>
  </si>
  <si>
    <t>DRILL SLEEVE FOR  2.0 VARIABLE ANGLE</t>
  </si>
  <si>
    <t>111-173</t>
  </si>
  <si>
    <t>Humerus Drill Sleeve(F/A)</t>
  </si>
  <si>
    <t>111-171</t>
  </si>
  <si>
    <t>DRILL SLEEVE FOR  2.7 VARIABLE ANGLE</t>
  </si>
  <si>
    <t>111-157</t>
  </si>
  <si>
    <t>VARIABLE DRILL SLEEVE HANDLE</t>
  </si>
  <si>
    <t>112-25-701</t>
  </si>
  <si>
    <t>ARIX Wrist System Drill 2.0(AO)</t>
  </si>
  <si>
    <t>112-35-703</t>
  </si>
  <si>
    <t>ARIX Ankle System Drill 2.7(AO)</t>
  </si>
  <si>
    <t>113-HF-613</t>
  </si>
  <si>
    <t>T8 STARIX Driver</t>
  </si>
  <si>
    <t>113-HF-619</t>
  </si>
  <si>
    <t>T10 Driver</t>
  </si>
  <si>
    <t>111-075</t>
  </si>
  <si>
    <t>2.5 Depth Gauge</t>
  </si>
  <si>
    <t>111-086</t>
  </si>
  <si>
    <t>3.5 Depth Gauge</t>
  </si>
  <si>
    <t>111-080</t>
  </si>
  <si>
    <t>2.5 Drill Guide Variable</t>
  </si>
  <si>
    <t>111-260</t>
  </si>
  <si>
    <t>3.5 Drill Guide</t>
  </si>
  <si>
    <t>111-068-3</t>
  </si>
  <si>
    <t>GUIDE PIN  1.6</t>
  </si>
  <si>
    <t>111-096</t>
  </si>
  <si>
    <t>DISPENSER FOR GUIDE PIN</t>
  </si>
  <si>
    <t>111-092</t>
  </si>
  <si>
    <t>RA/UL ScrewDriver Body</t>
  </si>
  <si>
    <t>111-134</t>
  </si>
  <si>
    <t>Bone Clamp</t>
  </si>
  <si>
    <t>111-154</t>
  </si>
  <si>
    <t>Bone Reducition Forcep(Large)</t>
  </si>
  <si>
    <t>111-196-L</t>
  </si>
  <si>
    <t>Drill Guide Block Left</t>
  </si>
  <si>
    <t>111-196-R</t>
  </si>
  <si>
    <t>Drill Guide Block Right</t>
  </si>
  <si>
    <t>111-180</t>
  </si>
  <si>
    <t>Ankle Bender 4.0T/4.5T</t>
  </si>
  <si>
    <t>111-197</t>
  </si>
  <si>
    <t>Clavicle Hohman</t>
  </si>
  <si>
    <t>INSTRUMENTAL</t>
  </si>
  <si>
    <t xml:space="preserve">BANDEJA INFERIOR </t>
  </si>
  <si>
    <t xml:space="preserve">PINZA REDUCTORA DE PUNTAS </t>
  </si>
  <si>
    <t>GUBIA</t>
  </si>
  <si>
    <t>ATORNILLADOR ANCLAJE RAPIDO 1.5 DORADO</t>
  </si>
  <si>
    <t xml:space="preserve">SEPARADORES DE HOMAN DELGADOS </t>
  </si>
  <si>
    <t>DOBLADORAS DE PLACAS</t>
  </si>
  <si>
    <t xml:space="preserve">PINZA REDUCTORA ESPAÑOLA CON CREMALLERA </t>
  </si>
  <si>
    <t>PINZA REDUCTORA ESPAÑOLA CON ARANDELA</t>
  </si>
  <si>
    <t xml:space="preserve">PINZA DE REDUCCION VERBRUGGE </t>
  </si>
  <si>
    <t>BANDEJA MEDIA</t>
  </si>
  <si>
    <t>CURETA</t>
  </si>
  <si>
    <t xml:space="preserve">MANGO DE ANCLADE RAPIDO MANGO AZUL  3.5MM </t>
  </si>
  <si>
    <t xml:space="preserve">ATORNILLADOR 3.5mm </t>
  </si>
  <si>
    <t>MEDIDOR DE PROFUNDIDAD</t>
  </si>
  <si>
    <t xml:space="preserve">DESPERIO  MANGO AZUL </t>
  </si>
  <si>
    <t xml:space="preserve">AVELLANADRO EN T </t>
  </si>
  <si>
    <t>MANCHUELO EN T (TARRAJA)</t>
  </si>
  <si>
    <t xml:space="preserve">TREFINA ( ESCAREADOR PARA  HUESO) EN T </t>
  </si>
  <si>
    <t xml:space="preserve">EXTRACTOR HEXAGONAL EN T </t>
  </si>
  <si>
    <t xml:space="preserve">MANGO DE ANCLADE RAPIDO </t>
  </si>
  <si>
    <t>BANDEJA SUPERIOR</t>
  </si>
  <si>
    <t>SEPARADORES DE SENMILER</t>
  </si>
  <si>
    <t>PALA DE ATORNILLADOR NCLAJE RAPIDO EXAGONAL 3.5MM</t>
  </si>
  <si>
    <t xml:space="preserve">PALA DE ATORNILLADOR NCLAJE RAPIDO STARDRIVE 3.5MM </t>
  </si>
  <si>
    <t>GUIA BROCA 2,5MM /4.0MM</t>
  </si>
  <si>
    <t xml:space="preserve">GUIAS DE BLOQUEO </t>
  </si>
  <si>
    <t xml:space="preserve">GUIA CENTRICA Y EXCENTRICA </t>
  </si>
  <si>
    <t xml:space="preserve">GUIAS BROCA 3,5/2,5MM </t>
  </si>
  <si>
    <t xml:space="preserve">PINZA SUJETADORA DE TORNILLOS </t>
  </si>
  <si>
    <t xml:space="preserve">BROCAS 2.5MM </t>
  </si>
  <si>
    <t xml:space="preserve">BROCAS 2.6MM </t>
  </si>
  <si>
    <t xml:space="preserve">BROCAS 2.7MM </t>
  </si>
  <si>
    <t>BROCAS 3.5MM</t>
  </si>
  <si>
    <t>BROCAS 3.2MM</t>
  </si>
  <si>
    <t xml:space="preserve">PINES </t>
  </si>
  <si>
    <t xml:space="preserve">ENTREGADO POR: </t>
  </si>
  <si>
    <t xml:space="preserve">RECIBIDO POR: </t>
  </si>
  <si>
    <t>ALAMBRE DE CERCLAJE 0.60</t>
  </si>
  <si>
    <t>ALAMBRE DE CERCLAJE 1.0</t>
  </si>
  <si>
    <t>ALAMBRE DE CERCLAJE 1.5</t>
  </si>
  <si>
    <t>ALAMBRE DE CERCLAJE 2.0</t>
  </si>
  <si>
    <t>PIN DE STEIMAN 2.0 MM</t>
  </si>
  <si>
    <t>CLAVIJA KIRSCHNER 0.9*70 MM ACERO</t>
  </si>
  <si>
    <t>CLAVIJA KIRSCHNER 1.0*250 MM ACERO</t>
  </si>
  <si>
    <t>CLAVIJA KIRSCHNER 1.2*250 MM ACERO</t>
  </si>
  <si>
    <t>CLAVIJA KIRSCHNER 1.5*250 MM ACERO</t>
  </si>
  <si>
    <t>CLAVIJA KIRSCHNER 1.6*250 MM ACERO</t>
  </si>
  <si>
    <t>CLAVIJA KIRSCHNER 1.8*250 MM ACERO</t>
  </si>
  <si>
    <t>PIN DE STEIMAN 2.5 MM</t>
  </si>
  <si>
    <t>PIN DE STEIMAN 3.0 MM</t>
  </si>
  <si>
    <t xml:space="preserve">SET  PINZAS COLINEALES </t>
  </si>
  <si>
    <t>PIEZAS DE INSTRUMENTAL ACCESORIOS</t>
  </si>
  <si>
    <t>CLAVO CEFALOMEDULAR TITANIO</t>
  </si>
  <si>
    <t xml:space="preserve">071810170      </t>
  </si>
  <si>
    <t>CLAVO PFNA 9* 170 MM TITANIO DM</t>
  </si>
  <si>
    <t xml:space="preserve">071810200      </t>
  </si>
  <si>
    <t>CLAVO PFNA 9* 200 MM TITANIO DM</t>
  </si>
  <si>
    <t xml:space="preserve">071810240      </t>
  </si>
  <si>
    <t>CLAVO PFNA 9* 240 MM TITANIO DM</t>
  </si>
  <si>
    <t xml:space="preserve">071820170      </t>
  </si>
  <si>
    <t>CLAVO PFNA 10* 170 MM TITANIO DM</t>
  </si>
  <si>
    <t xml:space="preserve">071820200      </t>
  </si>
  <si>
    <t>CLAVO PFNA 10* 200 MM TITANIO DM</t>
  </si>
  <si>
    <t xml:space="preserve">071820240      </t>
  </si>
  <si>
    <t>CLAVO PFNA 10* 240 MM TITANIO DM</t>
  </si>
  <si>
    <t xml:space="preserve">071830170      </t>
  </si>
  <si>
    <t>CLAVO PFNA 11* 170 MM TITANIO DM</t>
  </si>
  <si>
    <t xml:space="preserve">071830200      </t>
  </si>
  <si>
    <t>CLAVO PFNA 11* 200 MM TITANIO DM</t>
  </si>
  <si>
    <t xml:space="preserve">071830240      </t>
  </si>
  <si>
    <t>CLAVO PFNA 11* 240 MM TITANIO DM</t>
  </si>
  <si>
    <t xml:space="preserve">071840170      </t>
  </si>
  <si>
    <t>CLAVO PFNA 12* 170 MM TITANIO DM</t>
  </si>
  <si>
    <t xml:space="preserve">071840200      </t>
  </si>
  <si>
    <t>CLAVO PFNA 12* 200 MM TITANIO DM</t>
  </si>
  <si>
    <t xml:space="preserve">071840240      </t>
  </si>
  <si>
    <t>CLAVO PFNA 12* 240 MM TITANIO DM</t>
  </si>
  <si>
    <t xml:space="preserve">071851300      </t>
  </si>
  <si>
    <t>CLAVO PFNA 9* 300 MM IZQ. LARGO TITANIO DM</t>
  </si>
  <si>
    <t xml:space="preserve">071851340      </t>
  </si>
  <si>
    <t>CLAVO PFNA 9* 340 MM IZQ. LARGO TITANIO DM</t>
  </si>
  <si>
    <t xml:space="preserve">071851380      </t>
  </si>
  <si>
    <t>CLAVO PFNA 9* 380 MM IZQ. LARGO TITANIO DM</t>
  </si>
  <si>
    <t xml:space="preserve">071851420      </t>
  </si>
  <si>
    <t>CLAVO PFNA 9* 420 MM IZQ. LARGO TITANIO DM</t>
  </si>
  <si>
    <t xml:space="preserve">071852300      </t>
  </si>
  <si>
    <t>CLAVO PFNA 9* 300 MM DER. LARGO TITANIO DM</t>
  </si>
  <si>
    <t xml:space="preserve">071852340      </t>
  </si>
  <si>
    <t>CLAVO PFNA 9* 340 MM DER. LARGO TITANIO DM</t>
  </si>
  <si>
    <t xml:space="preserve">071852380      </t>
  </si>
  <si>
    <t>CLAVO PFNA 9* 380 MM DER. LARGO TITANIO DM</t>
  </si>
  <si>
    <t xml:space="preserve">071852420      </t>
  </si>
  <si>
    <t>CLAVO PFNA 9* 420 MM DER. LARGO TITANIO DM</t>
  </si>
  <si>
    <t xml:space="preserve">071861300      </t>
  </si>
  <si>
    <t>CLAVO PFNA 10* 300 MM IZQ. LARGO TITANIO DM</t>
  </si>
  <si>
    <t xml:space="preserve">071861340      </t>
  </si>
  <si>
    <t>CLAVO PFNA 10* 340 MM IZQ. LARGO TITANIO DM</t>
  </si>
  <si>
    <t xml:space="preserve">071861380      </t>
  </si>
  <si>
    <t>CLAVO PFNA 10* 380 MM IZQ. LARGO TITANIO DM</t>
  </si>
  <si>
    <t xml:space="preserve">071861420      </t>
  </si>
  <si>
    <t>CLAVO PFNA 10* 420 MM IZQ. LARGO TITANIO DM</t>
  </si>
  <si>
    <t xml:space="preserve">071862300      </t>
  </si>
  <si>
    <t>CLAVO PFNA 10* 300 MM DER. LARGO TITANIO DM</t>
  </si>
  <si>
    <t xml:space="preserve">071862340      </t>
  </si>
  <si>
    <t>CLAVO PFNA 10* 340 MM DER. LARGO TITANIO DM</t>
  </si>
  <si>
    <t xml:space="preserve">071862380      </t>
  </si>
  <si>
    <t>CLAVO PFNA 10* 380 MM DER. LARGO TITANIO DM</t>
  </si>
  <si>
    <t xml:space="preserve">071862420      </t>
  </si>
  <si>
    <t>CLAVO PFNA 10* 420 MM DER. LARGO TITANIO DM</t>
  </si>
  <si>
    <t xml:space="preserve">071871300      </t>
  </si>
  <si>
    <t>CLAVO PFNA 11* 300 MM IZQ. LARGO TITANIO DM</t>
  </si>
  <si>
    <t xml:space="preserve">071871340      </t>
  </si>
  <si>
    <t>CLAVO PFNA 11* 340 MM IZQ. LARGO TITANIO DM</t>
  </si>
  <si>
    <t xml:space="preserve">071871380      </t>
  </si>
  <si>
    <t>CLAVO PFNA 11* 380 MM IZQ. LARGO TITANIO DM</t>
  </si>
  <si>
    <t xml:space="preserve">071871420      </t>
  </si>
  <si>
    <t>CLAVO PFNA 11* 420 MM IZQ. LARGO TITANIO DM</t>
  </si>
  <si>
    <t xml:space="preserve">071872300      </t>
  </si>
  <si>
    <t>CLAVO PFNA 11* 300 MM DER. LARGO TITANIO DM</t>
  </si>
  <si>
    <t xml:space="preserve">071872340      </t>
  </si>
  <si>
    <t>CLAVO PFNA 11* 340 MM DER. LARGO TITANIO DM</t>
  </si>
  <si>
    <t xml:space="preserve">071872380      </t>
  </si>
  <si>
    <t>CLAVO PFNA 11* 380 MM DER. LARGO TITANIO DM</t>
  </si>
  <si>
    <t xml:space="preserve">071872420      </t>
  </si>
  <si>
    <t>CLAVO PFNA 11* 420 MM DER. LARGO TITANIO DM</t>
  </si>
  <si>
    <t xml:space="preserve">071881300      </t>
  </si>
  <si>
    <t>CLAVO PFNA 12* 300 MM IZQ. LARGO TITANIO DM</t>
  </si>
  <si>
    <t xml:space="preserve">071881340      </t>
  </si>
  <si>
    <t>CLAVO PFNA 12* 340 MM IZQ. LARGO TITANIO DM</t>
  </si>
  <si>
    <t xml:space="preserve">071881380      </t>
  </si>
  <si>
    <t>CLAVO PFNA 12* 380 MM IZQ. LARGO TITANIO DM</t>
  </si>
  <si>
    <t xml:space="preserve">071881420      </t>
  </si>
  <si>
    <t>CLAVO PFNA 12* 420 MM IZQ. LARGO TITANIO DM</t>
  </si>
  <si>
    <t xml:space="preserve">071882300      </t>
  </si>
  <si>
    <t>CLAVO PFNA 12* 300 MM DER. LARGO TITANIO DM</t>
  </si>
  <si>
    <t xml:space="preserve">071882340      </t>
  </si>
  <si>
    <t>CLAVO PFNA 12* 340 MM DER. LARGO TITANIO DM</t>
  </si>
  <si>
    <t xml:space="preserve">071882380      </t>
  </si>
  <si>
    <t>CLAVO PFNA 12* 380 MM DER. LARGO TITANIO DM</t>
  </si>
  <si>
    <t xml:space="preserve">071882420      </t>
  </si>
  <si>
    <t>CLAVO PFNA 12* 420 MM DER. LARGO TITANIO DM</t>
  </si>
  <si>
    <t xml:space="preserve">074660000      </t>
  </si>
  <si>
    <t>TAPON PFN  TITANIO</t>
  </si>
  <si>
    <t xml:space="preserve">070370075      </t>
  </si>
  <si>
    <t>HOJA HELICOIDAL PFNA *75 MM TITANIO DM</t>
  </si>
  <si>
    <t xml:space="preserve">070370080      </t>
  </si>
  <si>
    <t>HOJA HELICOIDAL PFNA *80 MM TITANIO DM</t>
  </si>
  <si>
    <t xml:space="preserve">070370085      </t>
  </si>
  <si>
    <t>HOJA HELICOIDAL PFNA *85 MM TITANIO DM</t>
  </si>
  <si>
    <t xml:space="preserve">070370090      </t>
  </si>
  <si>
    <t>HOJA HELICOIDAL PFNA *90 MM TITANIO DM</t>
  </si>
  <si>
    <t xml:space="preserve">070370095      </t>
  </si>
  <si>
    <t>HOJA HELICOIDAL PFNA *95 MM TITANIO DM</t>
  </si>
  <si>
    <t xml:space="preserve">070370100      </t>
  </si>
  <si>
    <t>HOJA HELICOIDAL PFNA *100 MM TITANIO DM</t>
  </si>
  <si>
    <t xml:space="preserve">070370105      </t>
  </si>
  <si>
    <t>HOJA HELICOIDAL PFNA *105 MM TITANIO DM</t>
  </si>
  <si>
    <t xml:space="preserve">070370110      </t>
  </si>
  <si>
    <t>HOJA HELICOIDAL PFNA *110 MM TITANIO DM</t>
  </si>
  <si>
    <t xml:space="preserve">070370115      </t>
  </si>
  <si>
    <t xml:space="preserve">HOJA HELICOIDAL PFNA *115 MM TITANIO DM </t>
  </si>
  <si>
    <t xml:space="preserve">070370120      </t>
  </si>
  <si>
    <t xml:space="preserve">HOJA HELICOIDAL PFNA *120 MM TITANIO DM </t>
  </si>
  <si>
    <t xml:space="preserve">070120025      </t>
  </si>
  <si>
    <t xml:space="preserve">TORNILLO BLOQ. PFNA 4.9 *25 MM TITANIO DM </t>
  </si>
  <si>
    <t xml:space="preserve">TORNILLO BLOQ. PFNA 4.9 *30 MM TITANIO DM </t>
  </si>
  <si>
    <t xml:space="preserve">070120035      </t>
  </si>
  <si>
    <t>TORNILLO BLOQ. PFNA 4.9 *35 MM TITANIO DM</t>
  </si>
  <si>
    <t xml:space="preserve">070120040      </t>
  </si>
  <si>
    <t>TORNILLO BLOQ. PFNA 4.9 *40 MM TITANIO DM</t>
  </si>
  <si>
    <t xml:space="preserve">070120045      </t>
  </si>
  <si>
    <t>TORNILLO BLOQ. PFNA 4.9 *45 MM TITANIO DM</t>
  </si>
  <si>
    <t xml:space="preserve">070120050      </t>
  </si>
  <si>
    <t>TORNILLO BLOQ. PFNA 4.9 *50 MM TITANIO DM</t>
  </si>
  <si>
    <t xml:space="preserve">070120055      </t>
  </si>
  <si>
    <t>TORNILLO BLOQ. PFNA 4.9 *55 MM TITANIO DM</t>
  </si>
  <si>
    <t xml:space="preserve">070120060      </t>
  </si>
  <si>
    <t>TORNILLO BLOQ. PFNA 4.9 *60 MM TITANIO DM</t>
  </si>
  <si>
    <t xml:space="preserve">070120065      </t>
  </si>
  <si>
    <t>TORNILLO BLOQ. PFNA 4.9 *65 MM TITANIO DM</t>
  </si>
  <si>
    <t xml:space="preserve">070120070      </t>
  </si>
  <si>
    <t>TORNILLO BLOQ. PFNA 4.9 *70 MM TITANIO DM</t>
  </si>
  <si>
    <t xml:space="preserve">070120075      </t>
  </si>
  <si>
    <t>TORNILLO BLOQ. PFNA 4.9 *75 MM TITANIO DM</t>
  </si>
  <si>
    <t xml:space="preserve">070120080      </t>
  </si>
  <si>
    <t>TORNILLO BLOQ. PFNA 4.9 *80 MM TITANIO DM</t>
  </si>
  <si>
    <t xml:space="preserve">070120085      </t>
  </si>
  <si>
    <t>TORNILLO BLOQ. PFNA 4.9 *85 MM TITANIO DM</t>
  </si>
  <si>
    <t>INSTRUMENTAL EQUIPO PFN</t>
  </si>
  <si>
    <t>Lezna Punta de Diámetromante para Fèmur</t>
  </si>
  <si>
    <t xml:space="preserve">Protector de Partes Blandas </t>
  </si>
  <si>
    <t xml:space="preserve">Fresa Medular (∅ 8.0mm) con Árbol Flexible </t>
  </si>
  <si>
    <t xml:space="preserve">Eje de Escariado flexible (para Cabezal de Fresado hasta 13mm) </t>
  </si>
  <si>
    <t>Eje de Escariado flexible (para Cabezal de Fresado 13.5 a 15mm)</t>
  </si>
  <si>
    <t>Cabezal de Fresado (medular), 9, 9.5, 10, 10.5, 11, 11.5, 12, 12.5 &amp; 13mm</t>
  </si>
  <si>
    <t>CAJA DE 9 piezas</t>
  </si>
  <si>
    <t>Cabezal de Fresado (medular), 13.5, 14, 14.5, 15mm,</t>
  </si>
  <si>
    <t>CAJA DE 4 piezas</t>
  </si>
  <si>
    <t>Tubo plastico para cambio de guias</t>
  </si>
  <si>
    <t>Guía de Fresado de ∅ 2.5mm 1</t>
  </si>
  <si>
    <t>Introductor de GuÌa para fresado / Guia</t>
  </si>
  <si>
    <t>Varilla Guía de ∅ 2.5mm1</t>
  </si>
  <si>
    <t>Extractor - Impactador 1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</si>
  <si>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</si>
  <si>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</si>
  <si>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</si>
  <si>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</si>
  <si>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Alambre guía roscado de 2.0 mm de diámetro</t>
  </si>
  <si>
    <t>Broca de Canulado para Perno de Bloqueo, Canulado de ∅ 6mm</t>
  </si>
  <si>
    <t>Broca de Canulado para Perno de Bloqueo, Canulado de ∅ 8mm</t>
  </si>
  <si>
    <t>Guía Proximal y Distal (Arco de Inserción para Proximal y Distal) para Clavo Femoral Proximal (PFN) y Recon (Reconstrucción)</t>
  </si>
  <si>
    <t>Tapón de Cabeza Hexagonal</t>
  </si>
  <si>
    <t>Parte de Conexión (para Proximal Asamblea Jig)</t>
  </si>
  <si>
    <t>El Martilleo de Dispositivos</t>
  </si>
  <si>
    <t>Tornillo de Conexión para Clavo de PFN y de Recon</t>
  </si>
  <si>
    <t>Destornillador Hexagonal Canulado, Extra Larga, Punta de ∅ 3.5mm</t>
  </si>
  <si>
    <t>Destornillador hexagonal Extra Larga, de ∅ 3.5 mm</t>
  </si>
  <si>
    <t>Medidor de Profundidad</t>
  </si>
  <si>
    <t xml:space="preserve">Llave Acero Inoxidable, 10mm </t>
  </si>
  <si>
    <t>Vaina de Protección para Perno de Bloqueo ∅ 4.5mm</t>
  </si>
  <si>
    <t>Guía de Broca 3.5mm para Perno de Bloqueo ∅ 4.5mm</t>
  </si>
  <si>
    <t>Universale Llave tubular de 10.0 mm</t>
  </si>
  <si>
    <t>Tomy Bar</t>
  </si>
  <si>
    <t>Broca de dos aristas de corte, para mandril de tres mordazas,
∅3.5x250mm 2</t>
  </si>
  <si>
    <t xml:space="preserve">MOTOR CANULADO </t>
  </si>
  <si>
    <t xml:space="preserve">BATERIAS </t>
  </si>
  <si>
    <t xml:space="preserve">ENTREGADO POR </t>
  </si>
  <si>
    <t xml:space="preserve">RECIBIDO POR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</si>
</sst>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[$-F800]dddd\,\ mmmm\ dd\,\ yyyy"/>
    <numFmt numFmtId="166" formatCode="_-[$$-300A]\ * #,##0.00_ ;_-[$$-300A]\ * \-#,##0.00\ ;_-[$$-300A]\ * &quot;-&quot;??_ ;_-@_ "/>
    <numFmt numFmtId="168" formatCode="_-[$$-240A]\ * #,##0.00_-;\-[$$-240A]\ * #,##0.00_-;_-[$$-240A]\ * &quot;-&quot;??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Tahoma"/>
      <family val="2"/>
    </font>
    <font>
      <sz val="10"/>
      <color rgb="FF00206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Tahoma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</font>
    <font>
      <sz val="8"/>
      <color indexed="8"/>
      <name val="Arial"/>
      <family val="2"/>
    </font>
    <font>
      <sz val="10"/>
      <name val="Calibri"/>
      <family val="2"/>
    </font>
    <font>
      <sz val="8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b/>
      <sz val="12"/>
      <color theme="0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</font>
    <font>
      <sz val="11"/>
      <color rgb="FF002060"/>
      <name val="Calibri"/>
      <family val="2"/>
    </font>
    <font>
      <b/>
      <i/>
      <sz val="11"/>
      <color theme="0"/>
      <name val="Calibri"/>
      <family val="2"/>
    </font>
    <font>
      <sz val="11"/>
      <color indexed="8"/>
      <name val="Calibri"/>
      <family val="2"/>
    </font>
    <font>
      <b/>
      <i/>
      <sz val="11"/>
      <color theme="1"/>
      <name val="Calibri"/>
      <family val="2"/>
    </font>
    <font>
      <b/>
      <u/>
      <sz val="14"/>
      <name val="Calibri"/>
      <family val="2"/>
    </font>
    <font>
      <b/>
      <sz val="14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9">
    <xf numFmtId="0" fontId="0" fillId="0" borderId="0" xfId="0"/>
    <xf numFmtId="44" fontId="0" fillId="0" borderId="0" xfId="1" applyNumberFormat="1" applyFont="1"/>
    <xf numFmtId="0" fontId="4" fillId="0" borderId="0" xfId="0" applyFont="1"/>
    <xf numFmtId="2" fontId="6" fillId="0" borderId="0" xfId="2" applyNumberFormat="1" applyFont="1" applyAlignment="1">
      <alignment horizontal="center"/>
    </xf>
    <xf numFmtId="0" fontId="6" fillId="0" borderId="0" xfId="2" applyFont="1" applyAlignment="1">
      <alignment horizontal="left"/>
    </xf>
    <xf numFmtId="0" fontId="6" fillId="0" borderId="0" xfId="2" applyFont="1" applyAlignment="1">
      <alignment horizontal="center"/>
    </xf>
    <xf numFmtId="2" fontId="7" fillId="0" borderId="0" xfId="2" applyNumberFormat="1" applyFont="1" applyAlignment="1">
      <alignment horizontal="left"/>
    </xf>
    <xf numFmtId="0" fontId="4" fillId="0" borderId="0" xfId="0" applyFont="1" applyAlignment="1">
      <alignment horizontal="left"/>
    </xf>
    <xf numFmtId="165" fontId="4" fillId="0" borderId="1" xfId="2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2" xfId="2" applyFont="1" applyBorder="1" applyAlignment="1">
      <alignment horizontal="left"/>
    </xf>
    <xf numFmtId="2" fontId="4" fillId="0" borderId="0" xfId="0" applyNumberFormat="1" applyFont="1" applyAlignment="1">
      <alignment horizontal="left"/>
    </xf>
    <xf numFmtId="2" fontId="8" fillId="2" borderId="3" xfId="0" applyNumberFormat="1" applyFont="1" applyFill="1" applyBorder="1" applyAlignment="1" applyProtection="1">
      <alignment horizontal="center" vertical="top" wrapText="1" readingOrder="1"/>
      <protection locked="0"/>
    </xf>
    <xf numFmtId="0" fontId="8" fillId="0" borderId="3" xfId="0" applyFont="1" applyBorder="1" applyAlignment="1" applyProtection="1">
      <alignment horizontal="left" vertical="top" wrapText="1" readingOrder="1"/>
      <protection locked="0"/>
    </xf>
    <xf numFmtId="0" fontId="8" fillId="0" borderId="3" xfId="0" applyFont="1" applyFill="1" applyBorder="1" applyAlignment="1" applyProtection="1">
      <alignment horizontal="center" vertical="top" wrapText="1" readingOrder="1"/>
      <protection locked="0"/>
    </xf>
    <xf numFmtId="0" fontId="8" fillId="2" borderId="3" xfId="0" applyFont="1" applyFill="1" applyBorder="1" applyAlignment="1" applyProtection="1">
      <alignment horizontal="center" vertical="top" readingOrder="1"/>
      <protection locked="0"/>
    </xf>
    <xf numFmtId="0" fontId="8" fillId="2" borderId="3" xfId="0" applyFont="1" applyFill="1" applyBorder="1" applyAlignment="1" applyProtection="1">
      <alignment horizontal="center" vertical="top" wrapText="1" readingOrder="1"/>
      <protection locked="0"/>
    </xf>
    <xf numFmtId="0" fontId="4" fillId="0" borderId="0" xfId="0" applyFont="1" applyAlignment="1">
      <alignment horizontal="center" readingOrder="1"/>
    </xf>
    <xf numFmtId="164" fontId="4" fillId="0" borderId="3" xfId="3" applyFont="1" applyBorder="1"/>
    <xf numFmtId="0" fontId="8" fillId="0" borderId="0" xfId="0" applyFont="1" applyAlignment="1">
      <alignment horizontal="right" wrapText="1"/>
    </xf>
    <xf numFmtId="0" fontId="5" fillId="0" borderId="7" xfId="0" applyFont="1" applyFill="1" applyBorder="1" applyAlignment="1" applyProtection="1">
      <alignment vertical="top" wrapText="1" readingOrder="1"/>
      <protection locked="0"/>
    </xf>
    <xf numFmtId="0" fontId="5" fillId="0" borderId="3" xfId="0" applyFont="1" applyFill="1" applyBorder="1" applyAlignment="1" applyProtection="1">
      <alignment vertical="top" wrapText="1" readingOrder="1"/>
      <protection locked="0"/>
    </xf>
    <xf numFmtId="0" fontId="8" fillId="0" borderId="0" xfId="0" applyFont="1" applyAlignment="1">
      <alignment horizontal="left" wrapText="1"/>
    </xf>
    <xf numFmtId="0" fontId="8" fillId="0" borderId="0" xfId="0" applyFont="1" applyFill="1" applyAlignment="1">
      <alignment horizontal="right" wrapText="1"/>
    </xf>
    <xf numFmtId="0" fontId="9" fillId="0" borderId="0" xfId="0" applyFont="1" applyAlignment="1">
      <alignment horizontal="left" vertical="top"/>
    </xf>
    <xf numFmtId="0" fontId="5" fillId="0" borderId="0" xfId="0" applyFont="1" applyAlignment="1">
      <alignment horizontal="left"/>
    </xf>
    <xf numFmtId="0" fontId="4" fillId="0" borderId="0" xfId="0" applyFont="1" applyFill="1" applyAlignment="1">
      <alignment wrapText="1"/>
    </xf>
    <xf numFmtId="2" fontId="4" fillId="0" borderId="0" xfId="0" applyNumberFormat="1" applyFont="1" applyAlignment="1">
      <alignment horizontal="center"/>
    </xf>
    <xf numFmtId="0" fontId="4" fillId="0" borderId="3" xfId="0" applyFont="1" applyBorder="1" applyAlignment="1" applyProtection="1">
      <alignment horizontal="center" vertical="top" readingOrder="1"/>
      <protection locked="0"/>
    </xf>
    <xf numFmtId="20" fontId="1" fillId="0" borderId="0" xfId="2" applyNumberFormat="1" applyFont="1" applyAlignment="1">
      <alignment horizontal="left"/>
    </xf>
    <xf numFmtId="44" fontId="0" fillId="0" borderId="3" xfId="1" applyNumberFormat="1" applyFont="1" applyFill="1" applyBorder="1" applyAlignment="1"/>
    <xf numFmtId="9" fontId="10" fillId="0" borderId="3" xfId="2" applyNumberFormat="1" applyFont="1" applyBorder="1" applyAlignment="1">
      <alignment wrapText="1"/>
    </xf>
    <xf numFmtId="0" fontId="8" fillId="0" borderId="4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8" fillId="0" borderId="6" xfId="0" applyFont="1" applyBorder="1" applyAlignment="1">
      <alignment horizontal="center" wrapText="1"/>
    </xf>
    <xf numFmtId="164" fontId="8" fillId="0" borderId="3" xfId="3" applyFont="1" applyFill="1" applyBorder="1"/>
    <xf numFmtId="0" fontId="8" fillId="0" borderId="4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8" fillId="0" borderId="6" xfId="0" applyFont="1" applyBorder="1" applyAlignment="1">
      <alignment horizontal="center" wrapText="1"/>
    </xf>
    <xf numFmtId="0" fontId="11" fillId="0" borderId="3" xfId="0" applyFont="1" applyBorder="1" applyAlignment="1">
      <alignment horizontal="center"/>
    </xf>
    <xf numFmtId="166" fontId="5" fillId="0" borderId="3" xfId="0" applyNumberFormat="1" applyFont="1" applyBorder="1" applyAlignment="1">
      <alignment horizontal="center" vertical="center"/>
    </xf>
    <xf numFmtId="0" fontId="5" fillId="0" borderId="3" xfId="5" applyFont="1" applyBorder="1" applyAlignment="1" applyProtection="1">
      <alignment horizontal="center" vertical="top" readingOrder="1"/>
      <protection locked="0"/>
    </xf>
    <xf numFmtId="0" fontId="5" fillId="0" borderId="3" xfId="5" applyFont="1" applyBorder="1" applyAlignment="1" applyProtection="1">
      <alignment vertical="top" wrapText="1" readingOrder="1"/>
      <protection locked="0"/>
    </xf>
    <xf numFmtId="0" fontId="11" fillId="0" borderId="0" xfId="0" applyFont="1" applyBorder="1" applyAlignment="1">
      <alignment horizontal="center"/>
    </xf>
    <xf numFmtId="164" fontId="8" fillId="0" borderId="0" xfId="3" applyFont="1" applyFill="1" applyBorder="1"/>
    <xf numFmtId="0" fontId="12" fillId="0" borderId="7" xfId="0" applyFont="1" applyBorder="1" applyAlignment="1">
      <alignment horizontal="center"/>
    </xf>
    <xf numFmtId="0" fontId="12" fillId="0" borderId="7" xfId="0" applyFont="1" applyBorder="1" applyAlignment="1">
      <alignment horizontal="left"/>
    </xf>
    <xf numFmtId="0" fontId="5" fillId="0" borderId="7" xfId="0" applyFont="1" applyBorder="1" applyAlignment="1" applyProtection="1">
      <alignment horizontal="center" vertical="top" wrapText="1" readingOrder="1"/>
      <protection locked="0"/>
    </xf>
    <xf numFmtId="0" fontId="5" fillId="0" borderId="3" xfId="0" applyFont="1" applyBorder="1" applyAlignment="1" applyProtection="1">
      <alignment horizontal="center" vertical="top" wrapText="1" readingOrder="1"/>
      <protection locked="0"/>
    </xf>
    <xf numFmtId="49" fontId="13" fillId="0" borderId="3" xfId="0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13" fillId="0" borderId="3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left" vertical="top"/>
    </xf>
    <xf numFmtId="2" fontId="15" fillId="0" borderId="4" xfId="0" applyNumberFormat="1" applyFont="1" applyBorder="1" applyAlignment="1">
      <alignment horizontal="center"/>
    </xf>
    <xf numFmtId="2" fontId="15" fillId="0" borderId="3" xfId="0" applyNumberFormat="1" applyFont="1" applyFill="1" applyBorder="1" applyAlignment="1">
      <alignment horizontal="center"/>
    </xf>
    <xf numFmtId="0" fontId="16" fillId="0" borderId="7" xfId="0" applyFont="1" applyBorder="1" applyAlignment="1">
      <alignment horizontal="left"/>
    </xf>
    <xf numFmtId="0" fontId="16" fillId="0" borderId="8" xfId="0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16" fillId="0" borderId="7" xfId="0" applyFont="1" applyBorder="1" applyAlignment="1">
      <alignment horizontal="center"/>
    </xf>
    <xf numFmtId="0" fontId="8" fillId="0" borderId="4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8" fillId="0" borderId="6" xfId="0" applyFont="1" applyBorder="1" applyAlignment="1">
      <alignment horizontal="center" wrapText="1"/>
    </xf>
    <xf numFmtId="0" fontId="11" fillId="0" borderId="3" xfId="0" applyFont="1" applyBorder="1" applyAlignment="1">
      <alignment horizontal="center"/>
    </xf>
    <xf numFmtId="0" fontId="0" fillId="0" borderId="2" xfId="2" applyFont="1" applyBorder="1" applyAlignment="1">
      <alignment horizontal="left"/>
    </xf>
    <xf numFmtId="0" fontId="8" fillId="0" borderId="3" xfId="0" applyFont="1" applyBorder="1" applyAlignment="1">
      <alignment horizontal="right" wrapText="1"/>
    </xf>
    <xf numFmtId="0" fontId="11" fillId="0" borderId="3" xfId="0" applyFont="1" applyBorder="1" applyAlignment="1">
      <alignment horizontal="center"/>
    </xf>
    <xf numFmtId="0" fontId="3" fillId="0" borderId="0" xfId="2" applyFont="1" applyAlignment="1">
      <alignment horizontal="center"/>
    </xf>
    <xf numFmtId="0" fontId="5" fillId="0" borderId="0" xfId="2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4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8" fillId="0" borderId="6" xfId="0" applyFont="1" applyBorder="1" applyAlignment="1">
      <alignment horizontal="center" wrapText="1"/>
    </xf>
    <xf numFmtId="0" fontId="10" fillId="0" borderId="3" xfId="2" applyFont="1" applyBorder="1" applyAlignment="1">
      <alignment horizontal="center" wrapText="1"/>
    </xf>
    <xf numFmtId="0" fontId="10" fillId="0" borderId="4" xfId="2" applyFont="1" applyBorder="1" applyAlignment="1">
      <alignment wrapText="1"/>
    </xf>
    <xf numFmtId="0" fontId="10" fillId="0" borderId="5" xfId="2" applyFont="1" applyBorder="1" applyAlignment="1">
      <alignment wrapText="1"/>
    </xf>
    <xf numFmtId="0" fontId="10" fillId="0" borderId="6" xfId="2" applyFont="1" applyBorder="1" applyAlignment="1">
      <alignment wrapText="1"/>
    </xf>
    <xf numFmtId="20" fontId="0" fillId="0" borderId="0" xfId="2" applyNumberFormat="1" applyFont="1" applyAlignment="1">
      <alignment horizontal="left"/>
    </xf>
    <xf numFmtId="0" fontId="17" fillId="0" borderId="0" xfId="2" applyFont="1" applyAlignment="1">
      <alignment horizontal="center" wrapText="1"/>
    </xf>
    <xf numFmtId="0" fontId="18" fillId="0" borderId="0" xfId="0" applyFont="1" applyFill="1"/>
    <xf numFmtId="44" fontId="19" fillId="0" borderId="0" xfId="6" applyFont="1"/>
    <xf numFmtId="0" fontId="18" fillId="0" borderId="0" xfId="2" applyFont="1" applyAlignment="1">
      <alignment horizontal="center" wrapText="1"/>
    </xf>
    <xf numFmtId="0" fontId="20" fillId="0" borderId="0" xfId="2" applyFont="1" applyAlignment="1">
      <alignment horizontal="center"/>
    </xf>
    <xf numFmtId="0" fontId="20" fillId="0" borderId="0" xfId="2" applyFont="1" applyAlignment="1">
      <alignment horizontal="center"/>
    </xf>
    <xf numFmtId="0" fontId="18" fillId="0" borderId="0" xfId="0" applyFont="1"/>
    <xf numFmtId="2" fontId="21" fillId="0" borderId="0" xfId="2" applyNumberFormat="1" applyFont="1" applyAlignment="1">
      <alignment horizontal="left"/>
    </xf>
    <xf numFmtId="0" fontId="19" fillId="0" borderId="0" xfId="2" applyFont="1" applyBorder="1" applyAlignment="1">
      <alignment horizontal="left"/>
    </xf>
    <xf numFmtId="0" fontId="22" fillId="3" borderId="9" xfId="0" applyFont="1" applyFill="1" applyBorder="1" applyAlignment="1">
      <alignment horizontal="center"/>
    </xf>
    <xf numFmtId="0" fontId="17" fillId="0" borderId="3" xfId="0" applyNumberFormat="1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 wrapText="1"/>
    </xf>
    <xf numFmtId="0" fontId="18" fillId="0" borderId="3" xfId="0" applyNumberFormat="1" applyFont="1" applyFill="1" applyBorder="1" applyAlignment="1">
      <alignment horizontal="center"/>
    </xf>
    <xf numFmtId="0" fontId="19" fillId="0" borderId="3" xfId="0" applyFont="1" applyFill="1" applyBorder="1" applyAlignment="1">
      <alignment horizontal="center"/>
    </xf>
    <xf numFmtId="0" fontId="19" fillId="0" borderId="3" xfId="0" applyFont="1" applyFill="1" applyBorder="1" applyAlignment="1">
      <alignment horizontal="left"/>
    </xf>
    <xf numFmtId="168" fontId="19" fillId="0" borderId="3" xfId="4" applyNumberFormat="1" applyFont="1" applyFill="1" applyBorder="1" applyAlignment="1"/>
    <xf numFmtId="0" fontId="23" fillId="0" borderId="3" xfId="0" applyFont="1" applyFill="1" applyBorder="1" applyAlignment="1">
      <alignment horizontal="left" vertical="top"/>
    </xf>
    <xf numFmtId="2" fontId="19" fillId="0" borderId="3" xfId="0" applyNumberFormat="1" applyFont="1" applyBorder="1" applyAlignment="1">
      <alignment horizontal="center"/>
    </xf>
    <xf numFmtId="0" fontId="23" fillId="0" borderId="3" xfId="0" applyFont="1" applyBorder="1" applyAlignment="1">
      <alignment horizontal="left" vertical="top"/>
    </xf>
    <xf numFmtId="44" fontId="17" fillId="0" borderId="3" xfId="6" applyFont="1" applyFill="1" applyBorder="1" applyAlignment="1"/>
    <xf numFmtId="0" fontId="17" fillId="0" borderId="4" xfId="2" applyFont="1" applyBorder="1" applyAlignment="1">
      <alignment wrapText="1"/>
    </xf>
    <xf numFmtId="0" fontId="17" fillId="0" borderId="5" xfId="2" applyFont="1" applyBorder="1" applyAlignment="1">
      <alignment wrapText="1"/>
    </xf>
    <xf numFmtId="0" fontId="17" fillId="0" borderId="6" xfId="2" applyFont="1" applyBorder="1" applyAlignment="1">
      <alignment wrapText="1"/>
    </xf>
    <xf numFmtId="9" fontId="17" fillId="0" borderId="3" xfId="2" applyNumberFormat="1" applyFont="1" applyBorder="1" applyAlignment="1">
      <alignment wrapText="1"/>
    </xf>
    <xf numFmtId="0" fontId="17" fillId="0" borderId="0" xfId="2" applyFont="1" applyBorder="1" applyAlignment="1">
      <alignment horizontal="center" wrapText="1"/>
    </xf>
    <xf numFmtId="44" fontId="18" fillId="0" borderId="0" xfId="6" applyFont="1" applyFill="1" applyBorder="1" applyAlignment="1"/>
    <xf numFmtId="0" fontId="24" fillId="0" borderId="4" xfId="0" applyFont="1" applyFill="1" applyBorder="1" applyAlignment="1">
      <alignment horizontal="center"/>
    </xf>
    <xf numFmtId="0" fontId="24" fillId="0" borderId="5" xfId="0" applyFont="1" applyFill="1" applyBorder="1" applyAlignment="1">
      <alignment horizontal="center"/>
    </xf>
    <xf numFmtId="0" fontId="24" fillId="0" borderId="6" xfId="0" applyFont="1" applyFill="1" applyBorder="1" applyAlignment="1">
      <alignment horizontal="center"/>
    </xf>
    <xf numFmtId="0" fontId="17" fillId="0" borderId="3" xfId="0" applyNumberFormat="1" applyFont="1" applyBorder="1" applyAlignment="1">
      <alignment horizontal="center"/>
    </xf>
    <xf numFmtId="0" fontId="17" fillId="0" borderId="3" xfId="0" applyFont="1" applyFill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6" xfId="0" applyFont="1" applyBorder="1" applyAlignment="1"/>
    <xf numFmtId="168" fontId="18" fillId="0" borderId="3" xfId="0" applyNumberFormat="1" applyFont="1" applyBorder="1" applyAlignment="1"/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24" fillId="0" borderId="4" xfId="0" applyFont="1" applyBorder="1" applyAlignment="1">
      <alignment horizontal="center"/>
    </xf>
    <xf numFmtId="0" fontId="24" fillId="0" borderId="6" xfId="0" applyFont="1" applyBorder="1" applyAlignment="1">
      <alignment horizontal="center"/>
    </xf>
    <xf numFmtId="0" fontId="0" fillId="0" borderId="0" xfId="0" applyAlignment="1"/>
    <xf numFmtId="44" fontId="0" fillId="0" borderId="0" xfId="6" applyFont="1" applyAlignment="1"/>
    <xf numFmtId="0" fontId="18" fillId="0" borderId="3" xfId="0" applyFont="1" applyBorder="1"/>
    <xf numFmtId="0" fontId="23" fillId="0" borderId="8" xfId="0" applyFont="1" applyFill="1" applyBorder="1" applyAlignment="1">
      <alignment horizontal="left" vertical="top"/>
    </xf>
    <xf numFmtId="2" fontId="24" fillId="0" borderId="0" xfId="0" applyNumberFormat="1" applyFont="1" applyBorder="1" applyAlignment="1">
      <alignment horizontal="right"/>
    </xf>
    <xf numFmtId="2" fontId="19" fillId="0" borderId="4" xfId="0" applyNumberFormat="1" applyFont="1" applyBorder="1" applyAlignment="1">
      <alignment horizontal="center"/>
    </xf>
    <xf numFmtId="0" fontId="23" fillId="0" borderId="6" xfId="0" applyFont="1" applyBorder="1" applyAlignment="1">
      <alignment horizontal="left" vertical="top"/>
    </xf>
    <xf numFmtId="0" fontId="18" fillId="0" borderId="0" xfId="0" applyFont="1" applyAlignment="1"/>
    <xf numFmtId="2" fontId="17" fillId="0" borderId="0" xfId="0" applyNumberFormat="1" applyFont="1" applyAlignment="1"/>
    <xf numFmtId="0" fontId="24" fillId="0" borderId="3" xfId="0" applyFont="1" applyBorder="1" applyAlignment="1">
      <alignment horizontal="center"/>
    </xf>
    <xf numFmtId="2" fontId="19" fillId="0" borderId="3" xfId="0" applyNumberFormat="1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19" fillId="0" borderId="4" xfId="0" applyFont="1" applyFill="1" applyBorder="1" applyAlignment="1">
      <alignment horizontal="left"/>
    </xf>
    <xf numFmtId="0" fontId="19" fillId="0" borderId="6" xfId="0" applyFont="1" applyFill="1" applyBorder="1" applyAlignment="1">
      <alignment horizontal="left"/>
    </xf>
    <xf numFmtId="0" fontId="17" fillId="0" borderId="4" xfId="2" applyFont="1" applyBorder="1" applyAlignment="1">
      <alignment horizontal="center" wrapText="1"/>
    </xf>
    <xf numFmtId="0" fontId="17" fillId="0" borderId="5" xfId="2" applyFont="1" applyBorder="1" applyAlignment="1">
      <alignment horizontal="center" wrapText="1"/>
    </xf>
    <xf numFmtId="0" fontId="17" fillId="0" borderId="6" xfId="2" applyFont="1" applyBorder="1" applyAlignment="1">
      <alignment horizontal="center" wrapText="1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10" xfId="0" applyBorder="1"/>
    <xf numFmtId="3" fontId="0" fillId="0" borderId="3" xfId="0" applyNumberFormat="1" applyBorder="1" applyAlignment="1">
      <alignment horizontal="center"/>
    </xf>
    <xf numFmtId="0" fontId="8" fillId="0" borderId="3" xfId="0" applyFont="1" applyBorder="1" applyAlignment="1" applyProtection="1">
      <alignment horizontal="center" vertical="top" wrapText="1" readingOrder="1"/>
      <protection locked="0"/>
    </xf>
    <xf numFmtId="0" fontId="12" fillId="0" borderId="4" xfId="0" applyFont="1" applyBorder="1" applyAlignment="1">
      <alignment horizontal="center"/>
    </xf>
    <xf numFmtId="0" fontId="18" fillId="5" borderId="0" xfId="0" applyFont="1" applyFill="1"/>
    <xf numFmtId="0" fontId="18" fillId="6" borderId="0" xfId="0" applyFont="1" applyFill="1"/>
    <xf numFmtId="0" fontId="25" fillId="0" borderId="2" xfId="2" applyFont="1" applyBorder="1" applyAlignment="1">
      <alignment horizontal="left"/>
    </xf>
    <xf numFmtId="20" fontId="25" fillId="0" borderId="0" xfId="2" applyNumberFormat="1" applyFont="1" applyAlignment="1">
      <alignment horizontal="left"/>
    </xf>
    <xf numFmtId="0" fontId="25" fillId="0" borderId="3" xfId="0" applyNumberFormat="1" applyFont="1" applyFill="1" applyBorder="1"/>
    <xf numFmtId="0" fontId="26" fillId="0" borderId="0" xfId="2" applyFont="1" applyFill="1" applyAlignment="1">
      <alignment horizontal="center"/>
    </xf>
    <xf numFmtId="0" fontId="25" fillId="0" borderId="0" xfId="0" applyFont="1" applyFill="1"/>
    <xf numFmtId="2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13" fillId="0" borderId="0" xfId="0" applyFont="1"/>
    <xf numFmtId="2" fontId="13" fillId="0" borderId="0" xfId="2" applyNumberFormat="1" applyFont="1" applyAlignment="1">
      <alignment horizontal="center"/>
    </xf>
    <xf numFmtId="0" fontId="13" fillId="0" borderId="0" xfId="2" applyFont="1" applyAlignment="1">
      <alignment horizontal="left"/>
    </xf>
    <xf numFmtId="0" fontId="13" fillId="0" borderId="0" xfId="2" applyFont="1" applyAlignment="1">
      <alignment horizontal="center"/>
    </xf>
    <xf numFmtId="0" fontId="27" fillId="0" borderId="0" xfId="2" applyFont="1" applyFill="1" applyAlignment="1">
      <alignment horizontal="center"/>
    </xf>
    <xf numFmtId="2" fontId="28" fillId="0" borderId="0" xfId="2" applyNumberFormat="1" applyFont="1" applyAlignment="1">
      <alignment horizontal="left"/>
    </xf>
    <xf numFmtId="165" fontId="13" fillId="0" borderId="1" xfId="2" applyNumberFormat="1" applyFont="1" applyBorder="1" applyAlignment="1">
      <alignment horizontal="left"/>
    </xf>
    <xf numFmtId="0" fontId="13" fillId="0" borderId="2" xfId="0" applyFont="1" applyBorder="1" applyAlignment="1">
      <alignment horizontal="left"/>
    </xf>
    <xf numFmtId="2" fontId="28" fillId="0" borderId="0" xfId="2" applyNumberFormat="1" applyFont="1" applyFill="1" applyAlignment="1">
      <alignment horizontal="center"/>
    </xf>
    <xf numFmtId="0" fontId="13" fillId="0" borderId="2" xfId="2" applyFont="1" applyBorder="1" applyAlignment="1">
      <alignment horizontal="left"/>
    </xf>
    <xf numFmtId="2" fontId="28" fillId="0" borderId="0" xfId="2" applyNumberFormat="1" applyFont="1" applyFill="1" applyAlignment="1">
      <alignment horizontal="left"/>
    </xf>
    <xf numFmtId="0" fontId="13" fillId="0" borderId="0" xfId="0" applyFont="1" applyFill="1" applyBorder="1" applyAlignment="1">
      <alignment horizontal="left"/>
    </xf>
    <xf numFmtId="0" fontId="29" fillId="4" borderId="4" xfId="0" applyFont="1" applyFill="1" applyBorder="1" applyAlignment="1">
      <alignment horizontal="center"/>
    </xf>
    <xf numFmtId="0" fontId="29" fillId="4" borderId="5" xfId="0" applyFont="1" applyFill="1" applyBorder="1" applyAlignment="1">
      <alignment horizontal="center"/>
    </xf>
    <xf numFmtId="0" fontId="29" fillId="4" borderId="6" xfId="0" applyFont="1" applyFill="1" applyBorder="1" applyAlignment="1">
      <alignment horizontal="center"/>
    </xf>
    <xf numFmtId="0" fontId="26" fillId="0" borderId="3" xfId="0" applyNumberFormat="1" applyFont="1" applyFill="1" applyBorder="1" applyAlignment="1">
      <alignment horizontal="center" vertical="center"/>
    </xf>
    <xf numFmtId="0" fontId="26" fillId="0" borderId="3" xfId="0" applyFont="1" applyFill="1" applyBorder="1" applyAlignment="1">
      <alignment horizontal="center" vertical="center"/>
    </xf>
    <xf numFmtId="0" fontId="26" fillId="0" borderId="3" xfId="0" applyFont="1" applyFill="1" applyBorder="1" applyAlignment="1">
      <alignment horizontal="center" vertical="center" wrapText="1"/>
    </xf>
    <xf numFmtId="2" fontId="13" fillId="0" borderId="3" xfId="0" applyNumberFormat="1" applyFont="1" applyFill="1" applyBorder="1" applyAlignment="1">
      <alignment horizontal="center"/>
    </xf>
    <xf numFmtId="0" fontId="25" fillId="0" borderId="3" xfId="2" applyFont="1" applyFill="1" applyBorder="1" applyAlignment="1" applyProtection="1">
      <alignment horizontal="left" vertical="top" readingOrder="1"/>
      <protection locked="0"/>
    </xf>
    <xf numFmtId="44" fontId="25" fillId="0" borderId="3" xfId="7" applyFont="1" applyFill="1" applyBorder="1" applyAlignment="1"/>
    <xf numFmtId="0" fontId="25" fillId="0" borderId="3" xfId="2" applyFont="1" applyFill="1" applyBorder="1" applyAlignment="1" applyProtection="1">
      <alignment vertical="top" readingOrder="1"/>
      <protection locked="0"/>
    </xf>
    <xf numFmtId="0" fontId="30" fillId="0" borderId="3" xfId="0" applyFont="1" applyFill="1" applyBorder="1" applyAlignment="1">
      <alignment horizontal="left" vertical="top"/>
    </xf>
    <xf numFmtId="0" fontId="25" fillId="0" borderId="3" xfId="0" applyFont="1" applyFill="1" applyBorder="1"/>
    <xf numFmtId="0" fontId="25" fillId="0" borderId="3" xfId="0" applyNumberFormat="1" applyFont="1" applyFill="1" applyBorder="1" applyAlignment="1">
      <alignment horizontal="left"/>
    </xf>
    <xf numFmtId="0" fontId="26" fillId="0" borderId="3" xfId="2" applyFont="1" applyFill="1" applyBorder="1" applyAlignment="1">
      <alignment horizontal="center" wrapText="1"/>
    </xf>
    <xf numFmtId="44" fontId="26" fillId="0" borderId="3" xfId="6" applyFont="1" applyFill="1" applyBorder="1" applyAlignment="1"/>
    <xf numFmtId="0" fontId="26" fillId="0" borderId="4" xfId="2" applyFont="1" applyFill="1" applyBorder="1" applyAlignment="1">
      <alignment horizontal="center" wrapText="1"/>
    </xf>
    <xf numFmtId="0" fontId="26" fillId="0" borderId="5" xfId="2" applyFont="1" applyFill="1" applyBorder="1" applyAlignment="1">
      <alignment horizontal="center" wrapText="1"/>
    </xf>
    <xf numFmtId="0" fontId="26" fillId="0" borderId="6" xfId="2" applyFont="1" applyFill="1" applyBorder="1" applyAlignment="1">
      <alignment horizontal="center" wrapText="1"/>
    </xf>
    <xf numFmtId="9" fontId="26" fillId="0" borderId="3" xfId="2" applyNumberFormat="1" applyFont="1" applyFill="1" applyBorder="1" applyAlignment="1">
      <alignment wrapText="1"/>
    </xf>
    <xf numFmtId="0" fontId="31" fillId="0" borderId="3" xfId="0" applyFont="1" applyFill="1" applyBorder="1" applyAlignment="1">
      <alignment horizontal="center"/>
    </xf>
    <xf numFmtId="0" fontId="26" fillId="0" borderId="3" xfId="0" applyNumberFormat="1" applyFont="1" applyFill="1" applyBorder="1" applyAlignment="1">
      <alignment horizontal="center"/>
    </xf>
    <xf numFmtId="0" fontId="26" fillId="0" borderId="3" xfId="0" applyFont="1" applyFill="1" applyBorder="1" applyAlignment="1">
      <alignment horizontal="center"/>
    </xf>
    <xf numFmtId="0" fontId="26" fillId="0" borderId="3" xfId="0" applyFont="1" applyFill="1" applyBorder="1" applyAlignment="1">
      <alignment horizontal="center"/>
    </xf>
    <xf numFmtId="0" fontId="25" fillId="0" borderId="3" xfId="0" applyFont="1" applyFill="1" applyBorder="1" applyAlignment="1">
      <alignment horizontal="left" wrapText="1"/>
    </xf>
    <xf numFmtId="0" fontId="26" fillId="0" borderId="0" xfId="0" applyFont="1" applyFill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</cellXfs>
  <cellStyles count="8">
    <cellStyle name="Moneda" xfId="1" builtinId="4"/>
    <cellStyle name="Moneda [0] 2" xfId="4" xr:uid="{00000000-0005-0000-0000-000001000000}"/>
    <cellStyle name="Moneda 2" xfId="6" xr:uid="{D7E1FDF1-CDD5-4187-AB1C-129F2B31EF54}"/>
    <cellStyle name="Moneda 3" xfId="7" xr:uid="{2C4CDD4F-5BC5-454A-B7EA-700D54E87ED4}"/>
    <cellStyle name="Moneda 3 2" xfId="3" xr:uid="{00000000-0005-0000-0000-000002000000}"/>
    <cellStyle name="Normal" xfId="0" builtinId="0"/>
    <cellStyle name="Normal 2" xfId="2" xr:uid="{00000000-0005-0000-0000-000004000000}"/>
    <cellStyle name="Normal 3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4038170</xdr:colOff>
      <xdr:row>0</xdr:row>
      <xdr:rowOff>76200</xdr:rowOff>
    </xdr:from>
    <xdr:to>
      <xdr:col>4</xdr:col>
      <xdr:colOff>200025</xdr:colOff>
      <xdr:row>8</xdr:row>
      <xdr:rowOff>85725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27F6CAC-50E7-4025-87E7-D717235014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2245" y="76200"/>
          <a:ext cx="1838755" cy="14954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3203574</xdr:colOff>
      <xdr:row>1</xdr:row>
      <xdr:rowOff>112713</xdr:rowOff>
    </xdr:from>
    <xdr:ext cx="1719606" cy="835025"/>
    <xdr:pic>
      <xdr:nvPicPr>
        <xdr:cNvPr id="2" name="Imagen 1">
          <a:extLst>
            <a:ext uri="{FF2B5EF4-FFF2-40B4-BE49-F238E27FC236}">
              <a16:creationId xmlns:a16="http://schemas.microsoft.com/office/drawing/2014/main" id="{C242372C-296B-4A86-A3D7-200F9FED99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58" t="12894" r="13050" b="31710"/>
        <a:stretch/>
      </xdr:blipFill>
      <xdr:spPr>
        <a:xfrm>
          <a:off x="6261099" y="360363"/>
          <a:ext cx="1719606" cy="83502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4038170</xdr:colOff>
      <xdr:row>0</xdr:row>
      <xdr:rowOff>76200</xdr:rowOff>
    </xdr:from>
    <xdr:to>
      <xdr:col>4</xdr:col>
      <xdr:colOff>200025</xdr:colOff>
      <xdr:row>8</xdr:row>
      <xdr:rowOff>85725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2D32332-054F-4B9E-A523-0A55D3B074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2245" y="76200"/>
          <a:ext cx="1838755" cy="14954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2738170</xdr:colOff>
      <xdr:row>0</xdr:row>
      <xdr:rowOff>76200</xdr:rowOff>
    </xdr:from>
    <xdr:to>
      <xdr:col>4</xdr:col>
      <xdr:colOff>771932</xdr:colOff>
      <xdr:row>7</xdr:row>
      <xdr:rowOff>69333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983BD4B-A6BE-4481-B363-C2F65A7941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3245" y="76200"/>
          <a:ext cx="2881987" cy="172668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2876120</xdr:colOff>
      <xdr:row>0</xdr:row>
      <xdr:rowOff>0</xdr:rowOff>
    </xdr:from>
    <xdr:to>
      <xdr:col>3</xdr:col>
      <xdr:colOff>9525</xdr:colOff>
      <xdr:row>8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B905DA0-6AD2-451C-9A94-AC1D81A12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0195" y="0"/>
          <a:ext cx="1838755" cy="1495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81"/>
  <sheetViews>
    <sheetView zoomScaleNormal="100" workbookViewId="0">
      <selection activeCell="B7" sqref="B7:C17"/>
    </sheetView>
  </sheetViews>
  <sheetFormatPr baseColWidth="10" defaultColWidth="11.42578125" defaultRowHeight="12.75" x14ac:dyDescent="0.2"/>
  <cols>
    <col min="1" max="1" width="9.28515625" style="27" customWidth="1"/>
    <col min="2" max="2" width="22.5703125" style="7" customWidth="1"/>
    <col min="3" max="3" width="70.5703125" style="26" customWidth="1"/>
    <col min="4" max="4" width="14.5703125" style="2" bestFit="1" customWidth="1"/>
    <col min="5" max="5" width="15.5703125" style="2" customWidth="1"/>
    <col min="6" max="254" width="11.42578125" style="2"/>
    <col min="255" max="255" width="13.140625" style="2" customWidth="1"/>
    <col min="256" max="256" width="15.140625" style="2" customWidth="1"/>
    <col min="257" max="257" width="42" style="2" customWidth="1"/>
    <col min="258" max="258" width="11.42578125" style="2"/>
    <col min="259" max="259" width="13.140625" style="2" customWidth="1"/>
    <col min="260" max="510" width="11.42578125" style="2"/>
    <col min="511" max="511" width="13.140625" style="2" customWidth="1"/>
    <col min="512" max="512" width="15.140625" style="2" customWidth="1"/>
    <col min="513" max="513" width="42" style="2" customWidth="1"/>
    <col min="514" max="514" width="11.42578125" style="2"/>
    <col min="515" max="515" width="13.140625" style="2" customWidth="1"/>
    <col min="516" max="766" width="11.42578125" style="2"/>
    <col min="767" max="767" width="13.140625" style="2" customWidth="1"/>
    <col min="768" max="768" width="15.140625" style="2" customWidth="1"/>
    <col min="769" max="769" width="42" style="2" customWidth="1"/>
    <col min="770" max="770" width="11.42578125" style="2"/>
    <col min="771" max="771" width="13.140625" style="2" customWidth="1"/>
    <col min="772" max="1022" width="11.42578125" style="2"/>
    <col min="1023" max="1023" width="13.140625" style="2" customWidth="1"/>
    <col min="1024" max="1024" width="15.140625" style="2" customWidth="1"/>
    <col min="1025" max="1025" width="42" style="2" customWidth="1"/>
    <col min="1026" max="1026" width="11.42578125" style="2"/>
    <col min="1027" max="1027" width="13.140625" style="2" customWidth="1"/>
    <col min="1028" max="1278" width="11.42578125" style="2"/>
    <col min="1279" max="1279" width="13.140625" style="2" customWidth="1"/>
    <col min="1280" max="1280" width="15.140625" style="2" customWidth="1"/>
    <col min="1281" max="1281" width="42" style="2" customWidth="1"/>
    <col min="1282" max="1282" width="11.42578125" style="2"/>
    <col min="1283" max="1283" width="13.140625" style="2" customWidth="1"/>
    <col min="1284" max="1534" width="11.42578125" style="2"/>
    <col min="1535" max="1535" width="13.140625" style="2" customWidth="1"/>
    <col min="1536" max="1536" width="15.140625" style="2" customWidth="1"/>
    <col min="1537" max="1537" width="42" style="2" customWidth="1"/>
    <col min="1538" max="1538" width="11.42578125" style="2"/>
    <col min="1539" max="1539" width="13.140625" style="2" customWidth="1"/>
    <col min="1540" max="1790" width="11.42578125" style="2"/>
    <col min="1791" max="1791" width="13.140625" style="2" customWidth="1"/>
    <col min="1792" max="1792" width="15.140625" style="2" customWidth="1"/>
    <col min="1793" max="1793" width="42" style="2" customWidth="1"/>
    <col min="1794" max="1794" width="11.42578125" style="2"/>
    <col min="1795" max="1795" width="13.140625" style="2" customWidth="1"/>
    <col min="1796" max="2046" width="11.42578125" style="2"/>
    <col min="2047" max="2047" width="13.140625" style="2" customWidth="1"/>
    <col min="2048" max="2048" width="15.140625" style="2" customWidth="1"/>
    <col min="2049" max="2049" width="42" style="2" customWidth="1"/>
    <col min="2050" max="2050" width="11.42578125" style="2"/>
    <col min="2051" max="2051" width="13.140625" style="2" customWidth="1"/>
    <col min="2052" max="2302" width="11.42578125" style="2"/>
    <col min="2303" max="2303" width="13.140625" style="2" customWidth="1"/>
    <col min="2304" max="2304" width="15.140625" style="2" customWidth="1"/>
    <col min="2305" max="2305" width="42" style="2" customWidth="1"/>
    <col min="2306" max="2306" width="11.42578125" style="2"/>
    <col min="2307" max="2307" width="13.140625" style="2" customWidth="1"/>
    <col min="2308" max="2558" width="11.42578125" style="2"/>
    <col min="2559" max="2559" width="13.140625" style="2" customWidth="1"/>
    <col min="2560" max="2560" width="15.140625" style="2" customWidth="1"/>
    <col min="2561" max="2561" width="42" style="2" customWidth="1"/>
    <col min="2562" max="2562" width="11.42578125" style="2"/>
    <col min="2563" max="2563" width="13.140625" style="2" customWidth="1"/>
    <col min="2564" max="2814" width="11.42578125" style="2"/>
    <col min="2815" max="2815" width="13.140625" style="2" customWidth="1"/>
    <col min="2816" max="2816" width="15.140625" style="2" customWidth="1"/>
    <col min="2817" max="2817" width="42" style="2" customWidth="1"/>
    <col min="2818" max="2818" width="11.42578125" style="2"/>
    <col min="2819" max="2819" width="13.140625" style="2" customWidth="1"/>
    <col min="2820" max="3070" width="11.42578125" style="2"/>
    <col min="3071" max="3071" width="13.140625" style="2" customWidth="1"/>
    <col min="3072" max="3072" width="15.140625" style="2" customWidth="1"/>
    <col min="3073" max="3073" width="42" style="2" customWidth="1"/>
    <col min="3074" max="3074" width="11.42578125" style="2"/>
    <col min="3075" max="3075" width="13.140625" style="2" customWidth="1"/>
    <col min="3076" max="3326" width="11.42578125" style="2"/>
    <col min="3327" max="3327" width="13.140625" style="2" customWidth="1"/>
    <col min="3328" max="3328" width="15.140625" style="2" customWidth="1"/>
    <col min="3329" max="3329" width="42" style="2" customWidth="1"/>
    <col min="3330" max="3330" width="11.42578125" style="2"/>
    <col min="3331" max="3331" width="13.140625" style="2" customWidth="1"/>
    <col min="3332" max="3582" width="11.42578125" style="2"/>
    <col min="3583" max="3583" width="13.140625" style="2" customWidth="1"/>
    <col min="3584" max="3584" width="15.140625" style="2" customWidth="1"/>
    <col min="3585" max="3585" width="42" style="2" customWidth="1"/>
    <col min="3586" max="3586" width="11.42578125" style="2"/>
    <col min="3587" max="3587" width="13.140625" style="2" customWidth="1"/>
    <col min="3588" max="3838" width="11.42578125" style="2"/>
    <col min="3839" max="3839" width="13.140625" style="2" customWidth="1"/>
    <col min="3840" max="3840" width="15.140625" style="2" customWidth="1"/>
    <col min="3841" max="3841" width="42" style="2" customWidth="1"/>
    <col min="3842" max="3842" width="11.42578125" style="2"/>
    <col min="3843" max="3843" width="13.140625" style="2" customWidth="1"/>
    <col min="3844" max="4094" width="11.42578125" style="2"/>
    <col min="4095" max="4095" width="13.140625" style="2" customWidth="1"/>
    <col min="4096" max="4096" width="15.140625" style="2" customWidth="1"/>
    <col min="4097" max="4097" width="42" style="2" customWidth="1"/>
    <col min="4098" max="4098" width="11.42578125" style="2"/>
    <col min="4099" max="4099" width="13.140625" style="2" customWidth="1"/>
    <col min="4100" max="4350" width="11.42578125" style="2"/>
    <col min="4351" max="4351" width="13.140625" style="2" customWidth="1"/>
    <col min="4352" max="4352" width="15.140625" style="2" customWidth="1"/>
    <col min="4353" max="4353" width="42" style="2" customWidth="1"/>
    <col min="4354" max="4354" width="11.42578125" style="2"/>
    <col min="4355" max="4355" width="13.140625" style="2" customWidth="1"/>
    <col min="4356" max="4606" width="11.42578125" style="2"/>
    <col min="4607" max="4607" width="13.140625" style="2" customWidth="1"/>
    <col min="4608" max="4608" width="15.140625" style="2" customWidth="1"/>
    <col min="4609" max="4609" width="42" style="2" customWidth="1"/>
    <col min="4610" max="4610" width="11.42578125" style="2"/>
    <col min="4611" max="4611" width="13.140625" style="2" customWidth="1"/>
    <col min="4612" max="4862" width="11.42578125" style="2"/>
    <col min="4863" max="4863" width="13.140625" style="2" customWidth="1"/>
    <col min="4864" max="4864" width="15.140625" style="2" customWidth="1"/>
    <col min="4865" max="4865" width="42" style="2" customWidth="1"/>
    <col min="4866" max="4866" width="11.42578125" style="2"/>
    <col min="4867" max="4867" width="13.140625" style="2" customWidth="1"/>
    <col min="4868" max="5118" width="11.42578125" style="2"/>
    <col min="5119" max="5119" width="13.140625" style="2" customWidth="1"/>
    <col min="5120" max="5120" width="15.140625" style="2" customWidth="1"/>
    <col min="5121" max="5121" width="42" style="2" customWidth="1"/>
    <col min="5122" max="5122" width="11.42578125" style="2"/>
    <col min="5123" max="5123" width="13.140625" style="2" customWidth="1"/>
    <col min="5124" max="5374" width="11.42578125" style="2"/>
    <col min="5375" max="5375" width="13.140625" style="2" customWidth="1"/>
    <col min="5376" max="5376" width="15.140625" style="2" customWidth="1"/>
    <col min="5377" max="5377" width="42" style="2" customWidth="1"/>
    <col min="5378" max="5378" width="11.42578125" style="2"/>
    <col min="5379" max="5379" width="13.140625" style="2" customWidth="1"/>
    <col min="5380" max="5630" width="11.42578125" style="2"/>
    <col min="5631" max="5631" width="13.140625" style="2" customWidth="1"/>
    <col min="5632" max="5632" width="15.140625" style="2" customWidth="1"/>
    <col min="5633" max="5633" width="42" style="2" customWidth="1"/>
    <col min="5634" max="5634" width="11.42578125" style="2"/>
    <col min="5635" max="5635" width="13.140625" style="2" customWidth="1"/>
    <col min="5636" max="5886" width="11.42578125" style="2"/>
    <col min="5887" max="5887" width="13.140625" style="2" customWidth="1"/>
    <col min="5888" max="5888" width="15.140625" style="2" customWidth="1"/>
    <col min="5889" max="5889" width="42" style="2" customWidth="1"/>
    <col min="5890" max="5890" width="11.42578125" style="2"/>
    <col min="5891" max="5891" width="13.140625" style="2" customWidth="1"/>
    <col min="5892" max="6142" width="11.42578125" style="2"/>
    <col min="6143" max="6143" width="13.140625" style="2" customWidth="1"/>
    <col min="6144" max="6144" width="15.140625" style="2" customWidth="1"/>
    <col min="6145" max="6145" width="42" style="2" customWidth="1"/>
    <col min="6146" max="6146" width="11.42578125" style="2"/>
    <col min="6147" max="6147" width="13.140625" style="2" customWidth="1"/>
    <col min="6148" max="6398" width="11.42578125" style="2"/>
    <col min="6399" max="6399" width="13.140625" style="2" customWidth="1"/>
    <col min="6400" max="6400" width="15.140625" style="2" customWidth="1"/>
    <col min="6401" max="6401" width="42" style="2" customWidth="1"/>
    <col min="6402" max="6402" width="11.42578125" style="2"/>
    <col min="6403" max="6403" width="13.140625" style="2" customWidth="1"/>
    <col min="6404" max="6654" width="11.42578125" style="2"/>
    <col min="6655" max="6655" width="13.140625" style="2" customWidth="1"/>
    <col min="6656" max="6656" width="15.140625" style="2" customWidth="1"/>
    <col min="6657" max="6657" width="42" style="2" customWidth="1"/>
    <col min="6658" max="6658" width="11.42578125" style="2"/>
    <col min="6659" max="6659" width="13.140625" style="2" customWidth="1"/>
    <col min="6660" max="6910" width="11.42578125" style="2"/>
    <col min="6911" max="6911" width="13.140625" style="2" customWidth="1"/>
    <col min="6912" max="6912" width="15.140625" style="2" customWidth="1"/>
    <col min="6913" max="6913" width="42" style="2" customWidth="1"/>
    <col min="6914" max="6914" width="11.42578125" style="2"/>
    <col min="6915" max="6915" width="13.140625" style="2" customWidth="1"/>
    <col min="6916" max="7166" width="11.42578125" style="2"/>
    <col min="7167" max="7167" width="13.140625" style="2" customWidth="1"/>
    <col min="7168" max="7168" width="15.140625" style="2" customWidth="1"/>
    <col min="7169" max="7169" width="42" style="2" customWidth="1"/>
    <col min="7170" max="7170" width="11.42578125" style="2"/>
    <col min="7171" max="7171" width="13.140625" style="2" customWidth="1"/>
    <col min="7172" max="7422" width="11.42578125" style="2"/>
    <col min="7423" max="7423" width="13.140625" style="2" customWidth="1"/>
    <col min="7424" max="7424" width="15.140625" style="2" customWidth="1"/>
    <col min="7425" max="7425" width="42" style="2" customWidth="1"/>
    <col min="7426" max="7426" width="11.42578125" style="2"/>
    <col min="7427" max="7427" width="13.140625" style="2" customWidth="1"/>
    <col min="7428" max="7678" width="11.42578125" style="2"/>
    <col min="7679" max="7679" width="13.140625" style="2" customWidth="1"/>
    <col min="7680" max="7680" width="15.140625" style="2" customWidth="1"/>
    <col min="7681" max="7681" width="42" style="2" customWidth="1"/>
    <col min="7682" max="7682" width="11.42578125" style="2"/>
    <col min="7683" max="7683" width="13.140625" style="2" customWidth="1"/>
    <col min="7684" max="7934" width="11.42578125" style="2"/>
    <col min="7935" max="7935" width="13.140625" style="2" customWidth="1"/>
    <col min="7936" max="7936" width="15.140625" style="2" customWidth="1"/>
    <col min="7937" max="7937" width="42" style="2" customWidth="1"/>
    <col min="7938" max="7938" width="11.42578125" style="2"/>
    <col min="7939" max="7939" width="13.140625" style="2" customWidth="1"/>
    <col min="7940" max="8190" width="11.42578125" style="2"/>
    <col min="8191" max="8191" width="13.140625" style="2" customWidth="1"/>
    <col min="8192" max="8192" width="15.140625" style="2" customWidth="1"/>
    <col min="8193" max="8193" width="42" style="2" customWidth="1"/>
    <col min="8194" max="8194" width="11.42578125" style="2"/>
    <col min="8195" max="8195" width="13.140625" style="2" customWidth="1"/>
    <col min="8196" max="8446" width="11.42578125" style="2"/>
    <col min="8447" max="8447" width="13.140625" style="2" customWidth="1"/>
    <col min="8448" max="8448" width="15.140625" style="2" customWidth="1"/>
    <col min="8449" max="8449" width="42" style="2" customWidth="1"/>
    <col min="8450" max="8450" width="11.42578125" style="2"/>
    <col min="8451" max="8451" width="13.140625" style="2" customWidth="1"/>
    <col min="8452" max="8702" width="11.42578125" style="2"/>
    <col min="8703" max="8703" width="13.140625" style="2" customWidth="1"/>
    <col min="8704" max="8704" width="15.140625" style="2" customWidth="1"/>
    <col min="8705" max="8705" width="42" style="2" customWidth="1"/>
    <col min="8706" max="8706" width="11.42578125" style="2"/>
    <col min="8707" max="8707" width="13.140625" style="2" customWidth="1"/>
    <col min="8708" max="8958" width="11.42578125" style="2"/>
    <col min="8959" max="8959" width="13.140625" style="2" customWidth="1"/>
    <col min="8960" max="8960" width="15.140625" style="2" customWidth="1"/>
    <col min="8961" max="8961" width="42" style="2" customWidth="1"/>
    <col min="8962" max="8962" width="11.42578125" style="2"/>
    <col min="8963" max="8963" width="13.140625" style="2" customWidth="1"/>
    <col min="8964" max="9214" width="11.42578125" style="2"/>
    <col min="9215" max="9215" width="13.140625" style="2" customWidth="1"/>
    <col min="9216" max="9216" width="15.140625" style="2" customWidth="1"/>
    <col min="9217" max="9217" width="42" style="2" customWidth="1"/>
    <col min="9218" max="9218" width="11.42578125" style="2"/>
    <col min="9219" max="9219" width="13.140625" style="2" customWidth="1"/>
    <col min="9220" max="9470" width="11.42578125" style="2"/>
    <col min="9471" max="9471" width="13.140625" style="2" customWidth="1"/>
    <col min="9472" max="9472" width="15.140625" style="2" customWidth="1"/>
    <col min="9473" max="9473" width="42" style="2" customWidth="1"/>
    <col min="9474" max="9474" width="11.42578125" style="2"/>
    <col min="9475" max="9475" width="13.140625" style="2" customWidth="1"/>
    <col min="9476" max="9726" width="11.42578125" style="2"/>
    <col min="9727" max="9727" width="13.140625" style="2" customWidth="1"/>
    <col min="9728" max="9728" width="15.140625" style="2" customWidth="1"/>
    <col min="9729" max="9729" width="42" style="2" customWidth="1"/>
    <col min="9730" max="9730" width="11.42578125" style="2"/>
    <col min="9731" max="9731" width="13.140625" style="2" customWidth="1"/>
    <col min="9732" max="9982" width="11.42578125" style="2"/>
    <col min="9983" max="9983" width="13.140625" style="2" customWidth="1"/>
    <col min="9984" max="9984" width="15.140625" style="2" customWidth="1"/>
    <col min="9985" max="9985" width="42" style="2" customWidth="1"/>
    <col min="9986" max="9986" width="11.42578125" style="2"/>
    <col min="9987" max="9987" width="13.140625" style="2" customWidth="1"/>
    <col min="9988" max="10238" width="11.42578125" style="2"/>
    <col min="10239" max="10239" width="13.140625" style="2" customWidth="1"/>
    <col min="10240" max="10240" width="15.140625" style="2" customWidth="1"/>
    <col min="10241" max="10241" width="42" style="2" customWidth="1"/>
    <col min="10242" max="10242" width="11.42578125" style="2"/>
    <col min="10243" max="10243" width="13.140625" style="2" customWidth="1"/>
    <col min="10244" max="10494" width="11.42578125" style="2"/>
    <col min="10495" max="10495" width="13.140625" style="2" customWidth="1"/>
    <col min="10496" max="10496" width="15.140625" style="2" customWidth="1"/>
    <col min="10497" max="10497" width="42" style="2" customWidth="1"/>
    <col min="10498" max="10498" width="11.42578125" style="2"/>
    <col min="10499" max="10499" width="13.140625" style="2" customWidth="1"/>
    <col min="10500" max="10750" width="11.42578125" style="2"/>
    <col min="10751" max="10751" width="13.140625" style="2" customWidth="1"/>
    <col min="10752" max="10752" width="15.140625" style="2" customWidth="1"/>
    <col min="10753" max="10753" width="42" style="2" customWidth="1"/>
    <col min="10754" max="10754" width="11.42578125" style="2"/>
    <col min="10755" max="10755" width="13.140625" style="2" customWidth="1"/>
    <col min="10756" max="11006" width="11.42578125" style="2"/>
    <col min="11007" max="11007" width="13.140625" style="2" customWidth="1"/>
    <col min="11008" max="11008" width="15.140625" style="2" customWidth="1"/>
    <col min="11009" max="11009" width="42" style="2" customWidth="1"/>
    <col min="11010" max="11010" width="11.42578125" style="2"/>
    <col min="11011" max="11011" width="13.140625" style="2" customWidth="1"/>
    <col min="11012" max="11262" width="11.42578125" style="2"/>
    <col min="11263" max="11263" width="13.140625" style="2" customWidth="1"/>
    <col min="11264" max="11264" width="15.140625" style="2" customWidth="1"/>
    <col min="11265" max="11265" width="42" style="2" customWidth="1"/>
    <col min="11266" max="11266" width="11.42578125" style="2"/>
    <col min="11267" max="11267" width="13.140625" style="2" customWidth="1"/>
    <col min="11268" max="11518" width="11.42578125" style="2"/>
    <col min="11519" max="11519" width="13.140625" style="2" customWidth="1"/>
    <col min="11520" max="11520" width="15.140625" style="2" customWidth="1"/>
    <col min="11521" max="11521" width="42" style="2" customWidth="1"/>
    <col min="11522" max="11522" width="11.42578125" style="2"/>
    <col min="11523" max="11523" width="13.140625" style="2" customWidth="1"/>
    <col min="11524" max="11774" width="11.42578125" style="2"/>
    <col min="11775" max="11775" width="13.140625" style="2" customWidth="1"/>
    <col min="11776" max="11776" width="15.140625" style="2" customWidth="1"/>
    <col min="11777" max="11777" width="42" style="2" customWidth="1"/>
    <col min="11778" max="11778" width="11.42578125" style="2"/>
    <col min="11779" max="11779" width="13.140625" style="2" customWidth="1"/>
    <col min="11780" max="12030" width="11.42578125" style="2"/>
    <col min="12031" max="12031" width="13.140625" style="2" customWidth="1"/>
    <col min="12032" max="12032" width="15.140625" style="2" customWidth="1"/>
    <col min="12033" max="12033" width="42" style="2" customWidth="1"/>
    <col min="12034" max="12034" width="11.42578125" style="2"/>
    <col min="12035" max="12035" width="13.140625" style="2" customWidth="1"/>
    <col min="12036" max="12286" width="11.42578125" style="2"/>
    <col min="12287" max="12287" width="13.140625" style="2" customWidth="1"/>
    <col min="12288" max="12288" width="15.140625" style="2" customWidth="1"/>
    <col min="12289" max="12289" width="42" style="2" customWidth="1"/>
    <col min="12290" max="12290" width="11.42578125" style="2"/>
    <col min="12291" max="12291" width="13.140625" style="2" customWidth="1"/>
    <col min="12292" max="12542" width="11.42578125" style="2"/>
    <col min="12543" max="12543" width="13.140625" style="2" customWidth="1"/>
    <col min="12544" max="12544" width="15.140625" style="2" customWidth="1"/>
    <col min="12545" max="12545" width="42" style="2" customWidth="1"/>
    <col min="12546" max="12546" width="11.42578125" style="2"/>
    <col min="12547" max="12547" width="13.140625" style="2" customWidth="1"/>
    <col min="12548" max="12798" width="11.42578125" style="2"/>
    <col min="12799" max="12799" width="13.140625" style="2" customWidth="1"/>
    <col min="12800" max="12800" width="15.140625" style="2" customWidth="1"/>
    <col min="12801" max="12801" width="42" style="2" customWidth="1"/>
    <col min="12802" max="12802" width="11.42578125" style="2"/>
    <col min="12803" max="12803" width="13.140625" style="2" customWidth="1"/>
    <col min="12804" max="13054" width="11.42578125" style="2"/>
    <col min="13055" max="13055" width="13.140625" style="2" customWidth="1"/>
    <col min="13056" max="13056" width="15.140625" style="2" customWidth="1"/>
    <col min="13057" max="13057" width="42" style="2" customWidth="1"/>
    <col min="13058" max="13058" width="11.42578125" style="2"/>
    <col min="13059" max="13059" width="13.140625" style="2" customWidth="1"/>
    <col min="13060" max="13310" width="11.42578125" style="2"/>
    <col min="13311" max="13311" width="13.140625" style="2" customWidth="1"/>
    <col min="13312" max="13312" width="15.140625" style="2" customWidth="1"/>
    <col min="13313" max="13313" width="42" style="2" customWidth="1"/>
    <col min="13314" max="13314" width="11.42578125" style="2"/>
    <col min="13315" max="13315" width="13.140625" style="2" customWidth="1"/>
    <col min="13316" max="13566" width="11.42578125" style="2"/>
    <col min="13567" max="13567" width="13.140625" style="2" customWidth="1"/>
    <col min="13568" max="13568" width="15.140625" style="2" customWidth="1"/>
    <col min="13569" max="13569" width="42" style="2" customWidth="1"/>
    <col min="13570" max="13570" width="11.42578125" style="2"/>
    <col min="13571" max="13571" width="13.140625" style="2" customWidth="1"/>
    <col min="13572" max="13822" width="11.42578125" style="2"/>
    <col min="13823" max="13823" width="13.140625" style="2" customWidth="1"/>
    <col min="13824" max="13824" width="15.140625" style="2" customWidth="1"/>
    <col min="13825" max="13825" width="42" style="2" customWidth="1"/>
    <col min="13826" max="13826" width="11.42578125" style="2"/>
    <col min="13827" max="13827" width="13.140625" style="2" customWidth="1"/>
    <col min="13828" max="14078" width="11.42578125" style="2"/>
    <col min="14079" max="14079" width="13.140625" style="2" customWidth="1"/>
    <col min="14080" max="14080" width="15.140625" style="2" customWidth="1"/>
    <col min="14081" max="14081" width="42" style="2" customWidth="1"/>
    <col min="14082" max="14082" width="11.42578125" style="2"/>
    <col min="14083" max="14083" width="13.140625" style="2" customWidth="1"/>
    <col min="14084" max="14334" width="11.42578125" style="2"/>
    <col min="14335" max="14335" width="13.140625" style="2" customWidth="1"/>
    <col min="14336" max="14336" width="15.140625" style="2" customWidth="1"/>
    <col min="14337" max="14337" width="42" style="2" customWidth="1"/>
    <col min="14338" max="14338" width="11.42578125" style="2"/>
    <col min="14339" max="14339" width="13.140625" style="2" customWidth="1"/>
    <col min="14340" max="14590" width="11.42578125" style="2"/>
    <col min="14591" max="14591" width="13.140625" style="2" customWidth="1"/>
    <col min="14592" max="14592" width="15.140625" style="2" customWidth="1"/>
    <col min="14593" max="14593" width="42" style="2" customWidth="1"/>
    <col min="14594" max="14594" width="11.42578125" style="2"/>
    <col min="14595" max="14595" width="13.140625" style="2" customWidth="1"/>
    <col min="14596" max="14846" width="11.42578125" style="2"/>
    <col min="14847" max="14847" width="13.140625" style="2" customWidth="1"/>
    <col min="14848" max="14848" width="15.140625" style="2" customWidth="1"/>
    <col min="14849" max="14849" width="42" style="2" customWidth="1"/>
    <col min="14850" max="14850" width="11.42578125" style="2"/>
    <col min="14851" max="14851" width="13.140625" style="2" customWidth="1"/>
    <col min="14852" max="15102" width="11.42578125" style="2"/>
    <col min="15103" max="15103" width="13.140625" style="2" customWidth="1"/>
    <col min="15104" max="15104" width="15.140625" style="2" customWidth="1"/>
    <col min="15105" max="15105" width="42" style="2" customWidth="1"/>
    <col min="15106" max="15106" width="11.42578125" style="2"/>
    <col min="15107" max="15107" width="13.140625" style="2" customWidth="1"/>
    <col min="15108" max="15358" width="11.42578125" style="2"/>
    <col min="15359" max="15359" width="13.140625" style="2" customWidth="1"/>
    <col min="15360" max="15360" width="15.140625" style="2" customWidth="1"/>
    <col min="15361" max="15361" width="42" style="2" customWidth="1"/>
    <col min="15362" max="15362" width="11.42578125" style="2"/>
    <col min="15363" max="15363" width="13.140625" style="2" customWidth="1"/>
    <col min="15364" max="15614" width="11.42578125" style="2"/>
    <col min="15615" max="15615" width="13.140625" style="2" customWidth="1"/>
    <col min="15616" max="15616" width="15.140625" style="2" customWidth="1"/>
    <col min="15617" max="15617" width="42" style="2" customWidth="1"/>
    <col min="15618" max="15618" width="11.42578125" style="2"/>
    <col min="15619" max="15619" width="13.140625" style="2" customWidth="1"/>
    <col min="15620" max="15870" width="11.42578125" style="2"/>
    <col min="15871" max="15871" width="13.140625" style="2" customWidth="1"/>
    <col min="15872" max="15872" width="15.140625" style="2" customWidth="1"/>
    <col min="15873" max="15873" width="42" style="2" customWidth="1"/>
    <col min="15874" max="15874" width="11.42578125" style="2"/>
    <col min="15875" max="15875" width="13.140625" style="2" customWidth="1"/>
    <col min="15876" max="16126" width="11.42578125" style="2"/>
    <col min="16127" max="16127" width="13.140625" style="2" customWidth="1"/>
    <col min="16128" max="16128" width="15.140625" style="2" customWidth="1"/>
    <col min="16129" max="16129" width="42" style="2" customWidth="1"/>
    <col min="16130" max="16130" width="11.42578125" style="2"/>
    <col min="16131" max="16131" width="13.140625" style="2" customWidth="1"/>
    <col min="16132" max="16384" width="11.42578125" style="2"/>
  </cols>
  <sheetData>
    <row r="3" spans="1:5" ht="15" x14ac:dyDescent="0.25">
      <c r="A3" s="66" t="s">
        <v>0</v>
      </c>
      <c r="B3" s="66"/>
      <c r="C3" s="66"/>
      <c r="D3" s="1"/>
      <c r="E3" s="1"/>
    </row>
    <row r="4" spans="1:5" ht="15" x14ac:dyDescent="0.25">
      <c r="A4" s="67" t="s">
        <v>1</v>
      </c>
      <c r="B4" s="67"/>
      <c r="C4" s="67"/>
      <c r="D4" s="1"/>
      <c r="E4" s="1"/>
    </row>
    <row r="5" spans="1:5" ht="15" x14ac:dyDescent="0.25">
      <c r="A5" s="67" t="s">
        <v>2</v>
      </c>
      <c r="B5" s="67"/>
      <c r="C5" s="67"/>
      <c r="D5" s="1"/>
      <c r="E5" s="1"/>
    </row>
    <row r="6" spans="1:5" ht="15" x14ac:dyDescent="0.25">
      <c r="A6" s="3"/>
      <c r="B6" s="4"/>
      <c r="C6" s="5"/>
      <c r="D6" s="1"/>
      <c r="E6" s="1"/>
    </row>
    <row r="7" spans="1:5" ht="15.75" thickBot="1" x14ac:dyDescent="0.3">
      <c r="A7" s="3"/>
      <c r="B7" s="6" t="s">
        <v>3</v>
      </c>
      <c r="C7" s="8">
        <v>44425</v>
      </c>
      <c r="D7" s="1"/>
      <c r="E7" s="1"/>
    </row>
    <row r="8" spans="1:5" ht="15.75" thickBot="1" x14ac:dyDescent="0.3">
      <c r="A8" s="3"/>
      <c r="B8" s="6" t="s">
        <v>4</v>
      </c>
      <c r="C8" s="9" t="s">
        <v>160</v>
      </c>
      <c r="D8" s="1"/>
      <c r="E8" s="1"/>
    </row>
    <row r="9" spans="1:5" ht="15.75" thickBot="1" x14ac:dyDescent="0.3">
      <c r="A9" s="3"/>
      <c r="B9" s="6" t="s">
        <v>5</v>
      </c>
      <c r="C9" s="9" t="s">
        <v>161</v>
      </c>
      <c r="D9" s="1"/>
      <c r="E9" s="1"/>
    </row>
    <row r="10" spans="1:5" ht="15.75" thickBot="1" x14ac:dyDescent="0.3">
      <c r="A10" s="6"/>
      <c r="B10" s="6" t="s">
        <v>6</v>
      </c>
      <c r="C10" s="9" t="s">
        <v>162</v>
      </c>
      <c r="D10" s="1"/>
    </row>
    <row r="11" spans="1:5" ht="15.75" thickBot="1" x14ac:dyDescent="0.3">
      <c r="A11" s="6"/>
      <c r="B11" s="6" t="s">
        <v>7</v>
      </c>
      <c r="C11" s="9" t="s">
        <v>163</v>
      </c>
      <c r="D11" s="1"/>
    </row>
    <row r="12" spans="1:5" ht="15.75" thickBot="1" x14ac:dyDescent="0.3">
      <c r="A12" s="6"/>
      <c r="B12" s="6" t="s">
        <v>8</v>
      </c>
      <c r="C12" s="9" t="s">
        <v>164</v>
      </c>
      <c r="D12" s="1"/>
    </row>
    <row r="13" spans="1:5" ht="15.75" thickBot="1" x14ac:dyDescent="0.3">
      <c r="A13" s="6"/>
      <c r="B13" s="6" t="s">
        <v>9</v>
      </c>
      <c r="C13" s="10" t="s">
        <v>188</v>
      </c>
      <c r="D13" s="1"/>
    </row>
    <row r="14" spans="1:5" ht="15.75" thickBot="1" x14ac:dyDescent="0.3">
      <c r="A14" s="6"/>
      <c r="B14" s="6" t="s">
        <v>21</v>
      </c>
      <c r="C14" s="63" t="s">
        <v>185</v>
      </c>
      <c r="D14" s="1"/>
    </row>
    <row r="15" spans="1:5" ht="15.75" thickBot="1" x14ac:dyDescent="0.3">
      <c r="A15" s="6"/>
      <c r="B15" s="6" t="s">
        <v>22</v>
      </c>
      <c r="C15" s="63" t="s">
        <v>187</v>
      </c>
      <c r="D15" s="1"/>
    </row>
    <row r="16" spans="1:5" ht="15.75" thickBot="1" x14ac:dyDescent="0.3">
      <c r="A16" s="6"/>
      <c r="B16" s="6" t="s">
        <v>23</v>
      </c>
      <c r="C16" s="8">
        <v>44426</v>
      </c>
      <c r="D16" s="1"/>
    </row>
    <row r="17" spans="1:5" ht="15" x14ac:dyDescent="0.25">
      <c r="A17" s="11"/>
      <c r="B17" s="6" t="s">
        <v>24</v>
      </c>
      <c r="C17" s="76" t="s">
        <v>186</v>
      </c>
    </row>
    <row r="18" spans="1:5" x14ac:dyDescent="0.2">
      <c r="A18" s="68" t="s">
        <v>10</v>
      </c>
      <c r="B18" s="68"/>
      <c r="C18" s="68"/>
    </row>
    <row r="19" spans="1:5" s="17" customFormat="1" x14ac:dyDescent="0.2">
      <c r="A19" s="12" t="s">
        <v>11</v>
      </c>
      <c r="B19" s="13" t="s">
        <v>12</v>
      </c>
      <c r="C19" s="14" t="s">
        <v>13</v>
      </c>
      <c r="D19" s="15" t="s">
        <v>14</v>
      </c>
      <c r="E19" s="16" t="s">
        <v>15</v>
      </c>
    </row>
    <row r="20" spans="1:5" s="17" customFormat="1" ht="15" x14ac:dyDescent="0.2">
      <c r="A20" s="12">
        <v>2</v>
      </c>
      <c r="B20" s="49" t="s">
        <v>33</v>
      </c>
      <c r="C20" s="50" t="s">
        <v>34</v>
      </c>
      <c r="D20" s="40">
        <v>264</v>
      </c>
      <c r="E20" s="18">
        <f>(A20*D20)</f>
        <v>528</v>
      </c>
    </row>
    <row r="21" spans="1:5" s="17" customFormat="1" ht="15" x14ac:dyDescent="0.2">
      <c r="A21" s="12">
        <v>2</v>
      </c>
      <c r="B21" s="49" t="s">
        <v>35</v>
      </c>
      <c r="C21" s="50" t="s">
        <v>36</v>
      </c>
      <c r="D21" s="40">
        <v>264</v>
      </c>
      <c r="E21" s="18">
        <f t="shared" ref="E21:E35" si="0">(A21*D21)</f>
        <v>528</v>
      </c>
    </row>
    <row r="22" spans="1:5" s="17" customFormat="1" ht="15" x14ac:dyDescent="0.2">
      <c r="A22" s="12">
        <v>2</v>
      </c>
      <c r="B22" s="49" t="s">
        <v>37</v>
      </c>
      <c r="C22" s="50" t="s">
        <v>38</v>
      </c>
      <c r="D22" s="40">
        <v>264</v>
      </c>
      <c r="E22" s="18">
        <f t="shared" si="0"/>
        <v>528</v>
      </c>
    </row>
    <row r="23" spans="1:5" s="17" customFormat="1" ht="15" x14ac:dyDescent="0.2">
      <c r="A23" s="12">
        <v>2</v>
      </c>
      <c r="B23" s="49" t="s">
        <v>39</v>
      </c>
      <c r="C23" s="50" t="s">
        <v>40</v>
      </c>
      <c r="D23" s="40">
        <v>264</v>
      </c>
      <c r="E23" s="18">
        <f t="shared" si="0"/>
        <v>528</v>
      </c>
    </row>
    <row r="24" spans="1:5" s="17" customFormat="1" ht="15" x14ac:dyDescent="0.2">
      <c r="A24" s="12">
        <v>2</v>
      </c>
      <c r="B24" s="49" t="s">
        <v>41</v>
      </c>
      <c r="C24" s="50" t="s">
        <v>42</v>
      </c>
      <c r="D24" s="40">
        <v>264</v>
      </c>
      <c r="E24" s="18">
        <f t="shared" si="0"/>
        <v>528</v>
      </c>
    </row>
    <row r="25" spans="1:5" s="17" customFormat="1" ht="15" x14ac:dyDescent="0.2">
      <c r="A25" s="12">
        <v>2</v>
      </c>
      <c r="B25" s="49" t="s">
        <v>43</v>
      </c>
      <c r="C25" s="50" t="s">
        <v>44</v>
      </c>
      <c r="D25" s="40">
        <v>264</v>
      </c>
      <c r="E25" s="18">
        <f t="shared" si="0"/>
        <v>528</v>
      </c>
    </row>
    <row r="26" spans="1:5" s="17" customFormat="1" ht="15" x14ac:dyDescent="0.2">
      <c r="A26" s="12">
        <v>2</v>
      </c>
      <c r="B26" s="49" t="s">
        <v>45</v>
      </c>
      <c r="C26" s="50" t="s">
        <v>46</v>
      </c>
      <c r="D26" s="40">
        <v>264</v>
      </c>
      <c r="E26" s="18">
        <f t="shared" si="0"/>
        <v>528</v>
      </c>
    </row>
    <row r="27" spans="1:5" s="17" customFormat="1" ht="15" x14ac:dyDescent="0.2">
      <c r="A27" s="12">
        <v>2</v>
      </c>
      <c r="B27" s="51" t="s">
        <v>47</v>
      </c>
      <c r="C27" s="50" t="s">
        <v>48</v>
      </c>
      <c r="D27" s="40">
        <v>264</v>
      </c>
      <c r="E27" s="18">
        <f t="shared" si="0"/>
        <v>528</v>
      </c>
    </row>
    <row r="28" spans="1:5" s="17" customFormat="1" ht="15" x14ac:dyDescent="0.2">
      <c r="A28" s="12">
        <v>2</v>
      </c>
      <c r="B28" s="51" t="s">
        <v>49</v>
      </c>
      <c r="C28" s="50" t="s">
        <v>50</v>
      </c>
      <c r="D28" s="40">
        <v>264</v>
      </c>
      <c r="E28" s="18">
        <f t="shared" si="0"/>
        <v>528</v>
      </c>
    </row>
    <row r="29" spans="1:5" s="17" customFormat="1" ht="15" x14ac:dyDescent="0.2">
      <c r="A29" s="12">
        <v>2</v>
      </c>
      <c r="B29" s="51" t="s">
        <v>51</v>
      </c>
      <c r="C29" s="50" t="s">
        <v>52</v>
      </c>
      <c r="D29" s="40">
        <v>264</v>
      </c>
      <c r="E29" s="18">
        <f t="shared" si="0"/>
        <v>528</v>
      </c>
    </row>
    <row r="30" spans="1:5" s="17" customFormat="1" ht="15" x14ac:dyDescent="0.2">
      <c r="A30" s="12">
        <v>2</v>
      </c>
      <c r="B30" s="51" t="s">
        <v>53</v>
      </c>
      <c r="C30" s="50" t="s">
        <v>54</v>
      </c>
      <c r="D30" s="40">
        <v>264</v>
      </c>
      <c r="E30" s="18">
        <f t="shared" si="0"/>
        <v>528</v>
      </c>
    </row>
    <row r="31" spans="1:5" s="17" customFormat="1" ht="15" x14ac:dyDescent="0.2">
      <c r="A31" s="12">
        <v>2</v>
      </c>
      <c r="B31" s="51" t="s">
        <v>55</v>
      </c>
      <c r="C31" s="50" t="s">
        <v>56</v>
      </c>
      <c r="D31" s="40">
        <v>264</v>
      </c>
      <c r="E31" s="18">
        <f t="shared" si="0"/>
        <v>528</v>
      </c>
    </row>
    <row r="32" spans="1:5" s="17" customFormat="1" ht="15" x14ac:dyDescent="0.2">
      <c r="A32" s="12">
        <v>2</v>
      </c>
      <c r="B32" s="51" t="s">
        <v>57</v>
      </c>
      <c r="C32" s="50" t="s">
        <v>58</v>
      </c>
      <c r="D32" s="40">
        <v>264</v>
      </c>
      <c r="E32" s="18">
        <f t="shared" si="0"/>
        <v>528</v>
      </c>
    </row>
    <row r="33" spans="1:5" s="17" customFormat="1" ht="15" x14ac:dyDescent="0.2">
      <c r="A33" s="12">
        <v>2</v>
      </c>
      <c r="B33" s="51" t="s">
        <v>59</v>
      </c>
      <c r="C33" s="50" t="s">
        <v>60</v>
      </c>
      <c r="D33" s="40">
        <v>264</v>
      </c>
      <c r="E33" s="18">
        <f t="shared" si="0"/>
        <v>528</v>
      </c>
    </row>
    <row r="34" spans="1:5" s="17" customFormat="1" ht="15" x14ac:dyDescent="0.2">
      <c r="A34" s="12">
        <v>2</v>
      </c>
      <c r="B34" s="51" t="s">
        <v>61</v>
      </c>
      <c r="C34" s="50" t="s">
        <v>62</v>
      </c>
      <c r="D34" s="40">
        <v>264</v>
      </c>
      <c r="E34" s="18">
        <f t="shared" si="0"/>
        <v>528</v>
      </c>
    </row>
    <row r="35" spans="1:5" s="17" customFormat="1" ht="15" x14ac:dyDescent="0.2">
      <c r="A35" s="12">
        <v>2</v>
      </c>
      <c r="B35" s="51">
        <v>60640110</v>
      </c>
      <c r="C35" s="50" t="s">
        <v>64</v>
      </c>
      <c r="D35" s="40">
        <v>264</v>
      </c>
      <c r="E35" s="18">
        <f t="shared" si="0"/>
        <v>528</v>
      </c>
    </row>
    <row r="36" spans="1:5" ht="15" x14ac:dyDescent="0.25">
      <c r="A36" s="72" t="s">
        <v>16</v>
      </c>
      <c r="B36" s="72"/>
      <c r="C36" s="72"/>
      <c r="D36" s="72"/>
      <c r="E36" s="30">
        <f>SUM(E20:E35)</f>
        <v>8448</v>
      </c>
    </row>
    <row r="37" spans="1:5" ht="15" x14ac:dyDescent="0.25">
      <c r="A37" s="73" t="s">
        <v>25</v>
      </c>
      <c r="B37" s="74"/>
      <c r="C37" s="75"/>
      <c r="D37" s="31">
        <v>0.12</v>
      </c>
      <c r="E37" s="30">
        <f>+E36*D37</f>
        <v>1013.76</v>
      </c>
    </row>
    <row r="38" spans="1:5" ht="15" x14ac:dyDescent="0.25">
      <c r="A38" s="69" t="s">
        <v>17</v>
      </c>
      <c r="B38" s="70"/>
      <c r="C38" s="70"/>
      <c r="D38" s="71"/>
      <c r="E38" s="30">
        <f>+E36+E37</f>
        <v>9461.76</v>
      </c>
    </row>
    <row r="39" spans="1:5" x14ac:dyDescent="0.2">
      <c r="A39" s="32"/>
      <c r="B39" s="33"/>
      <c r="C39" s="33"/>
      <c r="D39" s="34"/>
      <c r="E39" s="35"/>
    </row>
    <row r="40" spans="1:5" ht="15.75" x14ac:dyDescent="0.25">
      <c r="A40" s="65" t="s">
        <v>31</v>
      </c>
      <c r="B40" s="65"/>
      <c r="C40" s="65"/>
      <c r="D40" s="65"/>
      <c r="E40" s="35"/>
    </row>
    <row r="41" spans="1:5" ht="15.75" x14ac:dyDescent="0.25">
      <c r="A41" s="39"/>
      <c r="B41" s="53">
        <v>18</v>
      </c>
      <c r="C41" s="52" t="s">
        <v>182</v>
      </c>
      <c r="D41" s="43"/>
      <c r="E41" s="44"/>
    </row>
    <row r="42" spans="1:5" ht="15.75" x14ac:dyDescent="0.25">
      <c r="A42" s="39"/>
      <c r="B42" s="58">
        <v>1</v>
      </c>
      <c r="C42" s="55" t="s">
        <v>183</v>
      </c>
      <c r="D42" s="43"/>
      <c r="E42" s="44"/>
    </row>
    <row r="43" spans="1:5" ht="15.75" x14ac:dyDescent="0.25">
      <c r="A43" s="39"/>
      <c r="B43" s="58">
        <v>1</v>
      </c>
      <c r="C43" s="55" t="s">
        <v>166</v>
      </c>
      <c r="D43" s="43"/>
      <c r="E43" s="44"/>
    </row>
    <row r="44" spans="1:5" ht="15.75" x14ac:dyDescent="0.25">
      <c r="A44" s="39"/>
      <c r="B44" s="58">
        <v>1</v>
      </c>
      <c r="C44" s="55" t="s">
        <v>167</v>
      </c>
      <c r="D44" s="43"/>
      <c r="E44" s="44"/>
    </row>
    <row r="45" spans="1:5" ht="15.75" x14ac:dyDescent="0.25">
      <c r="A45" s="39"/>
      <c r="B45" s="58">
        <v>1</v>
      </c>
      <c r="C45" s="55" t="s">
        <v>168</v>
      </c>
      <c r="D45" s="43"/>
      <c r="E45" s="44"/>
    </row>
    <row r="46" spans="1:5" ht="15.75" x14ac:dyDescent="0.25">
      <c r="A46" s="39"/>
      <c r="B46" s="58">
        <v>1</v>
      </c>
      <c r="C46" s="56" t="s">
        <v>169</v>
      </c>
      <c r="D46" s="43"/>
      <c r="E46" s="44"/>
    </row>
    <row r="47" spans="1:5" ht="15.75" x14ac:dyDescent="0.25">
      <c r="A47" s="39"/>
      <c r="B47" s="58">
        <v>1</v>
      </c>
      <c r="C47" s="57" t="s">
        <v>170</v>
      </c>
      <c r="D47" s="43"/>
      <c r="E47" s="44"/>
    </row>
    <row r="48" spans="1:5" ht="15.75" x14ac:dyDescent="0.25">
      <c r="A48" s="39"/>
      <c r="B48" s="58">
        <v>1</v>
      </c>
      <c r="C48" s="57" t="s">
        <v>171</v>
      </c>
      <c r="D48" s="43"/>
      <c r="E48" s="44"/>
    </row>
    <row r="49" spans="1:5" ht="15.75" x14ac:dyDescent="0.25">
      <c r="A49" s="39"/>
      <c r="B49" s="58">
        <v>1</v>
      </c>
      <c r="C49" s="57" t="s">
        <v>172</v>
      </c>
      <c r="D49" s="43"/>
      <c r="E49" s="44"/>
    </row>
    <row r="50" spans="1:5" ht="15.75" x14ac:dyDescent="0.25">
      <c r="A50" s="39"/>
      <c r="B50" s="58">
        <v>1</v>
      </c>
      <c r="C50" s="57" t="s">
        <v>173</v>
      </c>
      <c r="D50" s="43"/>
      <c r="E50" s="44"/>
    </row>
    <row r="51" spans="1:5" ht="15.75" x14ac:dyDescent="0.25">
      <c r="A51" s="39"/>
      <c r="B51" s="58">
        <v>1</v>
      </c>
      <c r="C51" s="57" t="s">
        <v>174</v>
      </c>
      <c r="D51" s="43"/>
      <c r="E51" s="44"/>
    </row>
    <row r="52" spans="1:5" ht="15.75" x14ac:dyDescent="0.25">
      <c r="A52" s="39"/>
      <c r="B52" s="58">
        <v>1</v>
      </c>
      <c r="C52" s="57" t="s">
        <v>175</v>
      </c>
      <c r="D52" s="43"/>
      <c r="E52" s="44"/>
    </row>
    <row r="53" spans="1:5" ht="15.75" x14ac:dyDescent="0.25">
      <c r="A53" s="39"/>
      <c r="B53" s="58">
        <v>1</v>
      </c>
      <c r="C53" s="57" t="s">
        <v>176</v>
      </c>
      <c r="D53" s="43"/>
      <c r="E53" s="44"/>
    </row>
    <row r="54" spans="1:5" ht="15.75" x14ac:dyDescent="0.25">
      <c r="A54" s="39"/>
      <c r="B54" s="58">
        <v>1</v>
      </c>
      <c r="C54" s="55" t="s">
        <v>177</v>
      </c>
      <c r="D54" s="43"/>
      <c r="E54" s="44"/>
    </row>
    <row r="55" spans="1:5" x14ac:dyDescent="0.2">
      <c r="A55" s="64"/>
      <c r="B55" s="47">
        <v>1</v>
      </c>
      <c r="C55" s="20" t="s">
        <v>184</v>
      </c>
      <c r="D55" s="19"/>
    </row>
    <row r="56" spans="1:5" x14ac:dyDescent="0.2">
      <c r="A56" s="64"/>
      <c r="B56" s="48">
        <v>2</v>
      </c>
      <c r="C56" s="21" t="s">
        <v>20</v>
      </c>
      <c r="D56" s="19"/>
    </row>
    <row r="57" spans="1:5" x14ac:dyDescent="0.2">
      <c r="A57" s="19"/>
      <c r="B57" s="22"/>
      <c r="C57" s="23"/>
      <c r="D57" s="19"/>
    </row>
    <row r="59" spans="1:5" x14ac:dyDescent="0.2">
      <c r="A59" s="24" t="s">
        <v>18</v>
      </c>
      <c r="B59" s="25"/>
    </row>
    <row r="60" spans="1:5" x14ac:dyDescent="0.2">
      <c r="A60" s="24"/>
      <c r="B60" s="25"/>
    </row>
    <row r="61" spans="1:5" x14ac:dyDescent="0.2">
      <c r="A61" s="24" t="s">
        <v>19</v>
      </c>
      <c r="B61" s="25"/>
    </row>
    <row r="75" spans="3:3" x14ac:dyDescent="0.2">
      <c r="C75" s="2"/>
    </row>
    <row r="76" spans="3:3" x14ac:dyDescent="0.2">
      <c r="C76" s="2"/>
    </row>
    <row r="77" spans="3:3" x14ac:dyDescent="0.2">
      <c r="C77" s="2"/>
    </row>
    <row r="78" spans="3:3" x14ac:dyDescent="0.2">
      <c r="C78" s="2"/>
    </row>
    <row r="79" spans="3:3" x14ac:dyDescent="0.2">
      <c r="C79" s="2"/>
    </row>
    <row r="80" spans="3:3" x14ac:dyDescent="0.2">
      <c r="C80" s="2"/>
    </row>
    <row r="81" spans="3:3" x14ac:dyDescent="0.2">
      <c r="C81" s="2"/>
    </row>
  </sheetData>
  <mergeCells count="8">
    <mergeCell ref="A40:D40"/>
    <mergeCell ref="A3:C3"/>
    <mergeCell ref="A4:C4"/>
    <mergeCell ref="A5:C5"/>
    <mergeCell ref="A18:C18"/>
    <mergeCell ref="A38:D38"/>
    <mergeCell ref="A36:D36"/>
    <mergeCell ref="A37:C37"/>
  </mergeCells>
  <pageMargins left="0.7" right="0.7" top="0.75" bottom="0.75" header="0.3" footer="0.3"/>
  <pageSetup scale="68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10E54-C52F-48B9-869A-3099618F50C1}">
  <sheetPr>
    <pageSetUpPr fitToPage="1"/>
  </sheetPr>
  <dimension ref="A3:E175"/>
  <sheetViews>
    <sheetView workbookViewId="0">
      <selection activeCell="C21" sqref="C21"/>
    </sheetView>
  </sheetViews>
  <sheetFormatPr baseColWidth="10" defaultRowHeight="20.100000000000001" customHeight="1" x14ac:dyDescent="0.2"/>
  <cols>
    <col min="1" max="1" width="11.7109375" style="78" bestFit="1" customWidth="1"/>
    <col min="2" max="2" width="34.140625" style="78" customWidth="1"/>
    <col min="3" max="3" width="80.7109375" style="78" customWidth="1"/>
    <col min="4" max="4" width="15.42578125" style="78" bestFit="1" customWidth="1"/>
    <col min="5" max="5" width="15.140625" style="83" bestFit="1" customWidth="1"/>
    <col min="6" max="16384" width="11.42578125" style="78"/>
  </cols>
  <sheetData>
    <row r="3" spans="1:5" ht="20.100000000000001" customHeight="1" x14ac:dyDescent="0.25">
      <c r="A3" s="77" t="s">
        <v>0</v>
      </c>
      <c r="B3" s="77"/>
      <c r="C3" s="77"/>
      <c r="E3" s="79"/>
    </row>
    <row r="4" spans="1:5" ht="20.100000000000001" customHeight="1" x14ac:dyDescent="0.2">
      <c r="A4" s="80" t="s">
        <v>1</v>
      </c>
      <c r="B4" s="80"/>
      <c r="C4" s="80"/>
      <c r="E4" s="79"/>
    </row>
    <row r="5" spans="1:5" ht="20.100000000000001" customHeight="1" x14ac:dyDescent="0.25">
      <c r="A5" s="81" t="s">
        <v>2</v>
      </c>
      <c r="B5" s="81"/>
      <c r="C5" s="81"/>
      <c r="E5" s="79"/>
    </row>
    <row r="6" spans="1:5" ht="20.100000000000001" customHeight="1" x14ac:dyDescent="0.25">
      <c r="A6" s="82"/>
      <c r="B6" s="82"/>
      <c r="C6" s="82"/>
      <c r="E6" s="79"/>
    </row>
    <row r="7" spans="1:5" ht="20.100000000000001" customHeight="1" thickBot="1" x14ac:dyDescent="0.3">
      <c r="A7" s="82"/>
      <c r="B7" s="6" t="s">
        <v>3</v>
      </c>
      <c r="C7" s="8">
        <v>44425</v>
      </c>
      <c r="E7" s="79"/>
    </row>
    <row r="8" spans="1:5" ht="20.100000000000001" customHeight="1" thickBot="1" x14ac:dyDescent="0.3">
      <c r="A8" s="82"/>
      <c r="B8" s="6" t="s">
        <v>4</v>
      </c>
      <c r="C8" s="9" t="s">
        <v>160</v>
      </c>
      <c r="E8" s="79"/>
    </row>
    <row r="9" spans="1:5" ht="20.100000000000001" customHeight="1" thickBot="1" x14ac:dyDescent="0.3">
      <c r="A9" s="82"/>
      <c r="B9" s="6" t="s">
        <v>5</v>
      </c>
      <c r="C9" s="9" t="s">
        <v>161</v>
      </c>
      <c r="E9" s="79"/>
    </row>
    <row r="10" spans="1:5" ht="20.100000000000001" customHeight="1" thickBot="1" x14ac:dyDescent="0.3">
      <c r="A10" s="82"/>
      <c r="B10" s="6" t="s">
        <v>6</v>
      </c>
      <c r="C10" s="9" t="s">
        <v>162</v>
      </c>
      <c r="E10" s="79"/>
    </row>
    <row r="11" spans="1:5" ht="20.100000000000001" customHeight="1" thickBot="1" x14ac:dyDescent="0.3">
      <c r="A11" s="82"/>
      <c r="B11" s="6" t="s">
        <v>7</v>
      </c>
      <c r="C11" s="9" t="s">
        <v>163</v>
      </c>
      <c r="E11" s="79"/>
    </row>
    <row r="12" spans="1:5" ht="20.100000000000001" customHeight="1" thickBot="1" x14ac:dyDescent="0.3">
      <c r="A12" s="82"/>
      <c r="B12" s="6" t="s">
        <v>8</v>
      </c>
      <c r="C12" s="9" t="s">
        <v>164</v>
      </c>
      <c r="E12" s="79"/>
    </row>
    <row r="13" spans="1:5" ht="20.100000000000001" customHeight="1" thickBot="1" x14ac:dyDescent="0.3">
      <c r="A13" s="82"/>
      <c r="B13" s="6" t="s">
        <v>9</v>
      </c>
      <c r="C13" s="10" t="s">
        <v>188</v>
      </c>
      <c r="E13" s="79"/>
    </row>
    <row r="14" spans="1:5" ht="20.100000000000001" customHeight="1" thickBot="1" x14ac:dyDescent="0.3">
      <c r="B14" s="6" t="s">
        <v>21</v>
      </c>
      <c r="C14" s="63" t="s">
        <v>185</v>
      </c>
    </row>
    <row r="15" spans="1:5" ht="20.100000000000001" customHeight="1" thickBot="1" x14ac:dyDescent="0.3">
      <c r="B15" s="6" t="s">
        <v>22</v>
      </c>
      <c r="C15" s="63" t="s">
        <v>187</v>
      </c>
    </row>
    <row r="16" spans="1:5" ht="20.100000000000001" customHeight="1" thickBot="1" x14ac:dyDescent="0.25">
      <c r="B16" s="6" t="s">
        <v>23</v>
      </c>
      <c r="C16" s="8">
        <v>44426</v>
      </c>
    </row>
    <row r="17" spans="1:5" ht="20.100000000000001" customHeight="1" x14ac:dyDescent="0.25">
      <c r="B17" s="6" t="s">
        <v>24</v>
      </c>
      <c r="C17" s="76" t="s">
        <v>186</v>
      </c>
      <c r="E17" s="79"/>
    </row>
    <row r="18" spans="1:5" ht="20.100000000000001" customHeight="1" x14ac:dyDescent="0.2">
      <c r="A18" s="84"/>
      <c r="B18" s="84"/>
      <c r="D18" s="85"/>
      <c r="E18" s="79"/>
    </row>
    <row r="19" spans="1:5" ht="20.100000000000001" customHeight="1" x14ac:dyDescent="0.25">
      <c r="A19" s="86" t="s">
        <v>189</v>
      </c>
      <c r="B19" s="86"/>
      <c r="C19" s="86"/>
      <c r="D19" s="86"/>
      <c r="E19" s="86"/>
    </row>
    <row r="20" spans="1:5" ht="41.25" customHeight="1" x14ac:dyDescent="0.2">
      <c r="A20" s="87" t="s">
        <v>190</v>
      </c>
      <c r="B20" s="88" t="s">
        <v>191</v>
      </c>
      <c r="C20" s="88" t="s">
        <v>192</v>
      </c>
      <c r="D20" s="89" t="s">
        <v>14</v>
      </c>
      <c r="E20" s="89" t="s">
        <v>15</v>
      </c>
    </row>
    <row r="21" spans="1:5" ht="20.100000000000001" customHeight="1" x14ac:dyDescent="0.2">
      <c r="A21" s="90">
        <v>1</v>
      </c>
      <c r="B21" s="91" t="s">
        <v>193</v>
      </c>
      <c r="C21" s="92" t="s">
        <v>194</v>
      </c>
      <c r="D21" s="93">
        <v>900</v>
      </c>
      <c r="E21" s="93">
        <f>A21*D21</f>
        <v>900</v>
      </c>
    </row>
    <row r="22" spans="1:5" ht="20.100000000000001" customHeight="1" x14ac:dyDescent="0.2">
      <c r="A22" s="90">
        <v>1</v>
      </c>
      <c r="B22" s="91" t="s">
        <v>195</v>
      </c>
      <c r="C22" s="92" t="s">
        <v>196</v>
      </c>
      <c r="D22" s="93">
        <v>900</v>
      </c>
      <c r="E22" s="93">
        <f t="shared" ref="E22:E85" si="0">A22*D22</f>
        <v>900</v>
      </c>
    </row>
    <row r="23" spans="1:5" ht="20.100000000000001" customHeight="1" x14ac:dyDescent="0.2">
      <c r="A23" s="90">
        <v>1</v>
      </c>
      <c r="B23" s="91" t="s">
        <v>197</v>
      </c>
      <c r="C23" s="92" t="s">
        <v>198</v>
      </c>
      <c r="D23" s="93">
        <v>900</v>
      </c>
      <c r="E23" s="93">
        <f t="shared" si="0"/>
        <v>900</v>
      </c>
    </row>
    <row r="24" spans="1:5" ht="20.100000000000001" customHeight="1" x14ac:dyDescent="0.2">
      <c r="A24" s="90">
        <v>1</v>
      </c>
      <c r="B24" s="91" t="s">
        <v>199</v>
      </c>
      <c r="C24" s="92" t="s">
        <v>200</v>
      </c>
      <c r="D24" s="93">
        <v>900</v>
      </c>
      <c r="E24" s="93">
        <f t="shared" si="0"/>
        <v>900</v>
      </c>
    </row>
    <row r="25" spans="1:5" ht="20.100000000000001" customHeight="1" x14ac:dyDescent="0.2">
      <c r="A25" s="90">
        <v>1</v>
      </c>
      <c r="B25" s="91" t="s">
        <v>201</v>
      </c>
      <c r="C25" s="92" t="s">
        <v>202</v>
      </c>
      <c r="D25" s="93">
        <v>900</v>
      </c>
      <c r="E25" s="93">
        <f t="shared" si="0"/>
        <v>900</v>
      </c>
    </row>
    <row r="26" spans="1:5" ht="20.100000000000001" customHeight="1" x14ac:dyDescent="0.2">
      <c r="A26" s="90">
        <v>1</v>
      </c>
      <c r="B26" s="91" t="s">
        <v>203</v>
      </c>
      <c r="C26" s="92" t="s">
        <v>204</v>
      </c>
      <c r="D26" s="93">
        <v>900</v>
      </c>
      <c r="E26" s="93">
        <f t="shared" si="0"/>
        <v>900</v>
      </c>
    </row>
    <row r="27" spans="1:5" ht="20.100000000000001" customHeight="1" x14ac:dyDescent="0.2">
      <c r="A27" s="90">
        <v>1</v>
      </c>
      <c r="B27" s="91" t="s">
        <v>205</v>
      </c>
      <c r="C27" s="92" t="s">
        <v>206</v>
      </c>
      <c r="D27" s="93">
        <v>900</v>
      </c>
      <c r="E27" s="93">
        <f t="shared" si="0"/>
        <v>900</v>
      </c>
    </row>
    <row r="28" spans="1:5" ht="20.100000000000001" customHeight="1" x14ac:dyDescent="0.2">
      <c r="A28" s="90">
        <v>1</v>
      </c>
      <c r="B28" s="91" t="s">
        <v>207</v>
      </c>
      <c r="C28" s="92" t="s">
        <v>208</v>
      </c>
      <c r="D28" s="93">
        <v>900</v>
      </c>
      <c r="E28" s="93">
        <f t="shared" si="0"/>
        <v>900</v>
      </c>
    </row>
    <row r="29" spans="1:5" ht="20.100000000000001" customHeight="1" x14ac:dyDescent="0.2">
      <c r="A29" s="90">
        <v>1</v>
      </c>
      <c r="B29" s="91" t="s">
        <v>209</v>
      </c>
      <c r="C29" s="92" t="s">
        <v>210</v>
      </c>
      <c r="D29" s="93">
        <v>900</v>
      </c>
      <c r="E29" s="93">
        <f t="shared" si="0"/>
        <v>900</v>
      </c>
    </row>
    <row r="30" spans="1:5" ht="20.100000000000001" customHeight="1" x14ac:dyDescent="0.2">
      <c r="A30" s="90">
        <v>1</v>
      </c>
      <c r="B30" s="91" t="s">
        <v>211</v>
      </c>
      <c r="C30" s="92" t="s">
        <v>212</v>
      </c>
      <c r="D30" s="93">
        <v>900</v>
      </c>
      <c r="E30" s="93">
        <f t="shared" si="0"/>
        <v>900</v>
      </c>
    </row>
    <row r="31" spans="1:5" ht="20.100000000000001" customHeight="1" x14ac:dyDescent="0.2">
      <c r="A31" s="90">
        <v>1</v>
      </c>
      <c r="B31" s="91" t="s">
        <v>213</v>
      </c>
      <c r="C31" s="92" t="s">
        <v>214</v>
      </c>
      <c r="D31" s="93">
        <v>900</v>
      </c>
      <c r="E31" s="93">
        <f t="shared" si="0"/>
        <v>900</v>
      </c>
    </row>
    <row r="32" spans="1:5" ht="20.100000000000001" customHeight="1" x14ac:dyDescent="0.2">
      <c r="A32" s="90">
        <v>1</v>
      </c>
      <c r="B32" s="91" t="s">
        <v>215</v>
      </c>
      <c r="C32" s="92" t="s">
        <v>216</v>
      </c>
      <c r="D32" s="93">
        <v>900</v>
      </c>
      <c r="E32" s="93">
        <f t="shared" si="0"/>
        <v>900</v>
      </c>
    </row>
    <row r="33" spans="1:5" ht="20.100000000000001" customHeight="1" x14ac:dyDescent="0.2">
      <c r="A33" s="90">
        <v>1</v>
      </c>
      <c r="B33" s="91" t="s">
        <v>217</v>
      </c>
      <c r="C33" s="92" t="s">
        <v>218</v>
      </c>
      <c r="D33" s="93">
        <v>900</v>
      </c>
      <c r="E33" s="93">
        <f t="shared" si="0"/>
        <v>900</v>
      </c>
    </row>
    <row r="34" spans="1:5" ht="20.100000000000001" customHeight="1" x14ac:dyDescent="0.2">
      <c r="A34" s="90">
        <v>1</v>
      </c>
      <c r="B34" s="91" t="s">
        <v>219</v>
      </c>
      <c r="C34" s="92" t="s">
        <v>220</v>
      </c>
      <c r="D34" s="93">
        <v>900</v>
      </c>
      <c r="E34" s="93">
        <f t="shared" si="0"/>
        <v>900</v>
      </c>
    </row>
    <row r="35" spans="1:5" ht="20.100000000000001" customHeight="1" x14ac:dyDescent="0.2">
      <c r="A35" s="90">
        <v>1</v>
      </c>
      <c r="B35" s="91" t="s">
        <v>221</v>
      </c>
      <c r="C35" s="92" t="s">
        <v>222</v>
      </c>
      <c r="D35" s="93">
        <v>900</v>
      </c>
      <c r="E35" s="93">
        <f t="shared" si="0"/>
        <v>900</v>
      </c>
    </row>
    <row r="36" spans="1:5" ht="20.100000000000001" customHeight="1" x14ac:dyDescent="0.2">
      <c r="A36" s="90">
        <v>1</v>
      </c>
      <c r="B36" s="91" t="s">
        <v>223</v>
      </c>
      <c r="C36" s="92" t="s">
        <v>224</v>
      </c>
      <c r="D36" s="93">
        <v>900</v>
      </c>
      <c r="E36" s="93">
        <f t="shared" si="0"/>
        <v>900</v>
      </c>
    </row>
    <row r="37" spans="1:5" ht="20.100000000000001" customHeight="1" x14ac:dyDescent="0.2">
      <c r="A37" s="90">
        <v>1</v>
      </c>
      <c r="B37" s="91" t="s">
        <v>225</v>
      </c>
      <c r="C37" s="92" t="s">
        <v>226</v>
      </c>
      <c r="D37" s="93">
        <v>900</v>
      </c>
      <c r="E37" s="93">
        <f t="shared" si="0"/>
        <v>900</v>
      </c>
    </row>
    <row r="38" spans="1:5" ht="20.100000000000001" customHeight="1" x14ac:dyDescent="0.2">
      <c r="A38" s="90">
        <v>1</v>
      </c>
      <c r="B38" s="91" t="s">
        <v>227</v>
      </c>
      <c r="C38" s="92" t="s">
        <v>228</v>
      </c>
      <c r="D38" s="93">
        <v>900</v>
      </c>
      <c r="E38" s="93">
        <f t="shared" si="0"/>
        <v>900</v>
      </c>
    </row>
    <row r="39" spans="1:5" ht="20.100000000000001" customHeight="1" x14ac:dyDescent="0.2">
      <c r="A39" s="90">
        <v>1</v>
      </c>
      <c r="B39" s="91" t="s">
        <v>229</v>
      </c>
      <c r="C39" s="92" t="s">
        <v>230</v>
      </c>
      <c r="D39" s="93">
        <v>900</v>
      </c>
      <c r="E39" s="93">
        <f t="shared" si="0"/>
        <v>900</v>
      </c>
    </row>
    <row r="40" spans="1:5" ht="20.100000000000001" customHeight="1" x14ac:dyDescent="0.2">
      <c r="A40" s="90">
        <v>1</v>
      </c>
      <c r="B40" s="91" t="s">
        <v>231</v>
      </c>
      <c r="C40" s="92" t="s">
        <v>232</v>
      </c>
      <c r="D40" s="93">
        <v>900</v>
      </c>
      <c r="E40" s="93">
        <f t="shared" si="0"/>
        <v>900</v>
      </c>
    </row>
    <row r="41" spans="1:5" ht="20.100000000000001" customHeight="1" x14ac:dyDescent="0.2">
      <c r="A41" s="90">
        <v>1</v>
      </c>
      <c r="B41" s="91" t="s">
        <v>233</v>
      </c>
      <c r="C41" s="92" t="s">
        <v>234</v>
      </c>
      <c r="D41" s="93">
        <v>900</v>
      </c>
      <c r="E41" s="93">
        <f t="shared" si="0"/>
        <v>900</v>
      </c>
    </row>
    <row r="42" spans="1:5" ht="20.100000000000001" customHeight="1" x14ac:dyDescent="0.2">
      <c r="A42" s="90">
        <v>1</v>
      </c>
      <c r="B42" s="91" t="s">
        <v>235</v>
      </c>
      <c r="C42" s="92" t="s">
        <v>236</v>
      </c>
      <c r="D42" s="93">
        <v>900</v>
      </c>
      <c r="E42" s="93">
        <f t="shared" si="0"/>
        <v>900</v>
      </c>
    </row>
    <row r="43" spans="1:5" ht="20.100000000000001" customHeight="1" x14ac:dyDescent="0.2">
      <c r="A43" s="90">
        <v>1</v>
      </c>
      <c r="B43" s="91" t="s">
        <v>237</v>
      </c>
      <c r="C43" s="92" t="s">
        <v>238</v>
      </c>
      <c r="D43" s="93">
        <v>900</v>
      </c>
      <c r="E43" s="93">
        <f t="shared" si="0"/>
        <v>900</v>
      </c>
    </row>
    <row r="44" spans="1:5" ht="20.100000000000001" customHeight="1" x14ac:dyDescent="0.2">
      <c r="A44" s="90">
        <v>1</v>
      </c>
      <c r="B44" s="91" t="s">
        <v>239</v>
      </c>
      <c r="C44" s="92" t="s">
        <v>240</v>
      </c>
      <c r="D44" s="93">
        <v>900</v>
      </c>
      <c r="E44" s="93">
        <f t="shared" si="0"/>
        <v>900</v>
      </c>
    </row>
    <row r="45" spans="1:5" ht="20.100000000000001" customHeight="1" x14ac:dyDescent="0.2">
      <c r="A45" s="90">
        <v>1</v>
      </c>
      <c r="B45" s="91" t="s">
        <v>241</v>
      </c>
      <c r="C45" s="92" t="s">
        <v>242</v>
      </c>
      <c r="D45" s="93">
        <v>900</v>
      </c>
      <c r="E45" s="93">
        <f t="shared" si="0"/>
        <v>900</v>
      </c>
    </row>
    <row r="46" spans="1:5" ht="20.100000000000001" customHeight="1" x14ac:dyDescent="0.2">
      <c r="A46" s="90">
        <v>1</v>
      </c>
      <c r="B46" s="91" t="s">
        <v>243</v>
      </c>
      <c r="C46" s="92" t="s">
        <v>244</v>
      </c>
      <c r="D46" s="93">
        <v>900</v>
      </c>
      <c r="E46" s="93">
        <f t="shared" si="0"/>
        <v>900</v>
      </c>
    </row>
    <row r="47" spans="1:5" ht="20.100000000000001" customHeight="1" x14ac:dyDescent="0.2">
      <c r="A47" s="90">
        <v>1</v>
      </c>
      <c r="B47" s="91" t="s">
        <v>245</v>
      </c>
      <c r="C47" s="92" t="s">
        <v>246</v>
      </c>
      <c r="D47" s="93">
        <v>900</v>
      </c>
      <c r="E47" s="93">
        <f t="shared" si="0"/>
        <v>900</v>
      </c>
    </row>
    <row r="48" spans="1:5" ht="20.100000000000001" customHeight="1" x14ac:dyDescent="0.2">
      <c r="A48" s="90">
        <v>1</v>
      </c>
      <c r="B48" s="91" t="s">
        <v>247</v>
      </c>
      <c r="C48" s="92" t="s">
        <v>248</v>
      </c>
      <c r="D48" s="93">
        <v>900</v>
      </c>
      <c r="E48" s="93">
        <f t="shared" si="0"/>
        <v>900</v>
      </c>
    </row>
    <row r="49" spans="1:5" ht="20.100000000000001" customHeight="1" x14ac:dyDescent="0.2">
      <c r="A49" s="90">
        <v>1</v>
      </c>
      <c r="B49" s="91" t="s">
        <v>249</v>
      </c>
      <c r="C49" s="92" t="s">
        <v>250</v>
      </c>
      <c r="D49" s="93">
        <v>900</v>
      </c>
      <c r="E49" s="93">
        <f t="shared" si="0"/>
        <v>900</v>
      </c>
    </row>
    <row r="50" spans="1:5" ht="20.100000000000001" customHeight="1" x14ac:dyDescent="0.2">
      <c r="A50" s="90">
        <v>1</v>
      </c>
      <c r="B50" s="91" t="s">
        <v>251</v>
      </c>
      <c r="C50" s="92" t="s">
        <v>252</v>
      </c>
      <c r="D50" s="93">
        <v>900</v>
      </c>
      <c r="E50" s="93">
        <f t="shared" si="0"/>
        <v>900</v>
      </c>
    </row>
    <row r="51" spans="1:5" ht="20.100000000000001" customHeight="1" x14ac:dyDescent="0.2">
      <c r="A51" s="90">
        <v>1</v>
      </c>
      <c r="B51" s="91" t="s">
        <v>253</v>
      </c>
      <c r="C51" s="92" t="s">
        <v>254</v>
      </c>
      <c r="D51" s="93">
        <v>900</v>
      </c>
      <c r="E51" s="93">
        <f t="shared" si="0"/>
        <v>900</v>
      </c>
    </row>
    <row r="52" spans="1:5" ht="20.100000000000001" customHeight="1" x14ac:dyDescent="0.2">
      <c r="A52" s="90">
        <v>1</v>
      </c>
      <c r="B52" s="91" t="s">
        <v>255</v>
      </c>
      <c r="C52" s="92" t="s">
        <v>256</v>
      </c>
      <c r="D52" s="93">
        <v>900</v>
      </c>
      <c r="E52" s="93">
        <f t="shared" si="0"/>
        <v>900</v>
      </c>
    </row>
    <row r="53" spans="1:5" ht="20.100000000000001" customHeight="1" x14ac:dyDescent="0.2">
      <c r="A53" s="90">
        <v>1</v>
      </c>
      <c r="B53" s="91" t="s">
        <v>257</v>
      </c>
      <c r="C53" s="92" t="s">
        <v>258</v>
      </c>
      <c r="D53" s="93">
        <v>900</v>
      </c>
      <c r="E53" s="93">
        <f t="shared" si="0"/>
        <v>900</v>
      </c>
    </row>
    <row r="54" spans="1:5" ht="20.100000000000001" customHeight="1" x14ac:dyDescent="0.2">
      <c r="A54" s="90">
        <v>1</v>
      </c>
      <c r="B54" s="91" t="s">
        <v>259</v>
      </c>
      <c r="C54" s="92" t="s">
        <v>260</v>
      </c>
      <c r="D54" s="93">
        <v>900</v>
      </c>
      <c r="E54" s="93">
        <f t="shared" si="0"/>
        <v>900</v>
      </c>
    </row>
    <row r="55" spans="1:5" ht="20.100000000000001" customHeight="1" x14ac:dyDescent="0.2">
      <c r="A55" s="90">
        <v>1</v>
      </c>
      <c r="B55" s="91" t="s">
        <v>261</v>
      </c>
      <c r="C55" s="92" t="s">
        <v>262</v>
      </c>
      <c r="D55" s="93">
        <v>900</v>
      </c>
      <c r="E55" s="93">
        <f t="shared" si="0"/>
        <v>900</v>
      </c>
    </row>
    <row r="56" spans="1:5" ht="20.100000000000001" customHeight="1" x14ac:dyDescent="0.2">
      <c r="A56" s="90">
        <v>1</v>
      </c>
      <c r="B56" s="91" t="s">
        <v>263</v>
      </c>
      <c r="C56" s="92" t="s">
        <v>264</v>
      </c>
      <c r="D56" s="93">
        <v>900</v>
      </c>
      <c r="E56" s="93">
        <f t="shared" si="0"/>
        <v>900</v>
      </c>
    </row>
    <row r="57" spans="1:5" ht="20.100000000000001" customHeight="1" x14ac:dyDescent="0.2">
      <c r="A57" s="90">
        <v>1</v>
      </c>
      <c r="B57" s="91" t="s">
        <v>265</v>
      </c>
      <c r="C57" s="92" t="s">
        <v>266</v>
      </c>
      <c r="D57" s="93">
        <v>900</v>
      </c>
      <c r="E57" s="93">
        <f t="shared" si="0"/>
        <v>900</v>
      </c>
    </row>
    <row r="58" spans="1:5" ht="20.100000000000001" customHeight="1" x14ac:dyDescent="0.2">
      <c r="A58" s="90">
        <v>1</v>
      </c>
      <c r="B58" s="91" t="s">
        <v>267</v>
      </c>
      <c r="C58" s="92" t="s">
        <v>268</v>
      </c>
      <c r="D58" s="93">
        <v>900</v>
      </c>
      <c r="E58" s="93">
        <f t="shared" si="0"/>
        <v>900</v>
      </c>
    </row>
    <row r="59" spans="1:5" ht="20.100000000000001" customHeight="1" x14ac:dyDescent="0.2">
      <c r="A59" s="90">
        <v>1</v>
      </c>
      <c r="B59" s="91" t="s">
        <v>269</v>
      </c>
      <c r="C59" s="92" t="s">
        <v>270</v>
      </c>
      <c r="D59" s="93">
        <v>900</v>
      </c>
      <c r="E59" s="93">
        <f t="shared" si="0"/>
        <v>900</v>
      </c>
    </row>
    <row r="60" spans="1:5" ht="20.100000000000001" customHeight="1" x14ac:dyDescent="0.2">
      <c r="A60" s="90">
        <v>1</v>
      </c>
      <c r="B60" s="91" t="s">
        <v>271</v>
      </c>
      <c r="C60" s="92" t="s">
        <v>272</v>
      </c>
      <c r="D60" s="93">
        <v>900</v>
      </c>
      <c r="E60" s="93">
        <f t="shared" si="0"/>
        <v>900</v>
      </c>
    </row>
    <row r="61" spans="1:5" ht="20.100000000000001" customHeight="1" x14ac:dyDescent="0.2">
      <c r="A61" s="90">
        <v>1</v>
      </c>
      <c r="B61" s="91" t="s">
        <v>273</v>
      </c>
      <c r="C61" s="92" t="s">
        <v>274</v>
      </c>
      <c r="D61" s="93">
        <v>900</v>
      </c>
      <c r="E61" s="93">
        <f t="shared" si="0"/>
        <v>900</v>
      </c>
    </row>
    <row r="62" spans="1:5" ht="20.100000000000001" customHeight="1" x14ac:dyDescent="0.2">
      <c r="A62" s="90">
        <v>1</v>
      </c>
      <c r="B62" s="91" t="s">
        <v>275</v>
      </c>
      <c r="C62" s="92" t="s">
        <v>276</v>
      </c>
      <c r="D62" s="93">
        <v>900</v>
      </c>
      <c r="E62" s="93">
        <f t="shared" si="0"/>
        <v>900</v>
      </c>
    </row>
    <row r="63" spans="1:5" ht="20.100000000000001" customHeight="1" x14ac:dyDescent="0.2">
      <c r="A63" s="90">
        <v>1</v>
      </c>
      <c r="B63" s="91" t="s">
        <v>277</v>
      </c>
      <c r="C63" s="92" t="s">
        <v>278</v>
      </c>
      <c r="D63" s="93">
        <v>900</v>
      </c>
      <c r="E63" s="93">
        <f t="shared" si="0"/>
        <v>900</v>
      </c>
    </row>
    <row r="64" spans="1:5" ht="20.100000000000001" customHeight="1" x14ac:dyDescent="0.2">
      <c r="A64" s="90">
        <v>1</v>
      </c>
      <c r="B64" s="91" t="s">
        <v>279</v>
      </c>
      <c r="C64" s="92" t="s">
        <v>280</v>
      </c>
      <c r="D64" s="93">
        <v>900</v>
      </c>
      <c r="E64" s="93">
        <f t="shared" si="0"/>
        <v>900</v>
      </c>
    </row>
    <row r="65" spans="1:5" ht="20.100000000000001" customHeight="1" x14ac:dyDescent="0.2">
      <c r="A65" s="90">
        <v>1</v>
      </c>
      <c r="B65" s="91" t="s">
        <v>281</v>
      </c>
      <c r="C65" s="92" t="s">
        <v>282</v>
      </c>
      <c r="D65" s="93">
        <v>900</v>
      </c>
      <c r="E65" s="93">
        <f t="shared" si="0"/>
        <v>900</v>
      </c>
    </row>
    <row r="66" spans="1:5" ht="20.100000000000001" customHeight="1" x14ac:dyDescent="0.2">
      <c r="A66" s="90">
        <v>1</v>
      </c>
      <c r="B66" s="91" t="s">
        <v>283</v>
      </c>
      <c r="C66" s="92" t="s">
        <v>284</v>
      </c>
      <c r="D66" s="93">
        <v>900</v>
      </c>
      <c r="E66" s="93">
        <f t="shared" si="0"/>
        <v>900</v>
      </c>
    </row>
    <row r="67" spans="1:5" ht="20.100000000000001" customHeight="1" x14ac:dyDescent="0.2">
      <c r="A67" s="90">
        <v>1</v>
      </c>
      <c r="B67" s="91" t="s">
        <v>285</v>
      </c>
      <c r="C67" s="92" t="s">
        <v>286</v>
      </c>
      <c r="D67" s="93">
        <v>900</v>
      </c>
      <c r="E67" s="93">
        <f t="shared" si="0"/>
        <v>900</v>
      </c>
    </row>
    <row r="68" spans="1:5" ht="20.100000000000001" customHeight="1" x14ac:dyDescent="0.2">
      <c r="A68" s="90">
        <v>1</v>
      </c>
      <c r="B68" s="91" t="s">
        <v>287</v>
      </c>
      <c r="C68" s="92" t="s">
        <v>288</v>
      </c>
      <c r="D68" s="93">
        <v>900</v>
      </c>
      <c r="E68" s="93">
        <f t="shared" si="0"/>
        <v>900</v>
      </c>
    </row>
    <row r="69" spans="1:5" ht="20.100000000000001" customHeight="1" x14ac:dyDescent="0.2">
      <c r="A69" s="90">
        <v>1</v>
      </c>
      <c r="B69" s="91" t="s">
        <v>289</v>
      </c>
      <c r="C69" s="92" t="s">
        <v>290</v>
      </c>
      <c r="D69" s="93">
        <v>900</v>
      </c>
      <c r="E69" s="93">
        <f t="shared" si="0"/>
        <v>900</v>
      </c>
    </row>
    <row r="70" spans="1:5" ht="20.100000000000001" customHeight="1" x14ac:dyDescent="0.2">
      <c r="A70" s="90">
        <v>10</v>
      </c>
      <c r="B70" s="91" t="s">
        <v>291</v>
      </c>
      <c r="C70" s="92" t="s">
        <v>292</v>
      </c>
      <c r="D70" s="93">
        <v>70</v>
      </c>
      <c r="E70" s="93">
        <f t="shared" si="0"/>
        <v>700</v>
      </c>
    </row>
    <row r="71" spans="1:5" ht="20.100000000000001" customHeight="1" x14ac:dyDescent="0.2">
      <c r="A71" s="90">
        <v>10</v>
      </c>
      <c r="B71" s="91" t="s">
        <v>293</v>
      </c>
      <c r="C71" s="92" t="s">
        <v>294</v>
      </c>
      <c r="D71" s="93">
        <v>70</v>
      </c>
      <c r="E71" s="93">
        <f t="shared" si="0"/>
        <v>700</v>
      </c>
    </row>
    <row r="72" spans="1:5" ht="20.100000000000001" customHeight="1" x14ac:dyDescent="0.2">
      <c r="A72" s="90">
        <v>10</v>
      </c>
      <c r="B72" s="91" t="s">
        <v>295</v>
      </c>
      <c r="C72" s="92" t="s">
        <v>296</v>
      </c>
      <c r="D72" s="93">
        <v>70</v>
      </c>
      <c r="E72" s="93">
        <f t="shared" si="0"/>
        <v>700</v>
      </c>
    </row>
    <row r="73" spans="1:5" ht="20.100000000000001" customHeight="1" x14ac:dyDescent="0.2">
      <c r="A73" s="90">
        <v>10</v>
      </c>
      <c r="B73" s="91" t="s">
        <v>297</v>
      </c>
      <c r="C73" s="92" t="s">
        <v>298</v>
      </c>
      <c r="D73" s="93">
        <v>70</v>
      </c>
      <c r="E73" s="93">
        <f t="shared" si="0"/>
        <v>700</v>
      </c>
    </row>
    <row r="74" spans="1:5" ht="20.100000000000001" customHeight="1" x14ac:dyDescent="0.2">
      <c r="A74" s="90">
        <v>10</v>
      </c>
      <c r="B74" s="91" t="s">
        <v>299</v>
      </c>
      <c r="C74" s="92" t="s">
        <v>300</v>
      </c>
      <c r="D74" s="93">
        <v>70</v>
      </c>
      <c r="E74" s="93">
        <f t="shared" si="0"/>
        <v>700</v>
      </c>
    </row>
    <row r="75" spans="1:5" ht="20.100000000000001" customHeight="1" x14ac:dyDescent="0.2">
      <c r="A75" s="90">
        <v>10</v>
      </c>
      <c r="B75" s="91" t="s">
        <v>301</v>
      </c>
      <c r="C75" s="92" t="s">
        <v>302</v>
      </c>
      <c r="D75" s="93">
        <v>70</v>
      </c>
      <c r="E75" s="93">
        <f t="shared" si="0"/>
        <v>700</v>
      </c>
    </row>
    <row r="76" spans="1:5" ht="20.100000000000001" customHeight="1" x14ac:dyDescent="0.2">
      <c r="A76" s="90">
        <v>10</v>
      </c>
      <c r="B76" s="91" t="s">
        <v>303</v>
      </c>
      <c r="C76" s="92" t="s">
        <v>304</v>
      </c>
      <c r="D76" s="93">
        <v>70</v>
      </c>
      <c r="E76" s="93">
        <f t="shared" si="0"/>
        <v>700</v>
      </c>
    </row>
    <row r="77" spans="1:5" ht="20.100000000000001" customHeight="1" x14ac:dyDescent="0.2">
      <c r="A77" s="90">
        <v>10</v>
      </c>
      <c r="B77" s="91" t="s">
        <v>305</v>
      </c>
      <c r="C77" s="92" t="s">
        <v>306</v>
      </c>
      <c r="D77" s="93">
        <v>70</v>
      </c>
      <c r="E77" s="93">
        <f t="shared" si="0"/>
        <v>700</v>
      </c>
    </row>
    <row r="78" spans="1:5" ht="20.100000000000001" customHeight="1" x14ac:dyDescent="0.2">
      <c r="A78" s="90">
        <v>10</v>
      </c>
      <c r="B78" s="91" t="s">
        <v>307</v>
      </c>
      <c r="C78" s="92" t="s">
        <v>308</v>
      </c>
      <c r="D78" s="93">
        <v>70</v>
      </c>
      <c r="E78" s="93">
        <f t="shared" si="0"/>
        <v>700</v>
      </c>
    </row>
    <row r="79" spans="1:5" ht="20.100000000000001" customHeight="1" x14ac:dyDescent="0.2">
      <c r="A79" s="90">
        <v>10</v>
      </c>
      <c r="B79" s="91" t="s">
        <v>309</v>
      </c>
      <c r="C79" s="92" t="s">
        <v>310</v>
      </c>
      <c r="D79" s="93">
        <v>70</v>
      </c>
      <c r="E79" s="93">
        <f t="shared" si="0"/>
        <v>700</v>
      </c>
    </row>
    <row r="80" spans="1:5" ht="20.100000000000001" customHeight="1" x14ac:dyDescent="0.2">
      <c r="A80" s="90">
        <v>10</v>
      </c>
      <c r="B80" s="91" t="s">
        <v>311</v>
      </c>
      <c r="C80" s="92" t="s">
        <v>312</v>
      </c>
      <c r="D80" s="93">
        <v>70</v>
      </c>
      <c r="E80" s="93">
        <f t="shared" si="0"/>
        <v>700</v>
      </c>
    </row>
    <row r="81" spans="1:5" ht="20.100000000000001" customHeight="1" x14ac:dyDescent="0.2">
      <c r="A81" s="90">
        <v>10</v>
      </c>
      <c r="B81" s="91" t="s">
        <v>313</v>
      </c>
      <c r="C81" s="92" t="s">
        <v>314</v>
      </c>
      <c r="D81" s="93">
        <v>70</v>
      </c>
      <c r="E81" s="93">
        <f t="shared" si="0"/>
        <v>700</v>
      </c>
    </row>
    <row r="82" spans="1:5" ht="20.100000000000001" customHeight="1" x14ac:dyDescent="0.2">
      <c r="A82" s="90">
        <v>10</v>
      </c>
      <c r="B82" s="91" t="s">
        <v>315</v>
      </c>
      <c r="C82" s="92" t="s">
        <v>316</v>
      </c>
      <c r="D82" s="93">
        <v>70</v>
      </c>
      <c r="E82" s="93">
        <f t="shared" si="0"/>
        <v>700</v>
      </c>
    </row>
    <row r="83" spans="1:5" ht="20.100000000000001" customHeight="1" x14ac:dyDescent="0.2">
      <c r="A83" s="90">
        <v>5</v>
      </c>
      <c r="B83" s="91" t="s">
        <v>317</v>
      </c>
      <c r="C83" s="92" t="s">
        <v>318</v>
      </c>
      <c r="D83" s="93">
        <v>70</v>
      </c>
      <c r="E83" s="93">
        <f t="shared" si="0"/>
        <v>350</v>
      </c>
    </row>
    <row r="84" spans="1:5" ht="20.100000000000001" customHeight="1" x14ac:dyDescent="0.2">
      <c r="A84" s="90">
        <v>5</v>
      </c>
      <c r="B84" s="91" t="s">
        <v>319</v>
      </c>
      <c r="C84" s="92" t="s">
        <v>320</v>
      </c>
      <c r="D84" s="93">
        <v>70</v>
      </c>
      <c r="E84" s="93">
        <f t="shared" si="0"/>
        <v>350</v>
      </c>
    </row>
    <row r="85" spans="1:5" ht="20.100000000000001" customHeight="1" x14ac:dyDescent="0.2">
      <c r="A85" s="90">
        <v>5</v>
      </c>
      <c r="B85" s="91" t="s">
        <v>321</v>
      </c>
      <c r="C85" s="92" t="s">
        <v>322</v>
      </c>
      <c r="D85" s="93">
        <v>70</v>
      </c>
      <c r="E85" s="93">
        <f t="shared" si="0"/>
        <v>350</v>
      </c>
    </row>
    <row r="86" spans="1:5" ht="20.100000000000001" customHeight="1" x14ac:dyDescent="0.2">
      <c r="A86" s="90">
        <v>5</v>
      </c>
      <c r="B86" s="91" t="s">
        <v>323</v>
      </c>
      <c r="C86" s="92" t="s">
        <v>324</v>
      </c>
      <c r="D86" s="93">
        <v>70</v>
      </c>
      <c r="E86" s="93">
        <f t="shared" ref="E86:E100" si="1">A86*D86</f>
        <v>350</v>
      </c>
    </row>
    <row r="87" spans="1:5" ht="20.100000000000001" customHeight="1" x14ac:dyDescent="0.2">
      <c r="A87" s="90">
        <v>5</v>
      </c>
      <c r="B87" s="91" t="s">
        <v>325</v>
      </c>
      <c r="C87" s="92" t="s">
        <v>326</v>
      </c>
      <c r="D87" s="93">
        <v>70</v>
      </c>
      <c r="E87" s="93">
        <f t="shared" si="1"/>
        <v>350</v>
      </c>
    </row>
    <row r="88" spans="1:5" ht="20.100000000000001" customHeight="1" x14ac:dyDescent="0.2">
      <c r="A88" s="90">
        <v>5</v>
      </c>
      <c r="B88" s="91" t="s">
        <v>327</v>
      </c>
      <c r="C88" s="92" t="s">
        <v>328</v>
      </c>
      <c r="D88" s="93">
        <v>70</v>
      </c>
      <c r="E88" s="93">
        <f t="shared" si="1"/>
        <v>350</v>
      </c>
    </row>
    <row r="89" spans="1:5" ht="20.100000000000001" customHeight="1" x14ac:dyDescent="0.2">
      <c r="A89" s="90">
        <v>5</v>
      </c>
      <c r="B89" s="91" t="s">
        <v>329</v>
      </c>
      <c r="C89" s="92" t="s">
        <v>330</v>
      </c>
      <c r="D89" s="93">
        <v>70</v>
      </c>
      <c r="E89" s="93">
        <f t="shared" si="1"/>
        <v>350</v>
      </c>
    </row>
    <row r="90" spans="1:5" ht="20.100000000000001" customHeight="1" x14ac:dyDescent="0.2">
      <c r="A90" s="90">
        <v>5</v>
      </c>
      <c r="B90" s="91" t="s">
        <v>331</v>
      </c>
      <c r="C90" s="92" t="s">
        <v>332</v>
      </c>
      <c r="D90" s="93">
        <v>70</v>
      </c>
      <c r="E90" s="93">
        <f t="shared" si="1"/>
        <v>350</v>
      </c>
    </row>
    <row r="91" spans="1:5" ht="20.100000000000001" customHeight="1" x14ac:dyDescent="0.2">
      <c r="A91" s="90">
        <v>5</v>
      </c>
      <c r="B91" s="91" t="s">
        <v>333</v>
      </c>
      <c r="C91" s="92" t="s">
        <v>334</v>
      </c>
      <c r="D91" s="93">
        <v>70</v>
      </c>
      <c r="E91" s="93">
        <f t="shared" si="1"/>
        <v>350</v>
      </c>
    </row>
    <row r="92" spans="1:5" ht="20.100000000000001" customHeight="1" x14ac:dyDescent="0.2">
      <c r="A92" s="90">
        <v>5</v>
      </c>
      <c r="B92" s="91" t="s">
        <v>335</v>
      </c>
      <c r="C92" s="92" t="s">
        <v>336</v>
      </c>
      <c r="D92" s="93">
        <v>70</v>
      </c>
      <c r="E92" s="93">
        <f t="shared" si="1"/>
        <v>350</v>
      </c>
    </row>
    <row r="93" spans="1:5" ht="20.100000000000001" customHeight="1" x14ac:dyDescent="0.2">
      <c r="A93" s="90">
        <v>5</v>
      </c>
      <c r="B93" s="91" t="s">
        <v>337</v>
      </c>
      <c r="C93" s="92" t="s">
        <v>338</v>
      </c>
      <c r="D93" s="93">
        <v>60</v>
      </c>
      <c r="E93" s="93">
        <f t="shared" si="1"/>
        <v>300</v>
      </c>
    </row>
    <row r="94" spans="1:5" ht="20.100000000000001" customHeight="1" x14ac:dyDescent="0.2">
      <c r="A94" s="90">
        <v>5</v>
      </c>
      <c r="B94" s="91" t="s">
        <v>339</v>
      </c>
      <c r="C94" s="92" t="s">
        <v>340</v>
      </c>
      <c r="D94" s="93">
        <v>60</v>
      </c>
      <c r="E94" s="93">
        <f t="shared" si="1"/>
        <v>300</v>
      </c>
    </row>
    <row r="95" spans="1:5" ht="20.100000000000001" customHeight="1" x14ac:dyDescent="0.2">
      <c r="A95" s="90">
        <v>5</v>
      </c>
      <c r="B95" s="91" t="s">
        <v>341</v>
      </c>
      <c r="C95" s="92" t="s">
        <v>342</v>
      </c>
      <c r="D95" s="93">
        <v>60</v>
      </c>
      <c r="E95" s="93">
        <f t="shared" si="1"/>
        <v>300</v>
      </c>
    </row>
    <row r="96" spans="1:5" ht="20.100000000000001" customHeight="1" x14ac:dyDescent="0.2">
      <c r="A96" s="90">
        <v>5</v>
      </c>
      <c r="B96" s="91" t="s">
        <v>343</v>
      </c>
      <c r="C96" s="92" t="s">
        <v>344</v>
      </c>
      <c r="D96" s="93">
        <v>60</v>
      </c>
      <c r="E96" s="93">
        <f t="shared" si="1"/>
        <v>300</v>
      </c>
    </row>
    <row r="97" spans="1:5" ht="20.100000000000001" customHeight="1" x14ac:dyDescent="0.2">
      <c r="A97" s="90">
        <v>5</v>
      </c>
      <c r="B97" s="91" t="s">
        <v>345</v>
      </c>
      <c r="C97" s="92" t="s">
        <v>346</v>
      </c>
      <c r="D97" s="93">
        <v>60</v>
      </c>
      <c r="E97" s="93">
        <f t="shared" si="1"/>
        <v>300</v>
      </c>
    </row>
    <row r="98" spans="1:5" ht="20.100000000000001" customHeight="1" x14ac:dyDescent="0.2">
      <c r="A98" s="90">
        <v>5</v>
      </c>
      <c r="B98" s="91" t="s">
        <v>347</v>
      </c>
      <c r="C98" s="92" t="s">
        <v>348</v>
      </c>
      <c r="D98" s="93">
        <v>60</v>
      </c>
      <c r="E98" s="93">
        <f t="shared" si="1"/>
        <v>300</v>
      </c>
    </row>
    <row r="99" spans="1:5" ht="20.100000000000001" customHeight="1" x14ac:dyDescent="0.2">
      <c r="A99" s="90">
        <v>5</v>
      </c>
      <c r="B99" s="91" t="s">
        <v>349</v>
      </c>
      <c r="C99" s="92" t="s">
        <v>350</v>
      </c>
      <c r="D99" s="93">
        <v>60</v>
      </c>
      <c r="E99" s="93">
        <f t="shared" si="1"/>
        <v>300</v>
      </c>
    </row>
    <row r="100" spans="1:5" ht="20.100000000000001" customHeight="1" x14ac:dyDescent="0.2">
      <c r="A100" s="90">
        <v>5</v>
      </c>
      <c r="B100" s="91" t="s">
        <v>351</v>
      </c>
      <c r="C100" s="92" t="s">
        <v>352</v>
      </c>
      <c r="D100" s="93">
        <v>60</v>
      </c>
      <c r="E100" s="93">
        <f t="shared" si="1"/>
        <v>300</v>
      </c>
    </row>
    <row r="101" spans="1:5" ht="20.100000000000001" customHeight="1" x14ac:dyDescent="0.25">
      <c r="A101" s="132" t="s">
        <v>16</v>
      </c>
      <c r="B101" s="133"/>
      <c r="C101" s="133"/>
      <c r="D101" s="134"/>
      <c r="E101" s="97">
        <f>SUM(E21:E100)</f>
        <v>59100</v>
      </c>
    </row>
    <row r="102" spans="1:5" ht="20.100000000000001" customHeight="1" x14ac:dyDescent="0.25">
      <c r="A102" s="98" t="s">
        <v>25</v>
      </c>
      <c r="B102" s="99"/>
      <c r="C102" s="100"/>
      <c r="D102" s="101">
        <v>0.12</v>
      </c>
      <c r="E102" s="97">
        <f>+E101*D102</f>
        <v>7092</v>
      </c>
    </row>
    <row r="103" spans="1:5" ht="20.100000000000001" customHeight="1" x14ac:dyDescent="0.25">
      <c r="A103" s="132" t="s">
        <v>17</v>
      </c>
      <c r="B103" s="133"/>
      <c r="C103" s="133"/>
      <c r="D103" s="134"/>
      <c r="E103" s="97">
        <f>+E101+E102</f>
        <v>66192</v>
      </c>
    </row>
    <row r="104" spans="1:5" ht="20.100000000000001" customHeight="1" x14ac:dyDescent="0.25">
      <c r="A104" s="102"/>
      <c r="B104" s="102"/>
      <c r="C104" s="102"/>
      <c r="D104" s="102"/>
      <c r="E104" s="103"/>
    </row>
    <row r="105" spans="1:5" ht="20.100000000000001" customHeight="1" x14ac:dyDescent="0.25">
      <c r="A105" s="104" t="s">
        <v>353</v>
      </c>
      <c r="B105" s="105"/>
      <c r="C105" s="105"/>
      <c r="D105" s="105"/>
      <c r="E105" s="106"/>
    </row>
    <row r="106" spans="1:5" ht="20.100000000000001" customHeight="1" x14ac:dyDescent="0.25">
      <c r="A106" s="107" t="s">
        <v>11</v>
      </c>
      <c r="B106" s="108" t="s">
        <v>12</v>
      </c>
      <c r="C106" s="109" t="s">
        <v>354</v>
      </c>
      <c r="D106" s="110"/>
      <c r="E106" s="111"/>
    </row>
    <row r="107" spans="1:5" ht="20.100000000000001" customHeight="1" x14ac:dyDescent="0.2">
      <c r="A107" s="90">
        <v>1</v>
      </c>
      <c r="B107" s="91" t="s">
        <v>355</v>
      </c>
      <c r="C107" s="130" t="s">
        <v>356</v>
      </c>
      <c r="D107" s="131"/>
      <c r="E107" s="112"/>
    </row>
    <row r="108" spans="1:5" ht="20.100000000000001" customHeight="1" x14ac:dyDescent="0.2">
      <c r="A108" s="90">
        <v>1</v>
      </c>
      <c r="B108" s="91" t="s">
        <v>357</v>
      </c>
      <c r="C108" s="130" t="s">
        <v>358</v>
      </c>
      <c r="D108" s="131"/>
      <c r="E108" s="112"/>
    </row>
    <row r="109" spans="1:5" ht="20.100000000000001" customHeight="1" x14ac:dyDescent="0.2">
      <c r="A109" s="90">
        <v>1</v>
      </c>
      <c r="B109" s="91" t="s">
        <v>359</v>
      </c>
      <c r="C109" s="130" t="s">
        <v>360</v>
      </c>
      <c r="D109" s="131"/>
      <c r="E109" s="112"/>
    </row>
    <row r="110" spans="1:5" ht="20.100000000000001" customHeight="1" x14ac:dyDescent="0.2">
      <c r="A110" s="90">
        <v>1</v>
      </c>
      <c r="B110" s="91" t="s">
        <v>361</v>
      </c>
      <c r="C110" s="130" t="s">
        <v>362</v>
      </c>
      <c r="D110" s="131"/>
      <c r="E110" s="112"/>
    </row>
    <row r="111" spans="1:5" ht="20.100000000000001" customHeight="1" x14ac:dyDescent="0.2">
      <c r="A111" s="90">
        <v>1</v>
      </c>
      <c r="B111" s="91" t="s">
        <v>363</v>
      </c>
      <c r="C111" s="130" t="s">
        <v>364</v>
      </c>
      <c r="D111" s="131"/>
      <c r="E111" s="112"/>
    </row>
    <row r="112" spans="1:5" ht="20.100000000000001" customHeight="1" x14ac:dyDescent="0.2">
      <c r="A112" s="90">
        <v>2</v>
      </c>
      <c r="B112" s="91" t="s">
        <v>365</v>
      </c>
      <c r="C112" s="130" t="s">
        <v>366</v>
      </c>
      <c r="D112" s="131"/>
      <c r="E112" s="112"/>
    </row>
    <row r="113" spans="1:5" ht="20.100000000000001" customHeight="1" x14ac:dyDescent="0.2">
      <c r="A113" s="90">
        <v>1</v>
      </c>
      <c r="B113" s="91" t="s">
        <v>367</v>
      </c>
      <c r="C113" s="130" t="s">
        <v>368</v>
      </c>
      <c r="D113" s="131"/>
      <c r="E113" s="112"/>
    </row>
    <row r="114" spans="1:5" ht="20.100000000000001" customHeight="1" x14ac:dyDescent="0.2">
      <c r="A114" s="90">
        <v>2</v>
      </c>
      <c r="B114" s="91" t="s">
        <v>369</v>
      </c>
      <c r="C114" s="130" t="s">
        <v>370</v>
      </c>
      <c r="D114" s="131"/>
      <c r="E114" s="112"/>
    </row>
    <row r="115" spans="1:5" ht="20.100000000000001" customHeight="1" x14ac:dyDescent="0.2">
      <c r="A115" s="90">
        <v>2</v>
      </c>
      <c r="B115" s="91" t="s">
        <v>371</v>
      </c>
      <c r="C115" s="130" t="s">
        <v>372</v>
      </c>
      <c r="D115" s="131"/>
      <c r="E115" s="112"/>
    </row>
    <row r="116" spans="1:5" ht="20.100000000000001" customHeight="1" x14ac:dyDescent="0.2">
      <c r="A116" s="90">
        <v>2</v>
      </c>
      <c r="B116" s="91" t="s">
        <v>373</v>
      </c>
      <c r="C116" s="130" t="s">
        <v>374</v>
      </c>
      <c r="D116" s="131"/>
      <c r="E116" s="112"/>
    </row>
    <row r="117" spans="1:5" ht="20.100000000000001" customHeight="1" x14ac:dyDescent="0.2">
      <c r="A117" s="90">
        <v>1</v>
      </c>
      <c r="B117" s="91" t="s">
        <v>375</v>
      </c>
      <c r="C117" s="130" t="s">
        <v>376</v>
      </c>
      <c r="D117" s="131"/>
      <c r="E117" s="112"/>
    </row>
    <row r="118" spans="1:5" ht="20.100000000000001" customHeight="1" x14ac:dyDescent="0.2">
      <c r="A118" s="90">
        <v>1</v>
      </c>
      <c r="B118" s="91" t="s">
        <v>377</v>
      </c>
      <c r="C118" s="130" t="s">
        <v>378</v>
      </c>
      <c r="D118" s="131"/>
      <c r="E118" s="112"/>
    </row>
    <row r="119" spans="1:5" ht="20.100000000000001" customHeight="1" x14ac:dyDescent="0.2">
      <c r="A119" s="90">
        <v>1</v>
      </c>
      <c r="B119" s="91" t="s">
        <v>379</v>
      </c>
      <c r="C119" s="130" t="s">
        <v>380</v>
      </c>
      <c r="D119" s="131"/>
      <c r="E119" s="112"/>
    </row>
    <row r="120" spans="1:5" ht="20.100000000000001" customHeight="1" x14ac:dyDescent="0.2">
      <c r="A120" s="90">
        <v>1</v>
      </c>
      <c r="B120" s="91" t="s">
        <v>381</v>
      </c>
      <c r="C120" s="130" t="s">
        <v>382</v>
      </c>
      <c r="D120" s="131"/>
      <c r="E120" s="112"/>
    </row>
    <row r="121" spans="1:5" ht="20.100000000000001" customHeight="1" x14ac:dyDescent="0.2">
      <c r="A121" s="90">
        <v>2</v>
      </c>
      <c r="B121" s="91" t="s">
        <v>383</v>
      </c>
      <c r="C121" s="130" t="s">
        <v>384</v>
      </c>
      <c r="D121" s="131"/>
      <c r="E121" s="112"/>
    </row>
    <row r="122" spans="1:5" ht="20.100000000000001" customHeight="1" x14ac:dyDescent="0.2">
      <c r="A122" s="90">
        <v>1</v>
      </c>
      <c r="B122" s="91" t="s">
        <v>385</v>
      </c>
      <c r="C122" s="130" t="s">
        <v>386</v>
      </c>
      <c r="D122" s="131"/>
      <c r="E122" s="112"/>
    </row>
    <row r="123" spans="1:5" ht="20.100000000000001" customHeight="1" x14ac:dyDescent="0.2">
      <c r="A123" s="90">
        <v>2</v>
      </c>
      <c r="B123" s="91" t="s">
        <v>387</v>
      </c>
      <c r="C123" s="130" t="s">
        <v>388</v>
      </c>
      <c r="D123" s="131"/>
      <c r="E123" s="112"/>
    </row>
    <row r="124" spans="1:5" ht="20.100000000000001" customHeight="1" x14ac:dyDescent="0.2">
      <c r="A124" s="90">
        <v>2</v>
      </c>
      <c r="B124" s="91" t="s">
        <v>389</v>
      </c>
      <c r="C124" s="130" t="s">
        <v>390</v>
      </c>
      <c r="D124" s="131"/>
      <c r="E124" s="112"/>
    </row>
    <row r="125" spans="1:5" ht="20.100000000000001" customHeight="1" x14ac:dyDescent="0.2">
      <c r="A125" s="90">
        <v>1</v>
      </c>
      <c r="B125" s="91" t="s">
        <v>391</v>
      </c>
      <c r="C125" s="130" t="s">
        <v>392</v>
      </c>
      <c r="D125" s="131"/>
      <c r="E125" s="112"/>
    </row>
    <row r="126" spans="1:5" ht="20.100000000000001" customHeight="1" x14ac:dyDescent="0.2">
      <c r="A126" s="90">
        <v>1</v>
      </c>
      <c r="B126" s="91" t="s">
        <v>393</v>
      </c>
      <c r="C126" s="130" t="s">
        <v>394</v>
      </c>
      <c r="D126" s="131"/>
      <c r="E126" s="112"/>
    </row>
    <row r="127" spans="1:5" ht="20.100000000000001" customHeight="1" x14ac:dyDescent="0.2">
      <c r="A127" s="90">
        <v>1</v>
      </c>
      <c r="B127" s="91" t="s">
        <v>395</v>
      </c>
      <c r="C127" s="130" t="s">
        <v>396</v>
      </c>
      <c r="D127" s="131"/>
      <c r="E127" s="112"/>
    </row>
    <row r="128" spans="1:5" ht="20.100000000000001" customHeight="1" x14ac:dyDescent="0.2">
      <c r="A128" s="90">
        <v>2</v>
      </c>
      <c r="B128" s="91" t="s">
        <v>397</v>
      </c>
      <c r="C128" s="130" t="s">
        <v>398</v>
      </c>
      <c r="D128" s="131"/>
      <c r="E128" s="112"/>
    </row>
    <row r="129" spans="1:5" ht="20.100000000000001" customHeight="1" x14ac:dyDescent="0.2">
      <c r="A129" s="90">
        <v>1</v>
      </c>
      <c r="B129" s="91" t="s">
        <v>399</v>
      </c>
      <c r="C129" s="130" t="s">
        <v>400</v>
      </c>
      <c r="D129" s="131"/>
      <c r="E129" s="112"/>
    </row>
    <row r="131" spans="1:5" ht="20.100000000000001" customHeight="1" x14ac:dyDescent="0.25">
      <c r="A131" s="113" t="s">
        <v>401</v>
      </c>
      <c r="B131" s="114"/>
      <c r="C131" s="114"/>
      <c r="D131" s="114"/>
      <c r="E131" s="115"/>
    </row>
    <row r="132" spans="1:5" ht="20.100000000000001" customHeight="1" x14ac:dyDescent="0.25">
      <c r="A132" s="95"/>
      <c r="B132" s="116" t="s">
        <v>402</v>
      </c>
      <c r="C132" s="117"/>
      <c r="D132" s="118"/>
      <c r="E132" s="119"/>
    </row>
    <row r="133" spans="1:5" ht="20.100000000000001" customHeight="1" x14ac:dyDescent="0.25">
      <c r="A133" s="95">
        <v>1</v>
      </c>
      <c r="B133" s="95"/>
      <c r="C133" s="96" t="s">
        <v>403</v>
      </c>
      <c r="D133" s="118"/>
      <c r="E133" s="119"/>
    </row>
    <row r="134" spans="1:5" ht="20.100000000000001" customHeight="1" x14ac:dyDescent="0.25">
      <c r="A134" s="95">
        <v>1</v>
      </c>
      <c r="B134" s="95"/>
      <c r="C134" s="96" t="s">
        <v>404</v>
      </c>
      <c r="D134" s="118"/>
      <c r="E134" s="119"/>
    </row>
    <row r="135" spans="1:5" ht="20.100000000000001" customHeight="1" x14ac:dyDescent="0.25">
      <c r="A135" s="95">
        <v>1</v>
      </c>
      <c r="B135" s="95"/>
      <c r="C135" s="96" t="s">
        <v>405</v>
      </c>
      <c r="D135" s="118"/>
      <c r="E135" s="119"/>
    </row>
    <row r="136" spans="1:5" ht="20.100000000000001" customHeight="1" x14ac:dyDescent="0.25">
      <c r="A136" s="95">
        <v>2</v>
      </c>
      <c r="B136" s="95"/>
      <c r="C136" s="96" t="s">
        <v>406</v>
      </c>
      <c r="D136" s="118"/>
      <c r="E136" s="119"/>
    </row>
    <row r="137" spans="1:5" ht="20.100000000000001" customHeight="1" x14ac:dyDescent="0.25">
      <c r="A137" s="95">
        <v>2</v>
      </c>
      <c r="B137" s="95"/>
      <c r="C137" s="96" t="s">
        <v>407</v>
      </c>
      <c r="D137" s="118"/>
      <c r="E137" s="119"/>
    </row>
    <row r="138" spans="1:5" ht="20.100000000000001" customHeight="1" x14ac:dyDescent="0.25">
      <c r="A138" s="95">
        <v>1</v>
      </c>
      <c r="B138" s="95"/>
      <c r="C138" s="96" t="s">
        <v>403</v>
      </c>
      <c r="D138" s="118"/>
      <c r="E138" s="119"/>
    </row>
    <row r="139" spans="1:5" ht="20.100000000000001" customHeight="1" x14ac:dyDescent="0.25">
      <c r="A139" s="95">
        <v>1</v>
      </c>
      <c r="B139" s="95"/>
      <c r="C139" s="120" t="s">
        <v>408</v>
      </c>
      <c r="D139" s="118"/>
      <c r="E139" s="119"/>
    </row>
    <row r="140" spans="1:5" ht="20.100000000000001" customHeight="1" x14ac:dyDescent="0.25">
      <c r="A140" s="95">
        <v>2</v>
      </c>
      <c r="B140" s="95"/>
      <c r="C140" s="120" t="s">
        <v>409</v>
      </c>
      <c r="D140" s="118"/>
      <c r="E140" s="119"/>
    </row>
    <row r="141" spans="1:5" ht="20.100000000000001" customHeight="1" x14ac:dyDescent="0.25">
      <c r="A141" s="95">
        <v>2</v>
      </c>
      <c r="B141" s="95"/>
      <c r="C141" s="121" t="s">
        <v>410</v>
      </c>
      <c r="D141" s="118"/>
      <c r="E141" s="119"/>
    </row>
    <row r="142" spans="1:5" ht="20.100000000000001" customHeight="1" x14ac:dyDescent="0.25">
      <c r="A142" s="122">
        <f>SUM(A133:A141)</f>
        <v>13</v>
      </c>
      <c r="B142" s="123"/>
      <c r="C142" s="124"/>
      <c r="D142" s="118"/>
      <c r="E142" s="119"/>
    </row>
    <row r="143" spans="1:5" ht="20.100000000000001" customHeight="1" x14ac:dyDescent="0.25">
      <c r="A143" s="125"/>
      <c r="B143" s="116" t="s">
        <v>411</v>
      </c>
      <c r="C143" s="117"/>
      <c r="D143" s="118"/>
      <c r="E143" s="119"/>
    </row>
    <row r="144" spans="1:5" ht="20.100000000000001" customHeight="1" x14ac:dyDescent="0.25">
      <c r="A144" s="95">
        <v>1</v>
      </c>
      <c r="B144" s="95"/>
      <c r="C144" s="96" t="s">
        <v>412</v>
      </c>
      <c r="D144" s="118"/>
      <c r="E144" s="119"/>
    </row>
    <row r="145" spans="1:5" ht="20.100000000000001" customHeight="1" x14ac:dyDescent="0.25">
      <c r="A145" s="95">
        <v>1</v>
      </c>
      <c r="B145" s="95"/>
      <c r="C145" s="96" t="s">
        <v>413</v>
      </c>
      <c r="D145" s="118"/>
      <c r="E145" s="119"/>
    </row>
    <row r="146" spans="1:5" ht="20.100000000000001" customHeight="1" x14ac:dyDescent="0.25">
      <c r="A146" s="95">
        <v>1</v>
      </c>
      <c r="B146" s="95"/>
      <c r="C146" s="96" t="s">
        <v>414</v>
      </c>
      <c r="D146" s="118"/>
      <c r="E146" s="119"/>
    </row>
    <row r="147" spans="1:5" ht="20.100000000000001" customHeight="1" x14ac:dyDescent="0.25">
      <c r="A147" s="95">
        <v>1</v>
      </c>
      <c r="B147" s="95"/>
      <c r="C147" s="96" t="s">
        <v>415</v>
      </c>
      <c r="D147" s="118"/>
      <c r="E147" s="119"/>
    </row>
    <row r="148" spans="1:5" ht="20.100000000000001" customHeight="1" x14ac:dyDescent="0.25">
      <c r="A148" s="95">
        <v>1</v>
      </c>
      <c r="B148" s="95"/>
      <c r="C148" s="96" t="s">
        <v>416</v>
      </c>
      <c r="D148" s="118"/>
      <c r="E148" s="119"/>
    </row>
    <row r="149" spans="1:5" ht="20.100000000000001" customHeight="1" x14ac:dyDescent="0.25">
      <c r="A149" s="95">
        <v>1</v>
      </c>
      <c r="B149" s="95"/>
      <c r="C149" s="96" t="s">
        <v>417</v>
      </c>
      <c r="D149" s="118"/>
      <c r="E149" s="119"/>
    </row>
    <row r="150" spans="1:5" ht="20.100000000000001" customHeight="1" x14ac:dyDescent="0.25">
      <c r="A150" s="95">
        <v>1</v>
      </c>
      <c r="B150" s="95"/>
      <c r="C150" s="96" t="s">
        <v>418</v>
      </c>
      <c r="D150" s="118"/>
      <c r="E150" s="119"/>
    </row>
    <row r="151" spans="1:5" ht="20.100000000000001" customHeight="1" x14ac:dyDescent="0.25">
      <c r="A151" s="95">
        <v>1</v>
      </c>
      <c r="B151" s="95"/>
      <c r="C151" s="96" t="s">
        <v>419</v>
      </c>
      <c r="D151" s="118"/>
      <c r="E151" s="119"/>
    </row>
    <row r="152" spans="1:5" ht="20.100000000000001" customHeight="1" x14ac:dyDescent="0.25">
      <c r="A152" s="95">
        <v>1</v>
      </c>
      <c r="B152" s="95"/>
      <c r="C152" s="96" t="s">
        <v>420</v>
      </c>
      <c r="D152" s="118"/>
      <c r="E152" s="119"/>
    </row>
    <row r="153" spans="1:5" ht="20.100000000000001" customHeight="1" x14ac:dyDescent="0.25">
      <c r="A153" s="95">
        <v>1</v>
      </c>
      <c r="B153" s="95"/>
      <c r="C153" s="96" t="s">
        <v>421</v>
      </c>
      <c r="D153" s="118"/>
      <c r="E153" s="119"/>
    </row>
    <row r="154" spans="1:5" ht="20.100000000000001" customHeight="1" x14ac:dyDescent="0.25">
      <c r="A154" s="126">
        <v>10</v>
      </c>
      <c r="B154" s="127" t="s">
        <v>422</v>
      </c>
      <c r="C154" s="127"/>
      <c r="D154" s="118"/>
      <c r="E154" s="119"/>
    </row>
    <row r="155" spans="1:5" ht="20.100000000000001" customHeight="1" x14ac:dyDescent="0.25">
      <c r="A155" s="83"/>
      <c r="B155" s="83"/>
      <c r="C155" s="83"/>
      <c r="D155" s="118"/>
      <c r="E155" s="119"/>
    </row>
    <row r="156" spans="1:5" ht="20.100000000000001" customHeight="1" x14ac:dyDescent="0.25">
      <c r="A156" s="83"/>
      <c r="B156" s="83"/>
      <c r="C156" s="83"/>
      <c r="D156" s="118"/>
      <c r="E156" s="119"/>
    </row>
    <row r="157" spans="1:5" ht="20.100000000000001" customHeight="1" x14ac:dyDescent="0.25">
      <c r="A157" s="95">
        <v>2</v>
      </c>
      <c r="B157" s="95"/>
      <c r="C157" s="96" t="s">
        <v>423</v>
      </c>
      <c r="D157" s="118"/>
      <c r="E157" s="119"/>
    </row>
    <row r="158" spans="1:5" ht="20.100000000000001" customHeight="1" x14ac:dyDescent="0.25">
      <c r="A158" s="95">
        <v>1</v>
      </c>
      <c r="B158" s="95"/>
      <c r="C158" s="96" t="s">
        <v>424</v>
      </c>
      <c r="D158" s="118"/>
      <c r="E158" s="119"/>
    </row>
    <row r="159" spans="1:5" ht="20.100000000000001" customHeight="1" x14ac:dyDescent="0.25">
      <c r="A159" s="95">
        <v>0</v>
      </c>
      <c r="B159" s="95"/>
      <c r="C159" s="96" t="s">
        <v>425</v>
      </c>
      <c r="D159" s="118"/>
      <c r="E159" s="119"/>
    </row>
    <row r="160" spans="1:5" ht="20.100000000000001" customHeight="1" x14ac:dyDescent="0.25">
      <c r="A160" s="95">
        <v>1</v>
      </c>
      <c r="B160" s="95"/>
      <c r="C160" s="96" t="s">
        <v>426</v>
      </c>
      <c r="D160" s="118"/>
      <c r="E160" s="119"/>
    </row>
    <row r="161" spans="1:5" ht="20.100000000000001" customHeight="1" x14ac:dyDescent="0.25">
      <c r="A161" s="95">
        <v>2</v>
      </c>
      <c r="B161" s="95"/>
      <c r="C161" s="96" t="s">
        <v>427</v>
      </c>
      <c r="D161" s="118"/>
      <c r="E161" s="119"/>
    </row>
    <row r="162" spans="1:5" ht="20.100000000000001" customHeight="1" x14ac:dyDescent="0.25">
      <c r="A162" s="95">
        <v>1</v>
      </c>
      <c r="B162" s="95"/>
      <c r="C162" s="96" t="s">
        <v>428</v>
      </c>
      <c r="D162" s="118"/>
      <c r="E162" s="119"/>
    </row>
    <row r="163" spans="1:5" ht="20.100000000000001" customHeight="1" x14ac:dyDescent="0.25">
      <c r="A163" s="95">
        <v>1</v>
      </c>
      <c r="B163" s="95"/>
      <c r="C163" s="96" t="s">
        <v>429</v>
      </c>
      <c r="D163" s="118"/>
      <c r="E163" s="119"/>
    </row>
    <row r="164" spans="1:5" ht="20.100000000000001" customHeight="1" x14ac:dyDescent="0.25">
      <c r="A164" s="95">
        <v>1</v>
      </c>
      <c r="B164" s="95"/>
      <c r="C164" s="96" t="s">
        <v>430</v>
      </c>
      <c r="D164" s="118"/>
      <c r="E164" s="119"/>
    </row>
    <row r="165" spans="1:5" ht="20.100000000000001" customHeight="1" x14ac:dyDescent="0.25">
      <c r="A165" s="95">
        <v>3</v>
      </c>
      <c r="B165" s="95"/>
      <c r="C165" s="96" t="s">
        <v>431</v>
      </c>
      <c r="D165" s="118"/>
      <c r="E165" s="119"/>
    </row>
    <row r="166" spans="1:5" ht="20.100000000000001" customHeight="1" x14ac:dyDescent="0.25">
      <c r="A166" s="95">
        <v>2</v>
      </c>
      <c r="B166" s="95"/>
      <c r="C166" s="96" t="s">
        <v>432</v>
      </c>
      <c r="D166" s="118"/>
      <c r="E166" s="119"/>
    </row>
    <row r="167" spans="1:5" ht="20.100000000000001" customHeight="1" x14ac:dyDescent="0.25">
      <c r="A167" s="95">
        <v>1</v>
      </c>
      <c r="B167" s="95"/>
      <c r="C167" s="96" t="s">
        <v>433</v>
      </c>
      <c r="D167" s="118"/>
      <c r="E167" s="119"/>
    </row>
    <row r="168" spans="1:5" ht="20.100000000000001" customHeight="1" x14ac:dyDescent="0.25">
      <c r="A168" s="95">
        <v>1</v>
      </c>
      <c r="B168" s="95"/>
      <c r="C168" s="96" t="s">
        <v>434</v>
      </c>
      <c r="D168" s="119"/>
      <c r="E168" s="119"/>
    </row>
    <row r="169" spans="1:5" ht="20.100000000000001" customHeight="1" x14ac:dyDescent="0.25">
      <c r="A169" s="95">
        <v>2</v>
      </c>
      <c r="B169" s="95"/>
      <c r="C169" s="96" t="s">
        <v>435</v>
      </c>
      <c r="D169" s="119"/>
      <c r="E169" s="119"/>
    </row>
    <row r="170" spans="1:5" ht="20.100000000000001" customHeight="1" x14ac:dyDescent="0.25">
      <c r="A170" s="128">
        <v>9</v>
      </c>
      <c r="B170" s="120"/>
      <c r="C170" s="94" t="s">
        <v>436</v>
      </c>
      <c r="D170" s="119"/>
      <c r="E170" s="119"/>
    </row>
    <row r="171" spans="1:5" ht="20.100000000000001" customHeight="1" x14ac:dyDescent="0.25">
      <c r="A171" s="83"/>
      <c r="B171" s="83"/>
      <c r="C171" s="83"/>
      <c r="D171"/>
      <c r="E171"/>
    </row>
    <row r="172" spans="1:5" ht="20.100000000000001" customHeight="1" x14ac:dyDescent="0.25">
      <c r="A172" s="83"/>
      <c r="B172" s="83"/>
      <c r="C172" s="83"/>
      <c r="D172"/>
      <c r="E172"/>
    </row>
    <row r="173" spans="1:5" ht="20.100000000000001" customHeight="1" x14ac:dyDescent="0.25">
      <c r="A173" s="129" t="s">
        <v>437</v>
      </c>
      <c r="B173" s="129"/>
      <c r="C173" s="83"/>
      <c r="D173"/>
      <c r="E173"/>
    </row>
    <row r="174" spans="1:5" ht="20.100000000000001" customHeight="1" x14ac:dyDescent="0.25">
      <c r="A174" s="129"/>
      <c r="B174" s="129"/>
      <c r="C174" s="83"/>
      <c r="D174"/>
      <c r="E174"/>
    </row>
    <row r="175" spans="1:5" ht="20.100000000000001" customHeight="1" x14ac:dyDescent="0.25">
      <c r="A175" s="129" t="s">
        <v>438</v>
      </c>
      <c r="B175" s="129"/>
    </row>
  </sheetData>
  <mergeCells count="39">
    <mergeCell ref="A173:B173"/>
    <mergeCell ref="A174:B174"/>
    <mergeCell ref="A175:B175"/>
    <mergeCell ref="A102:C102"/>
    <mergeCell ref="A101:D101"/>
    <mergeCell ref="C128:D128"/>
    <mergeCell ref="C129:D129"/>
    <mergeCell ref="A131:E131"/>
    <mergeCell ref="B132:C132"/>
    <mergeCell ref="B143:C143"/>
    <mergeCell ref="B154:C154"/>
    <mergeCell ref="C122:D122"/>
    <mergeCell ref="C123:D123"/>
    <mergeCell ref="C124:D124"/>
    <mergeCell ref="C125:D125"/>
    <mergeCell ref="C126:D126"/>
    <mergeCell ref="C127:D127"/>
    <mergeCell ref="C116:D116"/>
    <mergeCell ref="C117:D117"/>
    <mergeCell ref="C118:D118"/>
    <mergeCell ref="C119:D119"/>
    <mergeCell ref="C120:D120"/>
    <mergeCell ref="C121:D121"/>
    <mergeCell ref="C110:D110"/>
    <mergeCell ref="C111:D111"/>
    <mergeCell ref="C112:D112"/>
    <mergeCell ref="C113:D113"/>
    <mergeCell ref="C114:D114"/>
    <mergeCell ref="C115:D115"/>
    <mergeCell ref="A103:D103"/>
    <mergeCell ref="A105:E105"/>
    <mergeCell ref="C106:D106"/>
    <mergeCell ref="C107:D107"/>
    <mergeCell ref="C108:D108"/>
    <mergeCell ref="C109:D109"/>
    <mergeCell ref="A3:C3"/>
    <mergeCell ref="A4:C4"/>
    <mergeCell ref="A5:C5"/>
    <mergeCell ref="A19:E19"/>
  </mergeCells>
  <pageMargins left="0.70866141732283472" right="0.70866141732283472" top="0.74803149606299213" bottom="0.74803149606299213" header="0.31496062992125984" footer="0.31496062992125984"/>
  <pageSetup paperSize="9" scale="55" fitToHeight="4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17EF3-76FD-474A-AB09-1DB0ED03010C}">
  <dimension ref="A3:E79"/>
  <sheetViews>
    <sheetView zoomScaleNormal="100" workbookViewId="0">
      <selection activeCell="A5" sqref="A5:C5"/>
    </sheetView>
  </sheetViews>
  <sheetFormatPr baseColWidth="10" defaultColWidth="11.42578125" defaultRowHeight="12.75" x14ac:dyDescent="0.2"/>
  <cols>
    <col min="1" max="1" width="9.28515625" style="27" customWidth="1"/>
    <col min="2" max="2" width="22.5703125" style="7" customWidth="1"/>
    <col min="3" max="3" width="70.5703125" style="26" customWidth="1"/>
    <col min="4" max="4" width="14.5703125" style="2" bestFit="1" customWidth="1"/>
    <col min="5" max="5" width="15.5703125" style="2" customWidth="1"/>
    <col min="6" max="254" width="11.42578125" style="2"/>
    <col min="255" max="255" width="13.140625" style="2" customWidth="1"/>
    <col min="256" max="256" width="15.140625" style="2" customWidth="1"/>
    <col min="257" max="257" width="42" style="2" customWidth="1"/>
    <col min="258" max="258" width="11.42578125" style="2"/>
    <col min="259" max="259" width="13.140625" style="2" customWidth="1"/>
    <col min="260" max="510" width="11.42578125" style="2"/>
    <col min="511" max="511" width="13.140625" style="2" customWidth="1"/>
    <col min="512" max="512" width="15.140625" style="2" customWidth="1"/>
    <col min="513" max="513" width="42" style="2" customWidth="1"/>
    <col min="514" max="514" width="11.42578125" style="2"/>
    <col min="515" max="515" width="13.140625" style="2" customWidth="1"/>
    <col min="516" max="766" width="11.42578125" style="2"/>
    <col min="767" max="767" width="13.140625" style="2" customWidth="1"/>
    <col min="768" max="768" width="15.140625" style="2" customWidth="1"/>
    <col min="769" max="769" width="42" style="2" customWidth="1"/>
    <col min="770" max="770" width="11.42578125" style="2"/>
    <col min="771" max="771" width="13.140625" style="2" customWidth="1"/>
    <col min="772" max="1022" width="11.42578125" style="2"/>
    <col min="1023" max="1023" width="13.140625" style="2" customWidth="1"/>
    <col min="1024" max="1024" width="15.140625" style="2" customWidth="1"/>
    <col min="1025" max="1025" width="42" style="2" customWidth="1"/>
    <col min="1026" max="1026" width="11.42578125" style="2"/>
    <col min="1027" max="1027" width="13.140625" style="2" customWidth="1"/>
    <col min="1028" max="1278" width="11.42578125" style="2"/>
    <col min="1279" max="1279" width="13.140625" style="2" customWidth="1"/>
    <col min="1280" max="1280" width="15.140625" style="2" customWidth="1"/>
    <col min="1281" max="1281" width="42" style="2" customWidth="1"/>
    <col min="1282" max="1282" width="11.42578125" style="2"/>
    <col min="1283" max="1283" width="13.140625" style="2" customWidth="1"/>
    <col min="1284" max="1534" width="11.42578125" style="2"/>
    <col min="1535" max="1535" width="13.140625" style="2" customWidth="1"/>
    <col min="1536" max="1536" width="15.140625" style="2" customWidth="1"/>
    <col min="1537" max="1537" width="42" style="2" customWidth="1"/>
    <col min="1538" max="1538" width="11.42578125" style="2"/>
    <col min="1539" max="1539" width="13.140625" style="2" customWidth="1"/>
    <col min="1540" max="1790" width="11.42578125" style="2"/>
    <col min="1791" max="1791" width="13.140625" style="2" customWidth="1"/>
    <col min="1792" max="1792" width="15.140625" style="2" customWidth="1"/>
    <col min="1793" max="1793" width="42" style="2" customWidth="1"/>
    <col min="1794" max="1794" width="11.42578125" style="2"/>
    <col min="1795" max="1795" width="13.140625" style="2" customWidth="1"/>
    <col min="1796" max="2046" width="11.42578125" style="2"/>
    <col min="2047" max="2047" width="13.140625" style="2" customWidth="1"/>
    <col min="2048" max="2048" width="15.140625" style="2" customWidth="1"/>
    <col min="2049" max="2049" width="42" style="2" customWidth="1"/>
    <col min="2050" max="2050" width="11.42578125" style="2"/>
    <col min="2051" max="2051" width="13.140625" style="2" customWidth="1"/>
    <col min="2052" max="2302" width="11.42578125" style="2"/>
    <col min="2303" max="2303" width="13.140625" style="2" customWidth="1"/>
    <col min="2304" max="2304" width="15.140625" style="2" customWidth="1"/>
    <col min="2305" max="2305" width="42" style="2" customWidth="1"/>
    <col min="2306" max="2306" width="11.42578125" style="2"/>
    <col min="2307" max="2307" width="13.140625" style="2" customWidth="1"/>
    <col min="2308" max="2558" width="11.42578125" style="2"/>
    <col min="2559" max="2559" width="13.140625" style="2" customWidth="1"/>
    <col min="2560" max="2560" width="15.140625" style="2" customWidth="1"/>
    <col min="2561" max="2561" width="42" style="2" customWidth="1"/>
    <col min="2562" max="2562" width="11.42578125" style="2"/>
    <col min="2563" max="2563" width="13.140625" style="2" customWidth="1"/>
    <col min="2564" max="2814" width="11.42578125" style="2"/>
    <col min="2815" max="2815" width="13.140625" style="2" customWidth="1"/>
    <col min="2816" max="2816" width="15.140625" style="2" customWidth="1"/>
    <col min="2817" max="2817" width="42" style="2" customWidth="1"/>
    <col min="2818" max="2818" width="11.42578125" style="2"/>
    <col min="2819" max="2819" width="13.140625" style="2" customWidth="1"/>
    <col min="2820" max="3070" width="11.42578125" style="2"/>
    <col min="3071" max="3071" width="13.140625" style="2" customWidth="1"/>
    <col min="3072" max="3072" width="15.140625" style="2" customWidth="1"/>
    <col min="3073" max="3073" width="42" style="2" customWidth="1"/>
    <col min="3074" max="3074" width="11.42578125" style="2"/>
    <col min="3075" max="3075" width="13.140625" style="2" customWidth="1"/>
    <col min="3076" max="3326" width="11.42578125" style="2"/>
    <col min="3327" max="3327" width="13.140625" style="2" customWidth="1"/>
    <col min="3328" max="3328" width="15.140625" style="2" customWidth="1"/>
    <col min="3329" max="3329" width="42" style="2" customWidth="1"/>
    <col min="3330" max="3330" width="11.42578125" style="2"/>
    <col min="3331" max="3331" width="13.140625" style="2" customWidth="1"/>
    <col min="3332" max="3582" width="11.42578125" style="2"/>
    <col min="3583" max="3583" width="13.140625" style="2" customWidth="1"/>
    <col min="3584" max="3584" width="15.140625" style="2" customWidth="1"/>
    <col min="3585" max="3585" width="42" style="2" customWidth="1"/>
    <col min="3586" max="3586" width="11.42578125" style="2"/>
    <col min="3587" max="3587" width="13.140625" style="2" customWidth="1"/>
    <col min="3588" max="3838" width="11.42578125" style="2"/>
    <col min="3839" max="3839" width="13.140625" style="2" customWidth="1"/>
    <col min="3840" max="3840" width="15.140625" style="2" customWidth="1"/>
    <col min="3841" max="3841" width="42" style="2" customWidth="1"/>
    <col min="3842" max="3842" width="11.42578125" style="2"/>
    <col min="3843" max="3843" width="13.140625" style="2" customWidth="1"/>
    <col min="3844" max="4094" width="11.42578125" style="2"/>
    <col min="4095" max="4095" width="13.140625" style="2" customWidth="1"/>
    <col min="4096" max="4096" width="15.140625" style="2" customWidth="1"/>
    <col min="4097" max="4097" width="42" style="2" customWidth="1"/>
    <col min="4098" max="4098" width="11.42578125" style="2"/>
    <col min="4099" max="4099" width="13.140625" style="2" customWidth="1"/>
    <col min="4100" max="4350" width="11.42578125" style="2"/>
    <col min="4351" max="4351" width="13.140625" style="2" customWidth="1"/>
    <col min="4352" max="4352" width="15.140625" style="2" customWidth="1"/>
    <col min="4353" max="4353" width="42" style="2" customWidth="1"/>
    <col min="4354" max="4354" width="11.42578125" style="2"/>
    <col min="4355" max="4355" width="13.140625" style="2" customWidth="1"/>
    <col min="4356" max="4606" width="11.42578125" style="2"/>
    <col min="4607" max="4607" width="13.140625" style="2" customWidth="1"/>
    <col min="4608" max="4608" width="15.140625" style="2" customWidth="1"/>
    <col min="4609" max="4609" width="42" style="2" customWidth="1"/>
    <col min="4610" max="4610" width="11.42578125" style="2"/>
    <col min="4611" max="4611" width="13.140625" style="2" customWidth="1"/>
    <col min="4612" max="4862" width="11.42578125" style="2"/>
    <col min="4863" max="4863" width="13.140625" style="2" customWidth="1"/>
    <col min="4864" max="4864" width="15.140625" style="2" customWidth="1"/>
    <col min="4865" max="4865" width="42" style="2" customWidth="1"/>
    <col min="4866" max="4866" width="11.42578125" style="2"/>
    <col min="4867" max="4867" width="13.140625" style="2" customWidth="1"/>
    <col min="4868" max="5118" width="11.42578125" style="2"/>
    <col min="5119" max="5119" width="13.140625" style="2" customWidth="1"/>
    <col min="5120" max="5120" width="15.140625" style="2" customWidth="1"/>
    <col min="5121" max="5121" width="42" style="2" customWidth="1"/>
    <col min="5122" max="5122" width="11.42578125" style="2"/>
    <col min="5123" max="5123" width="13.140625" style="2" customWidth="1"/>
    <col min="5124" max="5374" width="11.42578125" style="2"/>
    <col min="5375" max="5375" width="13.140625" style="2" customWidth="1"/>
    <col min="5376" max="5376" width="15.140625" style="2" customWidth="1"/>
    <col min="5377" max="5377" width="42" style="2" customWidth="1"/>
    <col min="5378" max="5378" width="11.42578125" style="2"/>
    <col min="5379" max="5379" width="13.140625" style="2" customWidth="1"/>
    <col min="5380" max="5630" width="11.42578125" style="2"/>
    <col min="5631" max="5631" width="13.140625" style="2" customWidth="1"/>
    <col min="5632" max="5632" width="15.140625" style="2" customWidth="1"/>
    <col min="5633" max="5633" width="42" style="2" customWidth="1"/>
    <col min="5634" max="5634" width="11.42578125" style="2"/>
    <col min="5635" max="5635" width="13.140625" style="2" customWidth="1"/>
    <col min="5636" max="5886" width="11.42578125" style="2"/>
    <col min="5887" max="5887" width="13.140625" style="2" customWidth="1"/>
    <col min="5888" max="5888" width="15.140625" style="2" customWidth="1"/>
    <col min="5889" max="5889" width="42" style="2" customWidth="1"/>
    <col min="5890" max="5890" width="11.42578125" style="2"/>
    <col min="5891" max="5891" width="13.140625" style="2" customWidth="1"/>
    <col min="5892" max="6142" width="11.42578125" style="2"/>
    <col min="6143" max="6143" width="13.140625" style="2" customWidth="1"/>
    <col min="6144" max="6144" width="15.140625" style="2" customWidth="1"/>
    <col min="6145" max="6145" width="42" style="2" customWidth="1"/>
    <col min="6146" max="6146" width="11.42578125" style="2"/>
    <col min="6147" max="6147" width="13.140625" style="2" customWidth="1"/>
    <col min="6148" max="6398" width="11.42578125" style="2"/>
    <col min="6399" max="6399" width="13.140625" style="2" customWidth="1"/>
    <col min="6400" max="6400" width="15.140625" style="2" customWidth="1"/>
    <col min="6401" max="6401" width="42" style="2" customWidth="1"/>
    <col min="6402" max="6402" width="11.42578125" style="2"/>
    <col min="6403" max="6403" width="13.140625" style="2" customWidth="1"/>
    <col min="6404" max="6654" width="11.42578125" style="2"/>
    <col min="6655" max="6655" width="13.140625" style="2" customWidth="1"/>
    <col min="6656" max="6656" width="15.140625" style="2" customWidth="1"/>
    <col min="6657" max="6657" width="42" style="2" customWidth="1"/>
    <col min="6658" max="6658" width="11.42578125" style="2"/>
    <col min="6659" max="6659" width="13.140625" style="2" customWidth="1"/>
    <col min="6660" max="6910" width="11.42578125" style="2"/>
    <col min="6911" max="6911" width="13.140625" style="2" customWidth="1"/>
    <col min="6912" max="6912" width="15.140625" style="2" customWidth="1"/>
    <col min="6913" max="6913" width="42" style="2" customWidth="1"/>
    <col min="6914" max="6914" width="11.42578125" style="2"/>
    <col min="6915" max="6915" width="13.140625" style="2" customWidth="1"/>
    <col min="6916" max="7166" width="11.42578125" style="2"/>
    <col min="7167" max="7167" width="13.140625" style="2" customWidth="1"/>
    <col min="7168" max="7168" width="15.140625" style="2" customWidth="1"/>
    <col min="7169" max="7169" width="42" style="2" customWidth="1"/>
    <col min="7170" max="7170" width="11.42578125" style="2"/>
    <col min="7171" max="7171" width="13.140625" style="2" customWidth="1"/>
    <col min="7172" max="7422" width="11.42578125" style="2"/>
    <col min="7423" max="7423" width="13.140625" style="2" customWidth="1"/>
    <col min="7424" max="7424" width="15.140625" style="2" customWidth="1"/>
    <col min="7425" max="7425" width="42" style="2" customWidth="1"/>
    <col min="7426" max="7426" width="11.42578125" style="2"/>
    <col min="7427" max="7427" width="13.140625" style="2" customWidth="1"/>
    <col min="7428" max="7678" width="11.42578125" style="2"/>
    <col min="7679" max="7679" width="13.140625" style="2" customWidth="1"/>
    <col min="7680" max="7680" width="15.140625" style="2" customWidth="1"/>
    <col min="7681" max="7681" width="42" style="2" customWidth="1"/>
    <col min="7682" max="7682" width="11.42578125" style="2"/>
    <col min="7683" max="7683" width="13.140625" style="2" customWidth="1"/>
    <col min="7684" max="7934" width="11.42578125" style="2"/>
    <col min="7935" max="7935" width="13.140625" style="2" customWidth="1"/>
    <col min="7936" max="7936" width="15.140625" style="2" customWidth="1"/>
    <col min="7937" max="7937" width="42" style="2" customWidth="1"/>
    <col min="7938" max="7938" width="11.42578125" style="2"/>
    <col min="7939" max="7939" width="13.140625" style="2" customWidth="1"/>
    <col min="7940" max="8190" width="11.42578125" style="2"/>
    <col min="8191" max="8191" width="13.140625" style="2" customWidth="1"/>
    <col min="8192" max="8192" width="15.140625" style="2" customWidth="1"/>
    <col min="8193" max="8193" width="42" style="2" customWidth="1"/>
    <col min="8194" max="8194" width="11.42578125" style="2"/>
    <col min="8195" max="8195" width="13.140625" style="2" customWidth="1"/>
    <col min="8196" max="8446" width="11.42578125" style="2"/>
    <col min="8447" max="8447" width="13.140625" style="2" customWidth="1"/>
    <col min="8448" max="8448" width="15.140625" style="2" customWidth="1"/>
    <col min="8449" max="8449" width="42" style="2" customWidth="1"/>
    <col min="8450" max="8450" width="11.42578125" style="2"/>
    <col min="8451" max="8451" width="13.140625" style="2" customWidth="1"/>
    <col min="8452" max="8702" width="11.42578125" style="2"/>
    <col min="8703" max="8703" width="13.140625" style="2" customWidth="1"/>
    <col min="8704" max="8704" width="15.140625" style="2" customWidth="1"/>
    <col min="8705" max="8705" width="42" style="2" customWidth="1"/>
    <col min="8706" max="8706" width="11.42578125" style="2"/>
    <col min="8707" max="8707" width="13.140625" style="2" customWidth="1"/>
    <col min="8708" max="8958" width="11.42578125" style="2"/>
    <col min="8959" max="8959" width="13.140625" style="2" customWidth="1"/>
    <col min="8960" max="8960" width="15.140625" style="2" customWidth="1"/>
    <col min="8961" max="8961" width="42" style="2" customWidth="1"/>
    <col min="8962" max="8962" width="11.42578125" style="2"/>
    <col min="8963" max="8963" width="13.140625" style="2" customWidth="1"/>
    <col min="8964" max="9214" width="11.42578125" style="2"/>
    <col min="9215" max="9215" width="13.140625" style="2" customWidth="1"/>
    <col min="9216" max="9216" width="15.140625" style="2" customWidth="1"/>
    <col min="9217" max="9217" width="42" style="2" customWidth="1"/>
    <col min="9218" max="9218" width="11.42578125" style="2"/>
    <col min="9219" max="9219" width="13.140625" style="2" customWidth="1"/>
    <col min="9220" max="9470" width="11.42578125" style="2"/>
    <col min="9471" max="9471" width="13.140625" style="2" customWidth="1"/>
    <col min="9472" max="9472" width="15.140625" style="2" customWidth="1"/>
    <col min="9473" max="9473" width="42" style="2" customWidth="1"/>
    <col min="9474" max="9474" width="11.42578125" style="2"/>
    <col min="9475" max="9475" width="13.140625" style="2" customWidth="1"/>
    <col min="9476" max="9726" width="11.42578125" style="2"/>
    <col min="9727" max="9727" width="13.140625" style="2" customWidth="1"/>
    <col min="9728" max="9728" width="15.140625" style="2" customWidth="1"/>
    <col min="9729" max="9729" width="42" style="2" customWidth="1"/>
    <col min="9730" max="9730" width="11.42578125" style="2"/>
    <col min="9731" max="9731" width="13.140625" style="2" customWidth="1"/>
    <col min="9732" max="9982" width="11.42578125" style="2"/>
    <col min="9983" max="9983" width="13.140625" style="2" customWidth="1"/>
    <col min="9984" max="9984" width="15.140625" style="2" customWidth="1"/>
    <col min="9985" max="9985" width="42" style="2" customWidth="1"/>
    <col min="9986" max="9986" width="11.42578125" style="2"/>
    <col min="9987" max="9987" width="13.140625" style="2" customWidth="1"/>
    <col min="9988" max="10238" width="11.42578125" style="2"/>
    <col min="10239" max="10239" width="13.140625" style="2" customWidth="1"/>
    <col min="10240" max="10240" width="15.140625" style="2" customWidth="1"/>
    <col min="10241" max="10241" width="42" style="2" customWidth="1"/>
    <col min="10242" max="10242" width="11.42578125" style="2"/>
    <col min="10243" max="10243" width="13.140625" style="2" customWidth="1"/>
    <col min="10244" max="10494" width="11.42578125" style="2"/>
    <col min="10495" max="10495" width="13.140625" style="2" customWidth="1"/>
    <col min="10496" max="10496" width="15.140625" style="2" customWidth="1"/>
    <col min="10497" max="10497" width="42" style="2" customWidth="1"/>
    <col min="10498" max="10498" width="11.42578125" style="2"/>
    <col min="10499" max="10499" width="13.140625" style="2" customWidth="1"/>
    <col min="10500" max="10750" width="11.42578125" style="2"/>
    <col min="10751" max="10751" width="13.140625" style="2" customWidth="1"/>
    <col min="10752" max="10752" width="15.140625" style="2" customWidth="1"/>
    <col min="10753" max="10753" width="42" style="2" customWidth="1"/>
    <col min="10754" max="10754" width="11.42578125" style="2"/>
    <col min="10755" max="10755" width="13.140625" style="2" customWidth="1"/>
    <col min="10756" max="11006" width="11.42578125" style="2"/>
    <col min="11007" max="11007" width="13.140625" style="2" customWidth="1"/>
    <col min="11008" max="11008" width="15.140625" style="2" customWidth="1"/>
    <col min="11009" max="11009" width="42" style="2" customWidth="1"/>
    <col min="11010" max="11010" width="11.42578125" style="2"/>
    <col min="11011" max="11011" width="13.140625" style="2" customWidth="1"/>
    <col min="11012" max="11262" width="11.42578125" style="2"/>
    <col min="11263" max="11263" width="13.140625" style="2" customWidth="1"/>
    <col min="11264" max="11264" width="15.140625" style="2" customWidth="1"/>
    <col min="11265" max="11265" width="42" style="2" customWidth="1"/>
    <col min="11266" max="11266" width="11.42578125" style="2"/>
    <col min="11267" max="11267" width="13.140625" style="2" customWidth="1"/>
    <col min="11268" max="11518" width="11.42578125" style="2"/>
    <col min="11519" max="11519" width="13.140625" style="2" customWidth="1"/>
    <col min="11520" max="11520" width="15.140625" style="2" customWidth="1"/>
    <col min="11521" max="11521" width="42" style="2" customWidth="1"/>
    <col min="11522" max="11522" width="11.42578125" style="2"/>
    <col min="11523" max="11523" width="13.140625" style="2" customWidth="1"/>
    <col min="11524" max="11774" width="11.42578125" style="2"/>
    <col min="11775" max="11775" width="13.140625" style="2" customWidth="1"/>
    <col min="11776" max="11776" width="15.140625" style="2" customWidth="1"/>
    <col min="11777" max="11777" width="42" style="2" customWidth="1"/>
    <col min="11778" max="11778" width="11.42578125" style="2"/>
    <col min="11779" max="11779" width="13.140625" style="2" customWidth="1"/>
    <col min="11780" max="12030" width="11.42578125" style="2"/>
    <col min="12031" max="12031" width="13.140625" style="2" customWidth="1"/>
    <col min="12032" max="12032" width="15.140625" style="2" customWidth="1"/>
    <col min="12033" max="12033" width="42" style="2" customWidth="1"/>
    <col min="12034" max="12034" width="11.42578125" style="2"/>
    <col min="12035" max="12035" width="13.140625" style="2" customWidth="1"/>
    <col min="12036" max="12286" width="11.42578125" style="2"/>
    <col min="12287" max="12287" width="13.140625" style="2" customWidth="1"/>
    <col min="12288" max="12288" width="15.140625" style="2" customWidth="1"/>
    <col min="12289" max="12289" width="42" style="2" customWidth="1"/>
    <col min="12290" max="12290" width="11.42578125" style="2"/>
    <col min="12291" max="12291" width="13.140625" style="2" customWidth="1"/>
    <col min="12292" max="12542" width="11.42578125" style="2"/>
    <col min="12543" max="12543" width="13.140625" style="2" customWidth="1"/>
    <col min="12544" max="12544" width="15.140625" style="2" customWidth="1"/>
    <col min="12545" max="12545" width="42" style="2" customWidth="1"/>
    <col min="12546" max="12546" width="11.42578125" style="2"/>
    <col min="12547" max="12547" width="13.140625" style="2" customWidth="1"/>
    <col min="12548" max="12798" width="11.42578125" style="2"/>
    <col min="12799" max="12799" width="13.140625" style="2" customWidth="1"/>
    <col min="12800" max="12800" width="15.140625" style="2" customWidth="1"/>
    <col min="12801" max="12801" width="42" style="2" customWidth="1"/>
    <col min="12802" max="12802" width="11.42578125" style="2"/>
    <col min="12803" max="12803" width="13.140625" style="2" customWidth="1"/>
    <col min="12804" max="13054" width="11.42578125" style="2"/>
    <col min="13055" max="13055" width="13.140625" style="2" customWidth="1"/>
    <col min="13056" max="13056" width="15.140625" style="2" customWidth="1"/>
    <col min="13057" max="13057" width="42" style="2" customWidth="1"/>
    <col min="13058" max="13058" width="11.42578125" style="2"/>
    <col min="13059" max="13059" width="13.140625" style="2" customWidth="1"/>
    <col min="13060" max="13310" width="11.42578125" style="2"/>
    <col min="13311" max="13311" width="13.140625" style="2" customWidth="1"/>
    <col min="13312" max="13312" width="15.140625" style="2" customWidth="1"/>
    <col min="13313" max="13313" width="42" style="2" customWidth="1"/>
    <col min="13314" max="13314" width="11.42578125" style="2"/>
    <col min="13315" max="13315" width="13.140625" style="2" customWidth="1"/>
    <col min="13316" max="13566" width="11.42578125" style="2"/>
    <col min="13567" max="13567" width="13.140625" style="2" customWidth="1"/>
    <col min="13568" max="13568" width="15.140625" style="2" customWidth="1"/>
    <col min="13569" max="13569" width="42" style="2" customWidth="1"/>
    <col min="13570" max="13570" width="11.42578125" style="2"/>
    <col min="13571" max="13571" width="13.140625" style="2" customWidth="1"/>
    <col min="13572" max="13822" width="11.42578125" style="2"/>
    <col min="13823" max="13823" width="13.140625" style="2" customWidth="1"/>
    <col min="13824" max="13824" width="15.140625" style="2" customWidth="1"/>
    <col min="13825" max="13825" width="42" style="2" customWidth="1"/>
    <col min="13826" max="13826" width="11.42578125" style="2"/>
    <col min="13827" max="13827" width="13.140625" style="2" customWidth="1"/>
    <col min="13828" max="14078" width="11.42578125" style="2"/>
    <col min="14079" max="14079" width="13.140625" style="2" customWidth="1"/>
    <col min="14080" max="14080" width="15.140625" style="2" customWidth="1"/>
    <col min="14081" max="14081" width="42" style="2" customWidth="1"/>
    <col min="14082" max="14082" width="11.42578125" style="2"/>
    <col min="14083" max="14083" width="13.140625" style="2" customWidth="1"/>
    <col min="14084" max="14334" width="11.42578125" style="2"/>
    <col min="14335" max="14335" width="13.140625" style="2" customWidth="1"/>
    <col min="14336" max="14336" width="15.140625" style="2" customWidth="1"/>
    <col min="14337" max="14337" width="42" style="2" customWidth="1"/>
    <col min="14338" max="14338" width="11.42578125" style="2"/>
    <col min="14339" max="14339" width="13.140625" style="2" customWidth="1"/>
    <col min="14340" max="14590" width="11.42578125" style="2"/>
    <col min="14591" max="14591" width="13.140625" style="2" customWidth="1"/>
    <col min="14592" max="14592" width="15.140625" style="2" customWidth="1"/>
    <col min="14593" max="14593" width="42" style="2" customWidth="1"/>
    <col min="14594" max="14594" width="11.42578125" style="2"/>
    <col min="14595" max="14595" width="13.140625" style="2" customWidth="1"/>
    <col min="14596" max="14846" width="11.42578125" style="2"/>
    <col min="14847" max="14847" width="13.140625" style="2" customWidth="1"/>
    <col min="14848" max="14848" width="15.140625" style="2" customWidth="1"/>
    <col min="14849" max="14849" width="42" style="2" customWidth="1"/>
    <col min="14850" max="14850" width="11.42578125" style="2"/>
    <col min="14851" max="14851" width="13.140625" style="2" customWidth="1"/>
    <col min="14852" max="15102" width="11.42578125" style="2"/>
    <col min="15103" max="15103" width="13.140625" style="2" customWidth="1"/>
    <col min="15104" max="15104" width="15.140625" style="2" customWidth="1"/>
    <col min="15105" max="15105" width="42" style="2" customWidth="1"/>
    <col min="15106" max="15106" width="11.42578125" style="2"/>
    <col min="15107" max="15107" width="13.140625" style="2" customWidth="1"/>
    <col min="15108" max="15358" width="11.42578125" style="2"/>
    <col min="15359" max="15359" width="13.140625" style="2" customWidth="1"/>
    <col min="15360" max="15360" width="15.140625" style="2" customWidth="1"/>
    <col min="15361" max="15361" width="42" style="2" customWidth="1"/>
    <col min="15362" max="15362" width="11.42578125" style="2"/>
    <col min="15363" max="15363" width="13.140625" style="2" customWidth="1"/>
    <col min="15364" max="15614" width="11.42578125" style="2"/>
    <col min="15615" max="15615" width="13.140625" style="2" customWidth="1"/>
    <col min="15616" max="15616" width="15.140625" style="2" customWidth="1"/>
    <col min="15617" max="15617" width="42" style="2" customWidth="1"/>
    <col min="15618" max="15618" width="11.42578125" style="2"/>
    <col min="15619" max="15619" width="13.140625" style="2" customWidth="1"/>
    <col min="15620" max="15870" width="11.42578125" style="2"/>
    <col min="15871" max="15871" width="13.140625" style="2" customWidth="1"/>
    <col min="15872" max="15872" width="15.140625" style="2" customWidth="1"/>
    <col min="15873" max="15873" width="42" style="2" customWidth="1"/>
    <col min="15874" max="15874" width="11.42578125" style="2"/>
    <col min="15875" max="15875" width="13.140625" style="2" customWidth="1"/>
    <col min="15876" max="16126" width="11.42578125" style="2"/>
    <col min="16127" max="16127" width="13.140625" style="2" customWidth="1"/>
    <col min="16128" max="16128" width="15.140625" style="2" customWidth="1"/>
    <col min="16129" max="16129" width="42" style="2" customWidth="1"/>
    <col min="16130" max="16130" width="11.42578125" style="2"/>
    <col min="16131" max="16131" width="13.140625" style="2" customWidth="1"/>
    <col min="16132" max="16384" width="11.42578125" style="2"/>
  </cols>
  <sheetData>
    <row r="3" spans="1:5" ht="15" x14ac:dyDescent="0.25">
      <c r="A3" s="66" t="s">
        <v>0</v>
      </c>
      <c r="B3" s="66"/>
      <c r="C3" s="66"/>
      <c r="D3" s="1"/>
      <c r="E3" s="1"/>
    </row>
    <row r="4" spans="1:5" ht="15" x14ac:dyDescent="0.25">
      <c r="A4" s="67" t="s">
        <v>1</v>
      </c>
      <c r="B4" s="67"/>
      <c r="C4" s="67"/>
      <c r="D4" s="1"/>
      <c r="E4" s="1"/>
    </row>
    <row r="5" spans="1:5" ht="15" x14ac:dyDescent="0.25">
      <c r="A5" s="67" t="s">
        <v>2</v>
      </c>
      <c r="B5" s="67"/>
      <c r="C5" s="67"/>
      <c r="D5" s="1"/>
      <c r="E5" s="1"/>
    </row>
    <row r="6" spans="1:5" ht="15" x14ac:dyDescent="0.25">
      <c r="A6" s="3"/>
      <c r="B6" s="4"/>
      <c r="C6" s="5"/>
      <c r="D6" s="1"/>
      <c r="E6" s="1"/>
    </row>
    <row r="7" spans="1:5" ht="15.75" thickBot="1" x14ac:dyDescent="0.3">
      <c r="A7" s="3"/>
      <c r="B7" s="6" t="s">
        <v>3</v>
      </c>
      <c r="C7" s="8">
        <v>44425</v>
      </c>
      <c r="D7" s="1"/>
      <c r="E7" s="1"/>
    </row>
    <row r="8" spans="1:5" ht="15.75" thickBot="1" x14ac:dyDescent="0.3">
      <c r="A8" s="3"/>
      <c r="B8" s="6" t="s">
        <v>4</v>
      </c>
      <c r="C8" s="9" t="s">
        <v>160</v>
      </c>
      <c r="D8" s="1"/>
      <c r="E8" s="1"/>
    </row>
    <row r="9" spans="1:5" ht="15.75" thickBot="1" x14ac:dyDescent="0.3">
      <c r="A9" s="3"/>
      <c r="B9" s="6" t="s">
        <v>5</v>
      </c>
      <c r="C9" s="9" t="s">
        <v>161</v>
      </c>
      <c r="D9" s="1"/>
      <c r="E9" s="1"/>
    </row>
    <row r="10" spans="1:5" ht="15.75" thickBot="1" x14ac:dyDescent="0.3">
      <c r="A10" s="6"/>
      <c r="B10" s="6" t="s">
        <v>6</v>
      </c>
      <c r="C10" s="9" t="s">
        <v>162</v>
      </c>
      <c r="D10" s="1"/>
    </row>
    <row r="11" spans="1:5" ht="15.75" thickBot="1" x14ac:dyDescent="0.3">
      <c r="A11" s="6"/>
      <c r="B11" s="6" t="s">
        <v>7</v>
      </c>
      <c r="C11" s="9" t="s">
        <v>163</v>
      </c>
      <c r="D11" s="1"/>
    </row>
    <row r="12" spans="1:5" ht="15.75" thickBot="1" x14ac:dyDescent="0.3">
      <c r="A12" s="6"/>
      <c r="B12" s="6" t="s">
        <v>8</v>
      </c>
      <c r="C12" s="9" t="s">
        <v>164</v>
      </c>
      <c r="D12" s="1"/>
    </row>
    <row r="13" spans="1:5" ht="15.75" thickBot="1" x14ac:dyDescent="0.3">
      <c r="A13" s="6"/>
      <c r="B13" s="6" t="s">
        <v>9</v>
      </c>
      <c r="C13" s="10" t="s">
        <v>188</v>
      </c>
      <c r="D13" s="1"/>
    </row>
    <row r="14" spans="1:5" ht="15.75" thickBot="1" x14ac:dyDescent="0.3">
      <c r="A14" s="6"/>
      <c r="B14" s="6" t="s">
        <v>21</v>
      </c>
      <c r="C14" s="63" t="s">
        <v>185</v>
      </c>
      <c r="D14" s="1"/>
    </row>
    <row r="15" spans="1:5" ht="15.75" thickBot="1" x14ac:dyDescent="0.3">
      <c r="A15" s="6"/>
      <c r="B15" s="6" t="s">
        <v>22</v>
      </c>
      <c r="C15" s="63" t="s">
        <v>187</v>
      </c>
      <c r="D15" s="1"/>
    </row>
    <row r="16" spans="1:5" ht="15.75" thickBot="1" x14ac:dyDescent="0.3">
      <c r="A16" s="6"/>
      <c r="B16" s="6" t="s">
        <v>23</v>
      </c>
      <c r="C16" s="8">
        <v>44426</v>
      </c>
      <c r="D16" s="1"/>
    </row>
    <row r="17" spans="1:5" ht="15" x14ac:dyDescent="0.25">
      <c r="A17" s="11"/>
      <c r="B17" s="6" t="s">
        <v>24</v>
      </c>
      <c r="C17" s="76" t="s">
        <v>186</v>
      </c>
    </row>
    <row r="18" spans="1:5" x14ac:dyDescent="0.2">
      <c r="A18" s="68" t="s">
        <v>10</v>
      </c>
      <c r="B18" s="68"/>
      <c r="C18" s="68"/>
    </row>
    <row r="19" spans="1:5" s="17" customFormat="1" x14ac:dyDescent="0.2">
      <c r="A19" s="12" t="s">
        <v>11</v>
      </c>
      <c r="B19" s="139" t="s">
        <v>12</v>
      </c>
      <c r="C19" s="14" t="s">
        <v>13</v>
      </c>
      <c r="D19" s="15" t="s">
        <v>14</v>
      </c>
      <c r="E19" s="16" t="s">
        <v>15</v>
      </c>
    </row>
    <row r="20" spans="1:5" s="17" customFormat="1" ht="15" x14ac:dyDescent="0.25">
      <c r="A20" s="135">
        <v>1</v>
      </c>
      <c r="B20" s="136">
        <v>1</v>
      </c>
      <c r="C20" s="135" t="s">
        <v>439</v>
      </c>
      <c r="D20" s="40">
        <v>48</v>
      </c>
      <c r="E20" s="18">
        <f t="shared" ref="E20:E32" si="0">(A20*D20)</f>
        <v>48</v>
      </c>
    </row>
    <row r="21" spans="1:5" s="17" customFormat="1" ht="15" x14ac:dyDescent="0.25">
      <c r="A21" s="135">
        <v>1</v>
      </c>
      <c r="B21" s="136">
        <v>3</v>
      </c>
      <c r="C21" s="135" t="s">
        <v>440</v>
      </c>
      <c r="D21" s="40">
        <v>48</v>
      </c>
      <c r="E21" s="18">
        <f t="shared" si="0"/>
        <v>48</v>
      </c>
    </row>
    <row r="22" spans="1:5" s="17" customFormat="1" ht="15" x14ac:dyDescent="0.25">
      <c r="A22" s="135">
        <v>1</v>
      </c>
      <c r="B22" s="136">
        <v>4</v>
      </c>
      <c r="C22" s="135" t="s">
        <v>441</v>
      </c>
      <c r="D22" s="40">
        <v>48</v>
      </c>
      <c r="E22" s="18">
        <f t="shared" si="0"/>
        <v>48</v>
      </c>
    </row>
    <row r="23" spans="1:5" s="17" customFormat="1" ht="15" x14ac:dyDescent="0.25">
      <c r="A23" s="135">
        <v>1</v>
      </c>
      <c r="B23" s="136">
        <v>4</v>
      </c>
      <c r="C23" s="135" t="s">
        <v>442</v>
      </c>
      <c r="D23" s="40">
        <v>48</v>
      </c>
      <c r="E23" s="18">
        <f t="shared" si="0"/>
        <v>48</v>
      </c>
    </row>
    <row r="24" spans="1:5" s="17" customFormat="1" ht="15" x14ac:dyDescent="0.25">
      <c r="A24" s="135">
        <v>5</v>
      </c>
      <c r="B24" s="136">
        <v>145</v>
      </c>
      <c r="C24" s="135" t="s">
        <v>443</v>
      </c>
      <c r="D24" s="40">
        <v>36</v>
      </c>
      <c r="E24" s="18">
        <f t="shared" ref="E24" si="1">(A24*D24)</f>
        <v>180</v>
      </c>
    </row>
    <row r="25" spans="1:5" s="17" customFormat="1" ht="15" x14ac:dyDescent="0.25">
      <c r="A25" s="135">
        <v>5</v>
      </c>
      <c r="B25" s="136">
        <v>142</v>
      </c>
      <c r="C25" s="135" t="s">
        <v>450</v>
      </c>
      <c r="D25" s="40">
        <v>36</v>
      </c>
      <c r="E25" s="18">
        <f t="shared" ref="E25" si="2">(A25*D25)</f>
        <v>180</v>
      </c>
    </row>
    <row r="26" spans="1:5" s="17" customFormat="1" ht="15" x14ac:dyDescent="0.25">
      <c r="A26" s="135">
        <v>5</v>
      </c>
      <c r="B26" s="136">
        <v>143</v>
      </c>
      <c r="C26" s="135" t="s">
        <v>451</v>
      </c>
      <c r="D26" s="40">
        <v>36</v>
      </c>
      <c r="E26" s="18">
        <f t="shared" si="0"/>
        <v>180</v>
      </c>
    </row>
    <row r="27" spans="1:5" s="17" customFormat="1" ht="15" x14ac:dyDescent="0.25">
      <c r="A27" s="135">
        <v>5</v>
      </c>
      <c r="B27" s="138">
        <v>185108</v>
      </c>
      <c r="C27" s="137" t="s">
        <v>444</v>
      </c>
      <c r="D27" s="40">
        <v>14.4</v>
      </c>
      <c r="E27" s="18">
        <f t="shared" si="0"/>
        <v>72</v>
      </c>
    </row>
    <row r="28" spans="1:5" s="17" customFormat="1" ht="15" x14ac:dyDescent="0.25">
      <c r="A28" s="135">
        <v>5</v>
      </c>
      <c r="B28" s="138">
        <v>185764</v>
      </c>
      <c r="C28" s="137" t="s">
        <v>445</v>
      </c>
      <c r="D28" s="40">
        <v>14.4</v>
      </c>
      <c r="E28" s="18">
        <f t="shared" si="0"/>
        <v>72</v>
      </c>
    </row>
    <row r="29" spans="1:5" s="17" customFormat="1" ht="15" x14ac:dyDescent="0.25">
      <c r="A29" s="135">
        <v>5</v>
      </c>
      <c r="B29" s="138">
        <v>185766</v>
      </c>
      <c r="C29" s="137" t="s">
        <v>446</v>
      </c>
      <c r="D29" s="40">
        <v>14.4</v>
      </c>
      <c r="E29" s="18">
        <f t="shared" si="0"/>
        <v>72</v>
      </c>
    </row>
    <row r="30" spans="1:5" s="17" customFormat="1" ht="15" x14ac:dyDescent="0.25">
      <c r="A30" s="135">
        <v>5</v>
      </c>
      <c r="B30" s="138">
        <v>185768</v>
      </c>
      <c r="C30" s="137" t="s">
        <v>447</v>
      </c>
      <c r="D30" s="40">
        <v>14.4</v>
      </c>
      <c r="E30" s="18">
        <f t="shared" si="0"/>
        <v>72</v>
      </c>
    </row>
    <row r="31" spans="1:5" s="17" customFormat="1" ht="15" x14ac:dyDescent="0.25">
      <c r="A31" s="135">
        <v>5</v>
      </c>
      <c r="B31" s="138">
        <v>185769</v>
      </c>
      <c r="C31" s="137" t="s">
        <v>448</v>
      </c>
      <c r="D31" s="40">
        <v>14.4</v>
      </c>
      <c r="E31" s="18">
        <f t="shared" si="0"/>
        <v>72</v>
      </c>
    </row>
    <row r="32" spans="1:5" s="17" customFormat="1" ht="15" x14ac:dyDescent="0.25">
      <c r="A32" s="135">
        <v>5</v>
      </c>
      <c r="B32" s="138">
        <v>185770</v>
      </c>
      <c r="C32" s="137" t="s">
        <v>449</v>
      </c>
      <c r="D32" s="40">
        <v>14.4</v>
      </c>
      <c r="E32" s="18">
        <f t="shared" si="0"/>
        <v>72</v>
      </c>
    </row>
    <row r="33" spans="1:5" ht="15" x14ac:dyDescent="0.25">
      <c r="A33" s="72" t="s">
        <v>16</v>
      </c>
      <c r="B33" s="72"/>
      <c r="C33" s="72"/>
      <c r="D33" s="72"/>
      <c r="E33" s="30">
        <f>SUM(E20:E32)</f>
        <v>1164</v>
      </c>
    </row>
    <row r="34" spans="1:5" ht="15" x14ac:dyDescent="0.25">
      <c r="A34" s="73" t="s">
        <v>25</v>
      </c>
      <c r="B34" s="74"/>
      <c r="C34" s="75"/>
      <c r="D34" s="31">
        <v>0.12</v>
      </c>
      <c r="E34" s="30">
        <f>+E33*D34</f>
        <v>139.68</v>
      </c>
    </row>
    <row r="35" spans="1:5" ht="15" x14ac:dyDescent="0.25">
      <c r="A35" s="69" t="s">
        <v>17</v>
      </c>
      <c r="B35" s="70"/>
      <c r="C35" s="70"/>
      <c r="D35" s="71"/>
      <c r="E35" s="30">
        <f>+E33+E34</f>
        <v>1303.68</v>
      </c>
    </row>
    <row r="36" spans="1:5" x14ac:dyDescent="0.2">
      <c r="A36" s="59"/>
      <c r="B36" s="60"/>
      <c r="C36" s="60"/>
      <c r="D36" s="61"/>
      <c r="E36" s="35"/>
    </row>
    <row r="37" spans="1:5" ht="15.75" x14ac:dyDescent="0.25">
      <c r="A37" s="65" t="s">
        <v>31</v>
      </c>
      <c r="B37" s="65"/>
      <c r="C37" s="65"/>
      <c r="D37" s="65"/>
      <c r="E37" s="35"/>
    </row>
    <row r="38" spans="1:5" ht="15.75" x14ac:dyDescent="0.25">
      <c r="A38" s="62"/>
      <c r="B38" s="140">
        <v>1</v>
      </c>
      <c r="C38" s="55" t="s">
        <v>452</v>
      </c>
      <c r="D38" s="43"/>
      <c r="E38" s="44"/>
    </row>
    <row r="39" spans="1:5" ht="15.75" x14ac:dyDescent="0.25">
      <c r="A39" s="62"/>
      <c r="B39" s="53">
        <v>18</v>
      </c>
      <c r="C39" s="52" t="s">
        <v>453</v>
      </c>
      <c r="D39" s="43"/>
      <c r="E39" s="44"/>
    </row>
    <row r="40" spans="1:5" ht="15.75" x14ac:dyDescent="0.25">
      <c r="A40" s="62"/>
      <c r="B40" s="58">
        <v>1</v>
      </c>
      <c r="C40" s="55" t="s">
        <v>183</v>
      </c>
      <c r="D40" s="43"/>
      <c r="E40" s="44"/>
    </row>
    <row r="41" spans="1:5" ht="15.75" x14ac:dyDescent="0.25">
      <c r="A41" s="62"/>
      <c r="B41" s="58">
        <v>1</v>
      </c>
      <c r="C41" s="55" t="s">
        <v>166</v>
      </c>
      <c r="D41" s="43"/>
      <c r="E41" s="44"/>
    </row>
    <row r="42" spans="1:5" ht="15.75" x14ac:dyDescent="0.25">
      <c r="A42" s="62"/>
      <c r="B42" s="58">
        <v>1</v>
      </c>
      <c r="C42" s="55" t="s">
        <v>167</v>
      </c>
      <c r="D42" s="43"/>
      <c r="E42" s="44"/>
    </row>
    <row r="43" spans="1:5" ht="15.75" x14ac:dyDescent="0.25">
      <c r="A43" s="62"/>
      <c r="B43" s="58">
        <v>1</v>
      </c>
      <c r="C43" s="55" t="s">
        <v>168</v>
      </c>
      <c r="D43" s="43"/>
      <c r="E43" s="44"/>
    </row>
    <row r="44" spans="1:5" ht="15.75" x14ac:dyDescent="0.25">
      <c r="A44" s="62"/>
      <c r="B44" s="58">
        <v>1</v>
      </c>
      <c r="C44" s="56" t="s">
        <v>169</v>
      </c>
      <c r="D44" s="43"/>
      <c r="E44" s="44"/>
    </row>
    <row r="45" spans="1:5" ht="15.75" x14ac:dyDescent="0.25">
      <c r="A45" s="62"/>
      <c r="B45" s="58">
        <v>1</v>
      </c>
      <c r="C45" s="57" t="s">
        <v>170</v>
      </c>
      <c r="D45" s="43"/>
      <c r="E45" s="44"/>
    </row>
    <row r="46" spans="1:5" ht="15.75" x14ac:dyDescent="0.25">
      <c r="A46" s="62"/>
      <c r="B46" s="58">
        <v>1</v>
      </c>
      <c r="C46" s="57" t="s">
        <v>171</v>
      </c>
      <c r="D46" s="43"/>
      <c r="E46" s="44"/>
    </row>
    <row r="47" spans="1:5" ht="15.75" x14ac:dyDescent="0.25">
      <c r="A47" s="62"/>
      <c r="B47" s="58">
        <v>1</v>
      </c>
      <c r="C47" s="57" t="s">
        <v>172</v>
      </c>
      <c r="D47" s="43"/>
      <c r="E47" s="44"/>
    </row>
    <row r="48" spans="1:5" ht="15.75" x14ac:dyDescent="0.25">
      <c r="A48" s="62"/>
      <c r="B48" s="58">
        <v>1</v>
      </c>
      <c r="C48" s="57" t="s">
        <v>173</v>
      </c>
      <c r="D48" s="43"/>
      <c r="E48" s="44"/>
    </row>
    <row r="49" spans="1:5" ht="15.75" x14ac:dyDescent="0.25">
      <c r="A49" s="62"/>
      <c r="B49" s="58">
        <v>1</v>
      </c>
      <c r="C49" s="57" t="s">
        <v>174</v>
      </c>
      <c r="D49" s="43"/>
      <c r="E49" s="44"/>
    </row>
    <row r="50" spans="1:5" ht="15.75" x14ac:dyDescent="0.25">
      <c r="A50" s="62"/>
      <c r="B50" s="58">
        <v>1</v>
      </c>
      <c r="C50" s="57" t="s">
        <v>175</v>
      </c>
      <c r="D50" s="43"/>
      <c r="E50" s="44"/>
    </row>
    <row r="51" spans="1:5" ht="15.75" x14ac:dyDescent="0.25">
      <c r="A51" s="62"/>
      <c r="B51" s="58">
        <v>1</v>
      </c>
      <c r="C51" s="57" t="s">
        <v>176</v>
      </c>
      <c r="D51" s="43"/>
      <c r="E51" s="44"/>
    </row>
    <row r="52" spans="1:5" ht="15.75" x14ac:dyDescent="0.25">
      <c r="A52" s="62"/>
      <c r="B52" s="58">
        <v>1</v>
      </c>
      <c r="C52" s="55" t="s">
        <v>177</v>
      </c>
      <c r="D52" s="43"/>
      <c r="E52" s="44"/>
    </row>
    <row r="53" spans="1:5" x14ac:dyDescent="0.2">
      <c r="A53" s="64"/>
      <c r="B53" s="47">
        <v>1</v>
      </c>
      <c r="C53" s="20" t="s">
        <v>184</v>
      </c>
      <c r="D53" s="19"/>
    </row>
    <row r="54" spans="1:5" x14ac:dyDescent="0.2">
      <c r="A54" s="64"/>
      <c r="B54" s="48">
        <v>2</v>
      </c>
      <c r="C54" s="21" t="s">
        <v>20</v>
      </c>
      <c r="D54" s="19"/>
    </row>
    <row r="55" spans="1:5" x14ac:dyDescent="0.2">
      <c r="A55" s="19"/>
      <c r="B55" s="22"/>
      <c r="C55" s="23"/>
      <c r="D55" s="19"/>
    </row>
    <row r="57" spans="1:5" x14ac:dyDescent="0.2">
      <c r="A57" s="24" t="s">
        <v>18</v>
      </c>
      <c r="B57" s="25"/>
    </row>
    <row r="58" spans="1:5" x14ac:dyDescent="0.2">
      <c r="A58" s="24"/>
      <c r="B58" s="25"/>
    </row>
    <row r="59" spans="1:5" x14ac:dyDescent="0.2">
      <c r="A59" s="24" t="s">
        <v>19</v>
      </c>
      <c r="B59" s="25"/>
    </row>
    <row r="73" spans="3:3" x14ac:dyDescent="0.2">
      <c r="C73" s="2"/>
    </row>
    <row r="74" spans="3:3" x14ac:dyDescent="0.2">
      <c r="C74" s="2"/>
    </row>
    <row r="75" spans="3:3" x14ac:dyDescent="0.2">
      <c r="C75" s="2"/>
    </row>
    <row r="76" spans="3:3" x14ac:dyDescent="0.2">
      <c r="C76" s="2"/>
    </row>
    <row r="77" spans="3:3" x14ac:dyDescent="0.2">
      <c r="C77" s="2"/>
    </row>
    <row r="78" spans="3:3" x14ac:dyDescent="0.2">
      <c r="C78" s="2"/>
    </row>
    <row r="79" spans="3:3" x14ac:dyDescent="0.2">
      <c r="C79" s="2"/>
    </row>
  </sheetData>
  <mergeCells count="8">
    <mergeCell ref="A35:D35"/>
    <mergeCell ref="A37:D37"/>
    <mergeCell ref="A3:C3"/>
    <mergeCell ref="A4:C4"/>
    <mergeCell ref="A5:C5"/>
    <mergeCell ref="A18:C18"/>
    <mergeCell ref="A33:D33"/>
    <mergeCell ref="A34:C34"/>
  </mergeCells>
  <pageMargins left="0.7" right="0.7" top="0.75" bottom="0.75" header="0.3" footer="0.3"/>
  <pageSetup scale="68"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C4DF7-6F4A-44B4-AF76-108B580F2C12}">
  <sheetPr>
    <pageSetUpPr fitToPage="1"/>
  </sheetPr>
  <dimension ref="A1:H138"/>
  <sheetViews>
    <sheetView tabSelected="1" topLeftCell="A4" zoomScaleNormal="100" workbookViewId="0">
      <selection activeCell="E13" sqref="E13"/>
    </sheetView>
  </sheetViews>
  <sheetFormatPr baseColWidth="10" defaultColWidth="8.42578125" defaultRowHeight="20.100000000000001" customHeight="1" x14ac:dyDescent="0.2"/>
  <cols>
    <col min="1" max="1" width="10.5703125" style="83" bestFit="1" customWidth="1"/>
    <col min="2" max="2" width="27" style="83" customWidth="1"/>
    <col min="3" max="3" width="57.5703125" style="83" customWidth="1"/>
    <col min="4" max="4" width="15.140625" style="83" customWidth="1"/>
    <col min="5" max="5" width="13.85546875" style="83" bestFit="1" customWidth="1"/>
    <col min="6" max="7" width="8.42578125" style="142"/>
    <col min="8" max="16384" width="8.42578125" style="83"/>
  </cols>
  <sheetData>
    <row r="1" spans="1:7" s="78" customFormat="1" ht="20.100000000000001" customHeight="1" x14ac:dyDescent="0.25">
      <c r="A1" s="146"/>
      <c r="B1" s="146"/>
      <c r="C1" s="146"/>
      <c r="D1" s="147"/>
      <c r="E1" s="147"/>
      <c r="F1" s="147"/>
      <c r="G1" s="147"/>
    </row>
    <row r="2" spans="1:7" s="78" customFormat="1" ht="20.100000000000001" customHeight="1" x14ac:dyDescent="0.25">
      <c r="A2" s="147"/>
      <c r="B2" s="147"/>
      <c r="C2" s="147"/>
      <c r="D2" s="147"/>
      <c r="E2" s="147"/>
      <c r="F2" s="147"/>
      <c r="G2" s="147"/>
    </row>
    <row r="3" spans="1:7" s="78" customFormat="1" ht="20.100000000000001" customHeight="1" x14ac:dyDescent="0.25">
      <c r="A3" s="148"/>
      <c r="B3" s="149"/>
      <c r="C3" s="150"/>
      <c r="D3" s="147"/>
      <c r="E3" s="147"/>
      <c r="F3" s="147"/>
      <c r="G3" s="147"/>
    </row>
    <row r="4" spans="1:7" s="78" customFormat="1" ht="20.100000000000001" customHeight="1" x14ac:dyDescent="0.3">
      <c r="A4" s="187" t="s">
        <v>0</v>
      </c>
      <c r="B4" s="187"/>
      <c r="C4" s="187"/>
      <c r="D4" s="147"/>
      <c r="E4" s="147"/>
      <c r="F4" s="147"/>
      <c r="G4" s="147"/>
    </row>
    <row r="5" spans="1:7" s="78" customFormat="1" ht="20.100000000000001" customHeight="1" x14ac:dyDescent="0.3">
      <c r="A5" s="188" t="s">
        <v>1</v>
      </c>
      <c r="B5" s="188"/>
      <c r="C5" s="188"/>
      <c r="D5" s="147"/>
      <c r="E5" s="147"/>
      <c r="F5" s="147"/>
      <c r="G5" s="147"/>
    </row>
    <row r="6" spans="1:7" s="78" customFormat="1" ht="20.100000000000001" customHeight="1" x14ac:dyDescent="0.3">
      <c r="A6" s="188" t="s">
        <v>2</v>
      </c>
      <c r="B6" s="188"/>
      <c r="C6" s="188"/>
      <c r="D6" s="147"/>
      <c r="E6" s="147"/>
      <c r="F6" s="147"/>
      <c r="G6" s="147"/>
    </row>
    <row r="7" spans="1:7" s="78" customFormat="1" ht="20.100000000000001" customHeight="1" x14ac:dyDescent="0.25">
      <c r="A7" s="151"/>
      <c r="B7" s="152"/>
      <c r="C7" s="153"/>
      <c r="D7" s="147"/>
      <c r="E7" s="147"/>
      <c r="F7" s="147"/>
      <c r="G7" s="147"/>
    </row>
    <row r="8" spans="1:7" s="78" customFormat="1" ht="20.100000000000001" customHeight="1" thickBot="1" x14ac:dyDescent="0.3">
      <c r="A8" s="154"/>
      <c r="B8" s="155" t="s">
        <v>3</v>
      </c>
      <c r="C8" s="156">
        <v>44425</v>
      </c>
      <c r="D8" s="147"/>
      <c r="E8" s="147"/>
      <c r="F8" s="147"/>
      <c r="G8" s="147"/>
    </row>
    <row r="9" spans="1:7" s="78" customFormat="1" ht="20.100000000000001" customHeight="1" thickBot="1" x14ac:dyDescent="0.3">
      <c r="A9" s="154"/>
      <c r="B9" s="155" t="s">
        <v>4</v>
      </c>
      <c r="C9" s="157" t="s">
        <v>160</v>
      </c>
      <c r="D9" s="147"/>
      <c r="E9" s="147"/>
      <c r="F9" s="147"/>
      <c r="G9" s="147"/>
    </row>
    <row r="10" spans="1:7" s="78" customFormat="1" ht="20.100000000000001" customHeight="1" thickBot="1" x14ac:dyDescent="0.3">
      <c r="A10" s="154"/>
      <c r="B10" s="155" t="s">
        <v>5</v>
      </c>
      <c r="C10" s="157" t="s">
        <v>161</v>
      </c>
      <c r="D10" s="147"/>
      <c r="E10" s="147"/>
      <c r="F10" s="147"/>
      <c r="G10" s="147"/>
    </row>
    <row r="11" spans="1:7" s="78" customFormat="1" ht="20.100000000000001" customHeight="1" thickBot="1" x14ac:dyDescent="0.3">
      <c r="A11" s="154"/>
      <c r="B11" s="155" t="s">
        <v>6</v>
      </c>
      <c r="C11" s="157" t="s">
        <v>162</v>
      </c>
      <c r="D11" s="147"/>
      <c r="E11" s="147"/>
      <c r="F11" s="147"/>
      <c r="G11" s="147"/>
    </row>
    <row r="12" spans="1:7" s="78" customFormat="1" ht="20.100000000000001" customHeight="1" thickBot="1" x14ac:dyDescent="0.3">
      <c r="A12" s="154"/>
      <c r="B12" s="155" t="s">
        <v>7</v>
      </c>
      <c r="C12" s="157" t="s">
        <v>163</v>
      </c>
      <c r="D12" s="147"/>
      <c r="E12" s="147"/>
      <c r="F12" s="147"/>
      <c r="G12" s="147"/>
    </row>
    <row r="13" spans="1:7" s="78" customFormat="1" ht="20.100000000000001" customHeight="1" thickBot="1" x14ac:dyDescent="0.3">
      <c r="A13" s="154"/>
      <c r="B13" s="155" t="s">
        <v>8</v>
      </c>
      <c r="C13" s="157" t="s">
        <v>164</v>
      </c>
      <c r="D13" s="147"/>
      <c r="E13" s="147"/>
      <c r="F13" s="147"/>
      <c r="G13" s="147"/>
    </row>
    <row r="14" spans="1:7" s="78" customFormat="1" ht="20.100000000000001" customHeight="1" thickBot="1" x14ac:dyDescent="0.3">
      <c r="A14" s="158"/>
      <c r="B14" s="155" t="s">
        <v>9</v>
      </c>
      <c r="C14" s="159" t="s">
        <v>188</v>
      </c>
      <c r="D14" s="147"/>
      <c r="E14" s="147"/>
      <c r="F14" s="147"/>
      <c r="G14" s="147"/>
    </row>
    <row r="15" spans="1:7" s="78" customFormat="1" ht="20.100000000000001" customHeight="1" thickBot="1" x14ac:dyDescent="0.3">
      <c r="A15" s="158"/>
      <c r="B15" s="155" t="s">
        <v>21</v>
      </c>
      <c r="C15" s="143" t="s">
        <v>185</v>
      </c>
      <c r="D15" s="147"/>
      <c r="E15" s="147"/>
      <c r="F15" s="147"/>
      <c r="G15" s="147"/>
    </row>
    <row r="16" spans="1:7" s="78" customFormat="1" ht="20.100000000000001" customHeight="1" thickBot="1" x14ac:dyDescent="0.3">
      <c r="A16" s="158"/>
      <c r="B16" s="155" t="s">
        <v>22</v>
      </c>
      <c r="C16" s="143" t="s">
        <v>187</v>
      </c>
      <c r="D16" s="147"/>
      <c r="E16" s="147"/>
      <c r="F16" s="147"/>
      <c r="G16" s="147"/>
    </row>
    <row r="17" spans="1:7" s="78" customFormat="1" ht="20.100000000000001" customHeight="1" thickBot="1" x14ac:dyDescent="0.3">
      <c r="A17" s="158"/>
      <c r="B17" s="155" t="s">
        <v>23</v>
      </c>
      <c r="C17" s="156">
        <v>44426</v>
      </c>
      <c r="D17" s="147"/>
      <c r="E17" s="147"/>
      <c r="F17" s="147"/>
      <c r="G17" s="147"/>
    </row>
    <row r="18" spans="1:7" s="78" customFormat="1" ht="20.100000000000001" customHeight="1" x14ac:dyDescent="0.25">
      <c r="A18" s="158"/>
      <c r="B18" s="155" t="s">
        <v>24</v>
      </c>
      <c r="C18" s="144" t="s">
        <v>186</v>
      </c>
      <c r="D18" s="147"/>
      <c r="E18" s="147"/>
      <c r="F18" s="147"/>
      <c r="G18" s="147"/>
    </row>
    <row r="19" spans="1:7" s="78" customFormat="1" ht="20.100000000000001" customHeight="1" x14ac:dyDescent="0.25">
      <c r="A19" s="158"/>
      <c r="B19" s="160"/>
      <c r="C19" s="161"/>
      <c r="D19" s="147"/>
      <c r="E19" s="147"/>
      <c r="F19" s="147"/>
      <c r="G19" s="147"/>
    </row>
    <row r="20" spans="1:7" s="78" customFormat="1" ht="20.100000000000001" customHeight="1" x14ac:dyDescent="0.25">
      <c r="A20" s="162" t="s">
        <v>454</v>
      </c>
      <c r="B20" s="163"/>
      <c r="C20" s="163"/>
      <c r="D20" s="163"/>
      <c r="E20" s="164"/>
      <c r="F20" s="147"/>
      <c r="G20" s="147"/>
    </row>
    <row r="21" spans="1:7" s="78" customFormat="1" ht="42.75" customHeight="1" x14ac:dyDescent="0.25">
      <c r="A21" s="165" t="s">
        <v>190</v>
      </c>
      <c r="B21" s="166" t="s">
        <v>191</v>
      </c>
      <c r="C21" s="166" t="s">
        <v>192</v>
      </c>
      <c r="D21" s="167" t="s">
        <v>14</v>
      </c>
      <c r="E21" s="167" t="s">
        <v>15</v>
      </c>
      <c r="F21" s="147"/>
      <c r="G21" s="147"/>
    </row>
    <row r="22" spans="1:7" s="78" customFormat="1" ht="20.100000000000001" customHeight="1" x14ac:dyDescent="0.25">
      <c r="A22" s="168">
        <v>1</v>
      </c>
      <c r="B22" s="169" t="s">
        <v>455</v>
      </c>
      <c r="C22" s="145" t="s">
        <v>456</v>
      </c>
      <c r="D22" s="170">
        <v>1116</v>
      </c>
      <c r="E22" s="170">
        <f>A22*D22</f>
        <v>1116</v>
      </c>
      <c r="F22" s="147"/>
      <c r="G22" s="147"/>
    </row>
    <row r="23" spans="1:7" s="78" customFormat="1" ht="20.100000000000001" customHeight="1" x14ac:dyDescent="0.25">
      <c r="A23" s="168">
        <v>1</v>
      </c>
      <c r="B23" s="171" t="s">
        <v>457</v>
      </c>
      <c r="C23" s="145" t="s">
        <v>458</v>
      </c>
      <c r="D23" s="170">
        <v>1116</v>
      </c>
      <c r="E23" s="170">
        <f t="shared" ref="E23:E89" si="0">A23*D23</f>
        <v>1116</v>
      </c>
      <c r="F23" s="147"/>
      <c r="G23" s="147"/>
    </row>
    <row r="24" spans="1:7" s="78" customFormat="1" ht="20.100000000000001" customHeight="1" x14ac:dyDescent="0.25">
      <c r="A24" s="168">
        <v>1</v>
      </c>
      <c r="B24" s="169" t="s">
        <v>459</v>
      </c>
      <c r="C24" s="145" t="s">
        <v>460</v>
      </c>
      <c r="D24" s="170">
        <v>1116</v>
      </c>
      <c r="E24" s="170">
        <f t="shared" si="0"/>
        <v>1116</v>
      </c>
      <c r="F24" s="147"/>
      <c r="G24" s="147"/>
    </row>
    <row r="25" spans="1:7" s="78" customFormat="1" ht="20.100000000000001" customHeight="1" x14ac:dyDescent="0.25">
      <c r="A25" s="168">
        <v>1</v>
      </c>
      <c r="B25" s="172" t="s">
        <v>461</v>
      </c>
      <c r="C25" s="145" t="s">
        <v>462</v>
      </c>
      <c r="D25" s="170">
        <v>1116</v>
      </c>
      <c r="E25" s="170">
        <f t="shared" si="0"/>
        <v>1116</v>
      </c>
      <c r="F25" s="147"/>
      <c r="G25" s="147"/>
    </row>
    <row r="26" spans="1:7" s="78" customFormat="1" ht="20.100000000000001" customHeight="1" x14ac:dyDescent="0.25">
      <c r="A26" s="168">
        <v>1</v>
      </c>
      <c r="B26" s="171" t="s">
        <v>463</v>
      </c>
      <c r="C26" s="145" t="s">
        <v>464</v>
      </c>
      <c r="D26" s="170">
        <v>1116</v>
      </c>
      <c r="E26" s="170">
        <f t="shared" si="0"/>
        <v>1116</v>
      </c>
      <c r="F26" s="147"/>
      <c r="G26" s="147"/>
    </row>
    <row r="27" spans="1:7" s="78" customFormat="1" ht="20.100000000000001" customHeight="1" x14ac:dyDescent="0.25">
      <c r="A27" s="168">
        <v>1</v>
      </c>
      <c r="B27" s="171" t="s">
        <v>465</v>
      </c>
      <c r="C27" s="145" t="s">
        <v>466</v>
      </c>
      <c r="D27" s="170">
        <v>1116</v>
      </c>
      <c r="E27" s="170">
        <f t="shared" si="0"/>
        <v>1116</v>
      </c>
      <c r="F27" s="147"/>
      <c r="G27" s="147"/>
    </row>
    <row r="28" spans="1:7" s="78" customFormat="1" ht="21" customHeight="1" x14ac:dyDescent="0.25">
      <c r="A28" s="168">
        <v>1</v>
      </c>
      <c r="B28" s="171" t="s">
        <v>467</v>
      </c>
      <c r="C28" s="145" t="s">
        <v>468</v>
      </c>
      <c r="D28" s="170">
        <v>1116</v>
      </c>
      <c r="E28" s="170">
        <f t="shared" si="0"/>
        <v>1116</v>
      </c>
      <c r="F28" s="147"/>
      <c r="G28" s="147"/>
    </row>
    <row r="29" spans="1:7" s="78" customFormat="1" ht="20.100000000000001" customHeight="1" x14ac:dyDescent="0.25">
      <c r="A29" s="168">
        <v>1</v>
      </c>
      <c r="B29" s="171" t="s">
        <v>469</v>
      </c>
      <c r="C29" s="145" t="s">
        <v>470</v>
      </c>
      <c r="D29" s="170">
        <v>1116</v>
      </c>
      <c r="E29" s="170">
        <f t="shared" si="0"/>
        <v>1116</v>
      </c>
      <c r="F29" s="147"/>
      <c r="G29" s="147"/>
    </row>
    <row r="30" spans="1:7" s="78" customFormat="1" ht="20.100000000000001" customHeight="1" x14ac:dyDescent="0.25">
      <c r="A30" s="168">
        <v>1</v>
      </c>
      <c r="B30" s="171" t="s">
        <v>471</v>
      </c>
      <c r="C30" s="145" t="s">
        <v>472</v>
      </c>
      <c r="D30" s="170">
        <v>1116</v>
      </c>
      <c r="E30" s="170">
        <f t="shared" si="0"/>
        <v>1116</v>
      </c>
      <c r="F30" s="147"/>
      <c r="G30" s="147"/>
    </row>
    <row r="31" spans="1:7" s="78" customFormat="1" ht="20.100000000000001" customHeight="1" x14ac:dyDescent="0.25">
      <c r="A31" s="168">
        <v>1</v>
      </c>
      <c r="B31" s="169" t="s">
        <v>473</v>
      </c>
      <c r="C31" s="145" t="s">
        <v>474</v>
      </c>
      <c r="D31" s="170">
        <v>1116</v>
      </c>
      <c r="E31" s="170">
        <f t="shared" si="0"/>
        <v>1116</v>
      </c>
      <c r="F31" s="147"/>
      <c r="G31" s="147"/>
    </row>
    <row r="32" spans="1:7" s="78" customFormat="1" ht="20.100000000000001" customHeight="1" x14ac:dyDescent="0.25">
      <c r="A32" s="168">
        <v>1</v>
      </c>
      <c r="B32" s="171" t="s">
        <v>475</v>
      </c>
      <c r="C32" s="145" t="s">
        <v>476</v>
      </c>
      <c r="D32" s="170">
        <v>1116</v>
      </c>
      <c r="E32" s="170">
        <f t="shared" si="0"/>
        <v>1116</v>
      </c>
      <c r="F32" s="147"/>
      <c r="G32" s="147"/>
    </row>
    <row r="33" spans="1:7" s="78" customFormat="1" ht="20.100000000000001" customHeight="1" x14ac:dyDescent="0.25">
      <c r="A33" s="168">
        <v>1</v>
      </c>
      <c r="B33" s="171" t="s">
        <v>477</v>
      </c>
      <c r="C33" s="145" t="s">
        <v>478</v>
      </c>
      <c r="D33" s="170">
        <v>1116</v>
      </c>
      <c r="E33" s="170">
        <f t="shared" si="0"/>
        <v>1116</v>
      </c>
      <c r="F33" s="147"/>
      <c r="G33" s="147"/>
    </row>
    <row r="34" spans="1:7" s="78" customFormat="1" ht="20.100000000000001" customHeight="1" x14ac:dyDescent="0.25">
      <c r="A34" s="168">
        <v>1</v>
      </c>
      <c r="B34" s="173" t="s">
        <v>479</v>
      </c>
      <c r="C34" s="173" t="s">
        <v>480</v>
      </c>
      <c r="D34" s="170">
        <v>1116</v>
      </c>
      <c r="E34" s="170">
        <f t="shared" si="0"/>
        <v>1116</v>
      </c>
      <c r="F34" s="147"/>
      <c r="G34" s="147"/>
    </row>
    <row r="35" spans="1:7" s="78" customFormat="1" ht="20.100000000000001" customHeight="1" x14ac:dyDescent="0.25">
      <c r="A35" s="168">
        <v>1</v>
      </c>
      <c r="B35" s="173" t="s">
        <v>481</v>
      </c>
      <c r="C35" s="173" t="s">
        <v>482</v>
      </c>
      <c r="D35" s="170">
        <v>1116</v>
      </c>
      <c r="E35" s="170">
        <f t="shared" si="0"/>
        <v>1116</v>
      </c>
      <c r="F35" s="147"/>
      <c r="G35" s="147"/>
    </row>
    <row r="36" spans="1:7" s="78" customFormat="1" ht="20.100000000000001" customHeight="1" x14ac:dyDescent="0.25">
      <c r="A36" s="168">
        <v>1</v>
      </c>
      <c r="B36" s="173" t="s">
        <v>483</v>
      </c>
      <c r="C36" s="173" t="s">
        <v>484</v>
      </c>
      <c r="D36" s="170">
        <v>1116</v>
      </c>
      <c r="E36" s="170">
        <f t="shared" si="0"/>
        <v>1116</v>
      </c>
      <c r="F36" s="147"/>
      <c r="G36" s="147"/>
    </row>
    <row r="37" spans="1:7" s="78" customFormat="1" ht="20.100000000000001" customHeight="1" x14ac:dyDescent="0.25">
      <c r="A37" s="168">
        <v>1</v>
      </c>
      <c r="B37" s="173" t="s">
        <v>485</v>
      </c>
      <c r="C37" s="173" t="s">
        <v>486</v>
      </c>
      <c r="D37" s="170">
        <v>1116</v>
      </c>
      <c r="E37" s="170">
        <f t="shared" si="0"/>
        <v>1116</v>
      </c>
      <c r="F37" s="147"/>
      <c r="G37" s="147"/>
    </row>
    <row r="38" spans="1:7" s="78" customFormat="1" ht="20.100000000000001" customHeight="1" x14ac:dyDescent="0.25">
      <c r="A38" s="168">
        <v>1</v>
      </c>
      <c r="B38" s="173" t="s">
        <v>487</v>
      </c>
      <c r="C38" s="173" t="s">
        <v>488</v>
      </c>
      <c r="D38" s="170">
        <v>1116</v>
      </c>
      <c r="E38" s="170">
        <f t="shared" si="0"/>
        <v>1116</v>
      </c>
      <c r="F38" s="147"/>
      <c r="G38" s="147"/>
    </row>
    <row r="39" spans="1:7" s="78" customFormat="1" ht="20.100000000000001" customHeight="1" x14ac:dyDescent="0.25">
      <c r="A39" s="168">
        <v>1</v>
      </c>
      <c r="B39" s="173" t="s">
        <v>489</v>
      </c>
      <c r="C39" s="173" t="s">
        <v>490</v>
      </c>
      <c r="D39" s="170">
        <v>1116</v>
      </c>
      <c r="E39" s="170">
        <f t="shared" si="0"/>
        <v>1116</v>
      </c>
      <c r="F39" s="147"/>
      <c r="G39" s="147"/>
    </row>
    <row r="40" spans="1:7" s="78" customFormat="1" ht="20.100000000000001" customHeight="1" x14ac:dyDescent="0.25">
      <c r="A40" s="168">
        <v>1</v>
      </c>
      <c r="B40" s="173" t="s">
        <v>491</v>
      </c>
      <c r="C40" s="173" t="s">
        <v>492</v>
      </c>
      <c r="D40" s="170">
        <v>1116</v>
      </c>
      <c r="E40" s="170">
        <f t="shared" si="0"/>
        <v>1116</v>
      </c>
      <c r="F40" s="147"/>
      <c r="G40" s="147"/>
    </row>
    <row r="41" spans="1:7" s="78" customFormat="1" ht="20.100000000000001" customHeight="1" x14ac:dyDescent="0.25">
      <c r="A41" s="168">
        <v>1</v>
      </c>
      <c r="B41" s="173" t="s">
        <v>493</v>
      </c>
      <c r="C41" s="173" t="s">
        <v>494</v>
      </c>
      <c r="D41" s="170">
        <v>1116</v>
      </c>
      <c r="E41" s="170">
        <f t="shared" si="0"/>
        <v>1116</v>
      </c>
      <c r="F41" s="147"/>
      <c r="G41" s="147"/>
    </row>
    <row r="42" spans="1:7" s="78" customFormat="1" ht="20.100000000000001" customHeight="1" x14ac:dyDescent="0.25">
      <c r="A42" s="168">
        <v>1</v>
      </c>
      <c r="B42" s="173" t="s">
        <v>495</v>
      </c>
      <c r="C42" s="173" t="s">
        <v>496</v>
      </c>
      <c r="D42" s="170">
        <v>1116</v>
      </c>
      <c r="E42" s="170">
        <f t="shared" si="0"/>
        <v>1116</v>
      </c>
      <c r="F42" s="147"/>
      <c r="G42" s="147"/>
    </row>
    <row r="43" spans="1:7" s="78" customFormat="1" ht="20.100000000000001" customHeight="1" x14ac:dyDescent="0.25">
      <c r="A43" s="168">
        <v>1</v>
      </c>
      <c r="B43" s="173" t="s">
        <v>497</v>
      </c>
      <c r="C43" s="173" t="s">
        <v>498</v>
      </c>
      <c r="D43" s="170">
        <v>1116</v>
      </c>
      <c r="E43" s="170">
        <f t="shared" si="0"/>
        <v>1116</v>
      </c>
      <c r="F43" s="147"/>
      <c r="G43" s="147"/>
    </row>
    <row r="44" spans="1:7" s="78" customFormat="1" ht="20.100000000000001" customHeight="1" x14ac:dyDescent="0.25">
      <c r="A44" s="168">
        <v>1</v>
      </c>
      <c r="B44" s="173" t="s">
        <v>499</v>
      </c>
      <c r="C44" s="173" t="s">
        <v>500</v>
      </c>
      <c r="D44" s="170">
        <v>1116</v>
      </c>
      <c r="E44" s="170">
        <f t="shared" si="0"/>
        <v>1116</v>
      </c>
      <c r="F44" s="147"/>
      <c r="G44" s="147"/>
    </row>
    <row r="45" spans="1:7" s="78" customFormat="1" ht="20.100000000000001" customHeight="1" x14ac:dyDescent="0.25">
      <c r="A45" s="168">
        <v>1</v>
      </c>
      <c r="B45" s="173" t="s">
        <v>501</v>
      </c>
      <c r="C45" s="173" t="s">
        <v>502</v>
      </c>
      <c r="D45" s="170">
        <v>1116</v>
      </c>
      <c r="E45" s="170">
        <f t="shared" si="0"/>
        <v>1116</v>
      </c>
      <c r="F45" s="147"/>
      <c r="G45" s="147"/>
    </row>
    <row r="46" spans="1:7" s="78" customFormat="1" ht="20.100000000000001" customHeight="1" x14ac:dyDescent="0.25">
      <c r="A46" s="168">
        <v>1</v>
      </c>
      <c r="B46" s="173" t="s">
        <v>503</v>
      </c>
      <c r="C46" s="173" t="s">
        <v>504</v>
      </c>
      <c r="D46" s="170">
        <v>1116</v>
      </c>
      <c r="E46" s="170">
        <f t="shared" si="0"/>
        <v>1116</v>
      </c>
      <c r="F46" s="147"/>
      <c r="G46" s="147"/>
    </row>
    <row r="47" spans="1:7" s="78" customFormat="1" ht="20.100000000000001" customHeight="1" x14ac:dyDescent="0.25">
      <c r="A47" s="168">
        <v>1</v>
      </c>
      <c r="B47" s="173" t="s">
        <v>505</v>
      </c>
      <c r="C47" s="173" t="s">
        <v>506</v>
      </c>
      <c r="D47" s="170">
        <v>1116</v>
      </c>
      <c r="E47" s="170">
        <f t="shared" si="0"/>
        <v>1116</v>
      </c>
      <c r="F47" s="147"/>
      <c r="G47" s="147"/>
    </row>
    <row r="48" spans="1:7" s="78" customFormat="1" ht="20.100000000000001" customHeight="1" x14ac:dyDescent="0.25">
      <c r="A48" s="168">
        <v>1</v>
      </c>
      <c r="B48" s="173" t="s">
        <v>507</v>
      </c>
      <c r="C48" s="173" t="s">
        <v>508</v>
      </c>
      <c r="D48" s="170">
        <v>1116</v>
      </c>
      <c r="E48" s="170">
        <f t="shared" si="0"/>
        <v>1116</v>
      </c>
      <c r="F48" s="147"/>
      <c r="G48" s="147"/>
    </row>
    <row r="49" spans="1:7" s="78" customFormat="1" ht="20.100000000000001" customHeight="1" x14ac:dyDescent="0.25">
      <c r="A49" s="168">
        <v>1</v>
      </c>
      <c r="B49" s="173" t="s">
        <v>509</v>
      </c>
      <c r="C49" s="173" t="s">
        <v>510</v>
      </c>
      <c r="D49" s="170">
        <v>1116</v>
      </c>
      <c r="E49" s="170">
        <f t="shared" si="0"/>
        <v>1116</v>
      </c>
      <c r="F49" s="147"/>
      <c r="G49" s="147"/>
    </row>
    <row r="50" spans="1:7" s="78" customFormat="1" ht="20.100000000000001" customHeight="1" x14ac:dyDescent="0.25">
      <c r="A50" s="168">
        <v>1</v>
      </c>
      <c r="B50" s="173" t="s">
        <v>511</v>
      </c>
      <c r="C50" s="173" t="s">
        <v>512</v>
      </c>
      <c r="D50" s="170">
        <v>1116</v>
      </c>
      <c r="E50" s="170">
        <f t="shared" si="0"/>
        <v>1116</v>
      </c>
      <c r="F50" s="147"/>
      <c r="G50" s="147"/>
    </row>
    <row r="51" spans="1:7" s="78" customFormat="1" ht="20.100000000000001" customHeight="1" x14ac:dyDescent="0.25">
      <c r="A51" s="168">
        <v>1</v>
      </c>
      <c r="B51" s="173" t="s">
        <v>513</v>
      </c>
      <c r="C51" s="173" t="s">
        <v>514</v>
      </c>
      <c r="D51" s="170">
        <v>1116</v>
      </c>
      <c r="E51" s="170">
        <f t="shared" si="0"/>
        <v>1116</v>
      </c>
      <c r="F51" s="147"/>
      <c r="G51" s="147"/>
    </row>
    <row r="52" spans="1:7" s="78" customFormat="1" ht="20.100000000000001" customHeight="1" x14ac:dyDescent="0.25">
      <c r="A52" s="168">
        <v>1</v>
      </c>
      <c r="B52" s="173" t="s">
        <v>515</v>
      </c>
      <c r="C52" s="173" t="s">
        <v>516</v>
      </c>
      <c r="D52" s="170">
        <v>1116</v>
      </c>
      <c r="E52" s="170">
        <f t="shared" si="0"/>
        <v>1116</v>
      </c>
      <c r="F52" s="147"/>
      <c r="G52" s="147"/>
    </row>
    <row r="53" spans="1:7" s="78" customFormat="1" ht="20.100000000000001" customHeight="1" x14ac:dyDescent="0.25">
      <c r="A53" s="168">
        <v>1</v>
      </c>
      <c r="B53" s="173" t="s">
        <v>517</v>
      </c>
      <c r="C53" s="173" t="s">
        <v>518</v>
      </c>
      <c r="D53" s="170">
        <v>1116</v>
      </c>
      <c r="E53" s="170">
        <f t="shared" si="0"/>
        <v>1116</v>
      </c>
      <c r="F53" s="147"/>
      <c r="G53" s="147"/>
    </row>
    <row r="54" spans="1:7" s="78" customFormat="1" ht="20.100000000000001" customHeight="1" x14ac:dyDescent="0.25">
      <c r="A54" s="168">
        <v>1</v>
      </c>
      <c r="B54" s="173" t="s">
        <v>519</v>
      </c>
      <c r="C54" s="173" t="s">
        <v>520</v>
      </c>
      <c r="D54" s="170">
        <v>1116</v>
      </c>
      <c r="E54" s="170">
        <f t="shared" si="0"/>
        <v>1116</v>
      </c>
      <c r="F54" s="147"/>
      <c r="G54" s="147"/>
    </row>
    <row r="55" spans="1:7" s="78" customFormat="1" ht="20.100000000000001" customHeight="1" x14ac:dyDescent="0.25">
      <c r="A55" s="168">
        <v>1</v>
      </c>
      <c r="B55" s="173" t="s">
        <v>521</v>
      </c>
      <c r="C55" s="173" t="s">
        <v>522</v>
      </c>
      <c r="D55" s="170">
        <v>1116</v>
      </c>
      <c r="E55" s="170">
        <f t="shared" si="0"/>
        <v>1116</v>
      </c>
      <c r="F55" s="147"/>
      <c r="G55" s="147"/>
    </row>
    <row r="56" spans="1:7" s="78" customFormat="1" ht="20.100000000000001" customHeight="1" x14ac:dyDescent="0.25">
      <c r="A56" s="168">
        <v>1</v>
      </c>
      <c r="B56" s="173" t="s">
        <v>523</v>
      </c>
      <c r="C56" s="173" t="s">
        <v>524</v>
      </c>
      <c r="D56" s="170">
        <v>1116</v>
      </c>
      <c r="E56" s="170">
        <f t="shared" si="0"/>
        <v>1116</v>
      </c>
      <c r="F56" s="147"/>
      <c r="G56" s="147"/>
    </row>
    <row r="57" spans="1:7" s="78" customFormat="1" ht="20.100000000000001" customHeight="1" x14ac:dyDescent="0.25">
      <c r="A57" s="168">
        <v>1</v>
      </c>
      <c r="B57" s="173" t="s">
        <v>525</v>
      </c>
      <c r="C57" s="173" t="s">
        <v>526</v>
      </c>
      <c r="D57" s="170">
        <v>1116</v>
      </c>
      <c r="E57" s="170">
        <f t="shared" si="0"/>
        <v>1116</v>
      </c>
      <c r="F57" s="147"/>
      <c r="G57" s="147"/>
    </row>
    <row r="58" spans="1:7" s="78" customFormat="1" ht="20.100000000000001" customHeight="1" x14ac:dyDescent="0.25">
      <c r="A58" s="168">
        <v>1</v>
      </c>
      <c r="B58" s="173" t="s">
        <v>527</v>
      </c>
      <c r="C58" s="173" t="s">
        <v>528</v>
      </c>
      <c r="D58" s="170">
        <v>1116</v>
      </c>
      <c r="E58" s="170">
        <f t="shared" si="0"/>
        <v>1116</v>
      </c>
      <c r="F58" s="147"/>
      <c r="G58" s="147"/>
    </row>
    <row r="59" spans="1:7" s="78" customFormat="1" ht="20.100000000000001" customHeight="1" x14ac:dyDescent="0.25">
      <c r="A59" s="168">
        <v>1</v>
      </c>
      <c r="B59" s="173" t="s">
        <v>529</v>
      </c>
      <c r="C59" s="173" t="s">
        <v>530</v>
      </c>
      <c r="D59" s="170">
        <v>1116</v>
      </c>
      <c r="E59" s="170">
        <f t="shared" si="0"/>
        <v>1116</v>
      </c>
      <c r="F59" s="147"/>
      <c r="G59" s="147"/>
    </row>
    <row r="60" spans="1:7" s="78" customFormat="1" ht="20.100000000000001" customHeight="1" x14ac:dyDescent="0.25">
      <c r="A60" s="168">
        <v>1</v>
      </c>
      <c r="B60" s="173" t="s">
        <v>531</v>
      </c>
      <c r="C60" s="173" t="s">
        <v>532</v>
      </c>
      <c r="D60" s="170">
        <v>1116</v>
      </c>
      <c r="E60" s="170">
        <f t="shared" si="0"/>
        <v>1116</v>
      </c>
      <c r="F60" s="147"/>
      <c r="G60" s="147"/>
    </row>
    <row r="61" spans="1:7" s="78" customFormat="1" ht="20.100000000000001" customHeight="1" x14ac:dyDescent="0.25">
      <c r="A61" s="168">
        <v>1</v>
      </c>
      <c r="B61" s="173" t="s">
        <v>533</v>
      </c>
      <c r="C61" s="173" t="s">
        <v>534</v>
      </c>
      <c r="D61" s="170">
        <v>1116</v>
      </c>
      <c r="E61" s="170">
        <f t="shared" si="0"/>
        <v>1116</v>
      </c>
      <c r="F61" s="147"/>
      <c r="G61" s="147"/>
    </row>
    <row r="62" spans="1:7" s="78" customFormat="1" ht="20.100000000000001" customHeight="1" x14ac:dyDescent="0.25">
      <c r="A62" s="168">
        <v>1</v>
      </c>
      <c r="B62" s="173" t="s">
        <v>535</v>
      </c>
      <c r="C62" s="173" t="s">
        <v>536</v>
      </c>
      <c r="D62" s="170">
        <v>1116</v>
      </c>
      <c r="E62" s="170">
        <f t="shared" si="0"/>
        <v>1116</v>
      </c>
      <c r="F62" s="147"/>
      <c r="G62" s="147"/>
    </row>
    <row r="63" spans="1:7" s="78" customFormat="1" ht="20.100000000000001" customHeight="1" x14ac:dyDescent="0.25">
      <c r="A63" s="168">
        <v>1</v>
      </c>
      <c r="B63" s="173" t="s">
        <v>537</v>
      </c>
      <c r="C63" s="173" t="s">
        <v>538</v>
      </c>
      <c r="D63" s="170">
        <v>1116</v>
      </c>
      <c r="E63" s="170">
        <f t="shared" si="0"/>
        <v>1116</v>
      </c>
      <c r="F63" s="147"/>
      <c r="G63" s="147"/>
    </row>
    <row r="64" spans="1:7" s="78" customFormat="1" ht="20.100000000000001" customHeight="1" x14ac:dyDescent="0.25">
      <c r="A64" s="168">
        <v>1</v>
      </c>
      <c r="B64" s="173" t="s">
        <v>539</v>
      </c>
      <c r="C64" s="173" t="s">
        <v>540</v>
      </c>
      <c r="D64" s="170">
        <v>1116</v>
      </c>
      <c r="E64" s="170">
        <f t="shared" si="0"/>
        <v>1116</v>
      </c>
      <c r="F64" s="147"/>
      <c r="G64" s="147"/>
    </row>
    <row r="65" spans="1:8" s="78" customFormat="1" ht="20.100000000000001" customHeight="1" x14ac:dyDescent="0.25">
      <c r="A65" s="168">
        <v>1</v>
      </c>
      <c r="B65" s="173" t="s">
        <v>541</v>
      </c>
      <c r="C65" s="173" t="s">
        <v>542</v>
      </c>
      <c r="D65" s="170">
        <v>1116</v>
      </c>
      <c r="E65" s="170">
        <f t="shared" si="0"/>
        <v>1116</v>
      </c>
      <c r="F65" s="147"/>
      <c r="G65" s="147"/>
    </row>
    <row r="66" spans="1:8" s="141" customFormat="1" ht="20.100000000000001" customHeight="1" x14ac:dyDescent="0.25">
      <c r="A66" s="168">
        <v>1</v>
      </c>
      <c r="B66" s="173" t="s">
        <v>543</v>
      </c>
      <c r="C66" s="173" t="s">
        <v>544</v>
      </c>
      <c r="D66" s="170">
        <v>120</v>
      </c>
      <c r="E66" s="170">
        <f t="shared" si="0"/>
        <v>120</v>
      </c>
      <c r="F66" s="147"/>
      <c r="G66" s="147"/>
      <c r="H66" s="78"/>
    </row>
    <row r="67" spans="1:8" s="78" customFormat="1" ht="20.100000000000001" customHeight="1" x14ac:dyDescent="0.25">
      <c r="A67" s="168">
        <v>1</v>
      </c>
      <c r="B67" s="145" t="s">
        <v>545</v>
      </c>
      <c r="C67" s="145" t="s">
        <v>546</v>
      </c>
      <c r="D67" s="170">
        <v>336</v>
      </c>
      <c r="E67" s="170">
        <f t="shared" si="0"/>
        <v>336</v>
      </c>
      <c r="F67" s="147"/>
      <c r="G67" s="147"/>
    </row>
    <row r="68" spans="1:8" s="78" customFormat="1" ht="20.100000000000001" customHeight="1" x14ac:dyDescent="0.25">
      <c r="A68" s="168">
        <v>1</v>
      </c>
      <c r="B68" s="145" t="s">
        <v>547</v>
      </c>
      <c r="C68" s="145" t="s">
        <v>548</v>
      </c>
      <c r="D68" s="170">
        <v>336</v>
      </c>
      <c r="E68" s="170">
        <f t="shared" si="0"/>
        <v>336</v>
      </c>
      <c r="F68" s="147"/>
      <c r="G68" s="147"/>
    </row>
    <row r="69" spans="1:8" s="78" customFormat="1" ht="20.100000000000001" customHeight="1" x14ac:dyDescent="0.25">
      <c r="A69" s="168">
        <v>1</v>
      </c>
      <c r="B69" s="145" t="s">
        <v>549</v>
      </c>
      <c r="C69" s="145" t="s">
        <v>550</v>
      </c>
      <c r="D69" s="170">
        <v>336</v>
      </c>
      <c r="E69" s="170">
        <f t="shared" si="0"/>
        <v>336</v>
      </c>
      <c r="F69" s="147"/>
      <c r="G69" s="147"/>
    </row>
    <row r="70" spans="1:8" s="78" customFormat="1" ht="20.100000000000001" customHeight="1" x14ac:dyDescent="0.25">
      <c r="A70" s="168">
        <v>1</v>
      </c>
      <c r="B70" s="145" t="s">
        <v>551</v>
      </c>
      <c r="C70" s="145" t="s">
        <v>552</v>
      </c>
      <c r="D70" s="170">
        <v>336</v>
      </c>
      <c r="E70" s="170">
        <f t="shared" si="0"/>
        <v>336</v>
      </c>
      <c r="F70" s="147"/>
      <c r="G70" s="147"/>
    </row>
    <row r="71" spans="1:8" s="78" customFormat="1" ht="20.100000000000001" customHeight="1" x14ac:dyDescent="0.25">
      <c r="A71" s="168">
        <v>1</v>
      </c>
      <c r="B71" s="145" t="s">
        <v>553</v>
      </c>
      <c r="C71" s="145" t="s">
        <v>554</v>
      </c>
      <c r="D71" s="170">
        <v>336</v>
      </c>
      <c r="E71" s="170">
        <f t="shared" si="0"/>
        <v>336</v>
      </c>
      <c r="F71" s="147"/>
      <c r="G71" s="147"/>
    </row>
    <row r="72" spans="1:8" s="78" customFormat="1" ht="20.100000000000001" customHeight="1" x14ac:dyDescent="0.25">
      <c r="A72" s="168">
        <v>1</v>
      </c>
      <c r="B72" s="145" t="s">
        <v>555</v>
      </c>
      <c r="C72" s="145" t="s">
        <v>556</v>
      </c>
      <c r="D72" s="170">
        <v>336</v>
      </c>
      <c r="E72" s="170">
        <f t="shared" si="0"/>
        <v>336</v>
      </c>
      <c r="F72" s="147"/>
      <c r="G72" s="147"/>
    </row>
    <row r="73" spans="1:8" s="78" customFormat="1" ht="20.100000000000001" customHeight="1" x14ac:dyDescent="0.25">
      <c r="A73" s="168">
        <v>1</v>
      </c>
      <c r="B73" s="145" t="s">
        <v>557</v>
      </c>
      <c r="C73" s="145" t="s">
        <v>558</v>
      </c>
      <c r="D73" s="170">
        <v>336</v>
      </c>
      <c r="E73" s="170">
        <f t="shared" si="0"/>
        <v>336</v>
      </c>
      <c r="F73" s="147"/>
      <c r="G73" s="147"/>
    </row>
    <row r="74" spans="1:8" s="78" customFormat="1" ht="20.100000000000001" customHeight="1" x14ac:dyDescent="0.25">
      <c r="A74" s="168">
        <v>1</v>
      </c>
      <c r="B74" s="145" t="s">
        <v>559</v>
      </c>
      <c r="C74" s="145" t="s">
        <v>560</v>
      </c>
      <c r="D74" s="170">
        <v>336</v>
      </c>
      <c r="E74" s="170">
        <f t="shared" si="0"/>
        <v>336</v>
      </c>
      <c r="F74" s="147"/>
      <c r="G74" s="147"/>
    </row>
    <row r="75" spans="1:8" s="78" customFormat="1" ht="20.100000000000001" customHeight="1" x14ac:dyDescent="0.25">
      <c r="A75" s="168">
        <v>1</v>
      </c>
      <c r="B75" s="145" t="s">
        <v>561</v>
      </c>
      <c r="C75" s="145" t="s">
        <v>562</v>
      </c>
      <c r="D75" s="170">
        <v>336</v>
      </c>
      <c r="E75" s="170">
        <f t="shared" si="0"/>
        <v>336</v>
      </c>
      <c r="F75" s="147"/>
      <c r="G75" s="147"/>
    </row>
    <row r="76" spans="1:8" s="78" customFormat="1" ht="20.100000000000001" customHeight="1" x14ac:dyDescent="0.25">
      <c r="A76" s="168">
        <v>1</v>
      </c>
      <c r="B76" s="145" t="s">
        <v>563</v>
      </c>
      <c r="C76" s="145" t="s">
        <v>564</v>
      </c>
      <c r="D76" s="170">
        <v>336</v>
      </c>
      <c r="E76" s="170">
        <f t="shared" si="0"/>
        <v>336</v>
      </c>
      <c r="F76" s="147"/>
      <c r="G76" s="147"/>
    </row>
    <row r="77" spans="1:8" s="78" customFormat="1" ht="20.100000000000001" customHeight="1" x14ac:dyDescent="0.25">
      <c r="A77" s="168">
        <v>2</v>
      </c>
      <c r="B77" s="145" t="s">
        <v>565</v>
      </c>
      <c r="C77" s="145" t="s">
        <v>566</v>
      </c>
      <c r="D77" s="170">
        <v>96</v>
      </c>
      <c r="E77" s="170">
        <f t="shared" si="0"/>
        <v>192</v>
      </c>
      <c r="F77" s="147"/>
      <c r="G77" s="147"/>
    </row>
    <row r="78" spans="1:8" s="78" customFormat="1" ht="20.100000000000001" customHeight="1" x14ac:dyDescent="0.25">
      <c r="A78" s="168">
        <v>2</v>
      </c>
      <c r="B78" s="174">
        <v>70120030</v>
      </c>
      <c r="C78" s="145" t="s">
        <v>567</v>
      </c>
      <c r="D78" s="170">
        <v>96</v>
      </c>
      <c r="E78" s="170">
        <f t="shared" si="0"/>
        <v>192</v>
      </c>
      <c r="F78" s="147"/>
      <c r="G78" s="147"/>
    </row>
    <row r="79" spans="1:8" s="78" customFormat="1" ht="20.100000000000001" customHeight="1" x14ac:dyDescent="0.25">
      <c r="A79" s="168">
        <v>2</v>
      </c>
      <c r="B79" s="145" t="s">
        <v>568</v>
      </c>
      <c r="C79" s="145" t="s">
        <v>569</v>
      </c>
      <c r="D79" s="170">
        <v>96</v>
      </c>
      <c r="E79" s="170">
        <f t="shared" si="0"/>
        <v>192</v>
      </c>
      <c r="F79" s="147"/>
      <c r="G79" s="147"/>
    </row>
    <row r="80" spans="1:8" s="78" customFormat="1" ht="20.100000000000001" customHeight="1" x14ac:dyDescent="0.25">
      <c r="A80" s="168">
        <v>2</v>
      </c>
      <c r="B80" s="145" t="s">
        <v>570</v>
      </c>
      <c r="C80" s="145" t="s">
        <v>571</v>
      </c>
      <c r="D80" s="170">
        <v>96</v>
      </c>
      <c r="E80" s="170">
        <f t="shared" si="0"/>
        <v>192</v>
      </c>
      <c r="F80" s="147"/>
      <c r="G80" s="147"/>
    </row>
    <row r="81" spans="1:7" s="78" customFormat="1" ht="20.100000000000001" customHeight="1" x14ac:dyDescent="0.25">
      <c r="A81" s="168">
        <v>2</v>
      </c>
      <c r="B81" s="145" t="s">
        <v>572</v>
      </c>
      <c r="C81" s="145" t="s">
        <v>573</v>
      </c>
      <c r="D81" s="170">
        <v>96</v>
      </c>
      <c r="E81" s="170">
        <f t="shared" si="0"/>
        <v>192</v>
      </c>
      <c r="F81" s="147"/>
      <c r="G81" s="147"/>
    </row>
    <row r="82" spans="1:7" s="78" customFormat="1" ht="20.100000000000001" customHeight="1" x14ac:dyDescent="0.25">
      <c r="A82" s="168">
        <v>2</v>
      </c>
      <c r="B82" s="145" t="s">
        <v>574</v>
      </c>
      <c r="C82" s="145" t="s">
        <v>575</v>
      </c>
      <c r="D82" s="170">
        <v>96</v>
      </c>
      <c r="E82" s="170">
        <f t="shared" si="0"/>
        <v>192</v>
      </c>
      <c r="F82" s="147"/>
      <c r="G82" s="147"/>
    </row>
    <row r="83" spans="1:7" s="78" customFormat="1" ht="20.100000000000001" customHeight="1" x14ac:dyDescent="0.25">
      <c r="A83" s="168">
        <v>2</v>
      </c>
      <c r="B83" s="145" t="s">
        <v>576</v>
      </c>
      <c r="C83" s="145" t="s">
        <v>577</v>
      </c>
      <c r="D83" s="170">
        <v>96</v>
      </c>
      <c r="E83" s="170">
        <f t="shared" si="0"/>
        <v>192</v>
      </c>
      <c r="F83" s="147"/>
      <c r="G83" s="147"/>
    </row>
    <row r="84" spans="1:7" s="78" customFormat="1" ht="20.100000000000001" customHeight="1" x14ac:dyDescent="0.25">
      <c r="A84" s="168">
        <v>2</v>
      </c>
      <c r="B84" s="145" t="s">
        <v>578</v>
      </c>
      <c r="C84" s="145" t="s">
        <v>579</v>
      </c>
      <c r="D84" s="170">
        <v>96</v>
      </c>
      <c r="E84" s="170">
        <f t="shared" si="0"/>
        <v>192</v>
      </c>
      <c r="F84" s="147"/>
      <c r="G84" s="147"/>
    </row>
    <row r="85" spans="1:7" s="78" customFormat="1" ht="20.100000000000001" customHeight="1" x14ac:dyDescent="0.25">
      <c r="A85" s="168">
        <v>2</v>
      </c>
      <c r="B85" s="145" t="s">
        <v>580</v>
      </c>
      <c r="C85" s="145" t="s">
        <v>581</v>
      </c>
      <c r="D85" s="170">
        <v>96</v>
      </c>
      <c r="E85" s="170">
        <f t="shared" si="0"/>
        <v>192</v>
      </c>
      <c r="F85" s="147"/>
      <c r="G85" s="147"/>
    </row>
    <row r="86" spans="1:7" s="78" customFormat="1" ht="20.100000000000001" customHeight="1" x14ac:dyDescent="0.25">
      <c r="A86" s="168">
        <v>2</v>
      </c>
      <c r="B86" s="145" t="s">
        <v>582</v>
      </c>
      <c r="C86" s="145" t="s">
        <v>583</v>
      </c>
      <c r="D86" s="170">
        <v>96</v>
      </c>
      <c r="E86" s="170">
        <f t="shared" si="0"/>
        <v>192</v>
      </c>
      <c r="F86" s="147"/>
      <c r="G86" s="147"/>
    </row>
    <row r="87" spans="1:7" s="78" customFormat="1" ht="20.100000000000001" customHeight="1" x14ac:dyDescent="0.25">
      <c r="A87" s="168">
        <v>2</v>
      </c>
      <c r="B87" s="145" t="s">
        <v>584</v>
      </c>
      <c r="C87" s="145" t="s">
        <v>585</v>
      </c>
      <c r="D87" s="170">
        <v>96</v>
      </c>
      <c r="E87" s="170">
        <f t="shared" si="0"/>
        <v>192</v>
      </c>
      <c r="F87" s="147"/>
      <c r="G87" s="147"/>
    </row>
    <row r="88" spans="1:7" s="78" customFormat="1" ht="20.100000000000001" customHeight="1" x14ac:dyDescent="0.25">
      <c r="A88" s="168">
        <v>2</v>
      </c>
      <c r="B88" s="145" t="s">
        <v>586</v>
      </c>
      <c r="C88" s="145" t="s">
        <v>587</v>
      </c>
      <c r="D88" s="170">
        <v>96</v>
      </c>
      <c r="E88" s="170">
        <f t="shared" si="0"/>
        <v>192</v>
      </c>
      <c r="F88" s="147"/>
      <c r="G88" s="147"/>
    </row>
    <row r="89" spans="1:7" s="78" customFormat="1" ht="20.100000000000001" customHeight="1" x14ac:dyDescent="0.25">
      <c r="A89" s="168">
        <v>2</v>
      </c>
      <c r="B89" s="145" t="s">
        <v>588</v>
      </c>
      <c r="C89" s="145" t="s">
        <v>589</v>
      </c>
      <c r="D89" s="170">
        <v>96</v>
      </c>
      <c r="E89" s="170">
        <f t="shared" si="0"/>
        <v>192</v>
      </c>
      <c r="F89" s="147"/>
      <c r="G89" s="147"/>
    </row>
    <row r="90" spans="1:7" s="78" customFormat="1" ht="20.100000000000001" customHeight="1" x14ac:dyDescent="0.25">
      <c r="A90" s="175" t="s">
        <v>16</v>
      </c>
      <c r="B90" s="175"/>
      <c r="C90" s="175"/>
      <c r="D90" s="175"/>
      <c r="E90" s="176">
        <f>SUM(E22:E89)</f>
        <v>55080</v>
      </c>
      <c r="F90" s="147"/>
      <c r="G90" s="147"/>
    </row>
    <row r="91" spans="1:7" s="78" customFormat="1" ht="20.100000000000001" customHeight="1" x14ac:dyDescent="0.25">
      <c r="A91" s="177" t="s">
        <v>25</v>
      </c>
      <c r="B91" s="178"/>
      <c r="C91" s="179"/>
      <c r="D91" s="180">
        <v>0.12</v>
      </c>
      <c r="E91" s="176">
        <f>E90*D91</f>
        <v>6609.5999999999995</v>
      </c>
      <c r="F91" s="147"/>
      <c r="G91" s="147"/>
    </row>
    <row r="92" spans="1:7" s="78" customFormat="1" ht="20.100000000000001" customHeight="1" x14ac:dyDescent="0.25">
      <c r="A92" s="175" t="s">
        <v>17</v>
      </c>
      <c r="B92" s="175"/>
      <c r="C92" s="175"/>
      <c r="D92" s="175"/>
      <c r="E92" s="176">
        <f>+E90+E91</f>
        <v>61689.599999999999</v>
      </c>
      <c r="F92" s="147"/>
      <c r="G92" s="147"/>
    </row>
    <row r="93" spans="1:7" s="78" customFormat="1" ht="20.100000000000001" customHeight="1" x14ac:dyDescent="0.25">
      <c r="A93" s="147"/>
      <c r="B93" s="147"/>
      <c r="C93" s="147"/>
      <c r="D93" s="147"/>
      <c r="E93" s="147"/>
      <c r="F93" s="147"/>
      <c r="G93" s="147"/>
    </row>
    <row r="94" spans="1:7" s="78" customFormat="1" ht="20.100000000000001" customHeight="1" x14ac:dyDescent="0.25">
      <c r="A94" s="181" t="s">
        <v>590</v>
      </c>
      <c r="B94" s="181"/>
      <c r="C94" s="181"/>
      <c r="D94" s="181"/>
      <c r="E94" s="147"/>
      <c r="F94" s="147"/>
      <c r="G94" s="147"/>
    </row>
    <row r="95" spans="1:7" s="78" customFormat="1" ht="20.100000000000001" customHeight="1" x14ac:dyDescent="0.25">
      <c r="A95" s="182" t="s">
        <v>11</v>
      </c>
      <c r="B95" s="183" t="s">
        <v>12</v>
      </c>
      <c r="C95" s="184" t="s">
        <v>354</v>
      </c>
      <c r="D95" s="184"/>
      <c r="E95" s="147"/>
      <c r="F95" s="147"/>
      <c r="G95" s="147"/>
    </row>
    <row r="96" spans="1:7" s="78" customFormat="1" ht="20.100000000000001" customHeight="1" x14ac:dyDescent="0.25">
      <c r="A96" s="173">
        <v>1</v>
      </c>
      <c r="B96" s="173"/>
      <c r="C96" s="185" t="s">
        <v>591</v>
      </c>
      <c r="D96" s="185"/>
      <c r="E96" s="147"/>
      <c r="F96" s="147"/>
      <c r="G96" s="147"/>
    </row>
    <row r="97" spans="1:7" s="78" customFormat="1" ht="20.100000000000001" customHeight="1" x14ac:dyDescent="0.25">
      <c r="A97" s="173">
        <v>1</v>
      </c>
      <c r="B97" s="173"/>
      <c r="C97" s="185" t="s">
        <v>592</v>
      </c>
      <c r="D97" s="185"/>
      <c r="E97" s="147"/>
      <c r="F97" s="147"/>
      <c r="G97" s="147"/>
    </row>
    <row r="98" spans="1:7" s="78" customFormat="1" ht="20.100000000000001" customHeight="1" x14ac:dyDescent="0.25">
      <c r="A98" s="173">
        <v>1</v>
      </c>
      <c r="B98" s="173"/>
      <c r="C98" s="185" t="s">
        <v>593</v>
      </c>
      <c r="D98" s="185"/>
      <c r="E98" s="147"/>
      <c r="F98" s="147"/>
      <c r="G98" s="147"/>
    </row>
    <row r="99" spans="1:7" s="78" customFormat="1" ht="20.100000000000001" customHeight="1" x14ac:dyDescent="0.25">
      <c r="A99" s="173">
        <v>2</v>
      </c>
      <c r="B99" s="173"/>
      <c r="C99" s="185" t="s">
        <v>594</v>
      </c>
      <c r="D99" s="185"/>
      <c r="E99" s="147"/>
      <c r="F99" s="147"/>
      <c r="G99" s="147"/>
    </row>
    <row r="100" spans="1:7" s="78" customFormat="1" ht="29.25" customHeight="1" x14ac:dyDescent="0.25">
      <c r="A100" s="173">
        <v>1</v>
      </c>
      <c r="B100" s="173"/>
      <c r="C100" s="185" t="s">
        <v>595</v>
      </c>
      <c r="D100" s="185"/>
      <c r="E100" s="147"/>
      <c r="F100" s="147"/>
      <c r="G100" s="147"/>
    </row>
    <row r="101" spans="1:7" s="78" customFormat="1" ht="35.25" customHeight="1" x14ac:dyDescent="0.25">
      <c r="A101" s="173">
        <v>1</v>
      </c>
      <c r="B101" s="173"/>
      <c r="C101" s="185" t="s">
        <v>596</v>
      </c>
      <c r="D101" s="185"/>
      <c r="E101" s="147"/>
      <c r="F101" s="147"/>
      <c r="G101" s="147"/>
    </row>
    <row r="102" spans="1:7" s="78" customFormat="1" ht="20.100000000000001" customHeight="1" x14ac:dyDescent="0.25">
      <c r="A102" s="173">
        <v>1</v>
      </c>
      <c r="B102" s="173"/>
      <c r="C102" s="185" t="s">
        <v>597</v>
      </c>
      <c r="D102" s="185"/>
      <c r="E102" s="147"/>
      <c r="F102" s="147"/>
      <c r="G102" s="147"/>
    </row>
    <row r="103" spans="1:7" s="78" customFormat="1" ht="20.100000000000001" customHeight="1" x14ac:dyDescent="0.25">
      <c r="A103" s="173">
        <v>1</v>
      </c>
      <c r="B103" s="173"/>
      <c r="C103" s="185" t="s">
        <v>598</v>
      </c>
      <c r="D103" s="185"/>
      <c r="E103" s="147"/>
      <c r="F103" s="147"/>
      <c r="G103" s="147"/>
    </row>
    <row r="104" spans="1:7" s="78" customFormat="1" ht="20.100000000000001" customHeight="1" x14ac:dyDescent="0.25">
      <c r="A104" s="173">
        <v>1</v>
      </c>
      <c r="B104" s="173"/>
      <c r="C104" s="185" t="s">
        <v>599</v>
      </c>
      <c r="D104" s="185"/>
      <c r="E104" s="147"/>
      <c r="F104" s="147"/>
      <c r="G104" s="147"/>
    </row>
    <row r="105" spans="1:7" s="78" customFormat="1" ht="20.100000000000001" customHeight="1" x14ac:dyDescent="0.25">
      <c r="A105" s="173">
        <v>1</v>
      </c>
      <c r="B105" s="173"/>
      <c r="C105" s="185" t="s">
        <v>600</v>
      </c>
      <c r="D105" s="185"/>
      <c r="E105" s="147"/>
      <c r="F105" s="147"/>
      <c r="G105" s="147"/>
    </row>
    <row r="106" spans="1:7" s="78" customFormat="1" ht="20.100000000000001" customHeight="1" x14ac:dyDescent="0.25">
      <c r="A106" s="173">
        <v>1</v>
      </c>
      <c r="B106" s="173"/>
      <c r="C106" s="185" t="s">
        <v>601</v>
      </c>
      <c r="D106" s="185"/>
      <c r="E106" s="147"/>
      <c r="F106" s="147"/>
      <c r="G106" s="147"/>
    </row>
    <row r="107" spans="1:7" s="78" customFormat="1" ht="20.100000000000001" customHeight="1" x14ac:dyDescent="0.25">
      <c r="A107" s="173">
        <v>1</v>
      </c>
      <c r="B107" s="173"/>
      <c r="C107" s="185" t="s">
        <v>602</v>
      </c>
      <c r="D107" s="185"/>
      <c r="E107" s="147"/>
      <c r="F107" s="147"/>
      <c r="G107" s="147"/>
    </row>
    <row r="108" spans="1:7" s="78" customFormat="1" ht="20.100000000000001" customHeight="1" x14ac:dyDescent="0.25">
      <c r="A108" s="173">
        <v>1</v>
      </c>
      <c r="B108" s="173"/>
      <c r="C108" s="185" t="s">
        <v>603</v>
      </c>
      <c r="D108" s="185"/>
      <c r="E108" s="147"/>
      <c r="F108" s="147"/>
      <c r="G108" s="147"/>
    </row>
    <row r="109" spans="1:7" s="78" customFormat="1" ht="20.100000000000001" customHeight="1" x14ac:dyDescent="0.25">
      <c r="A109" s="173">
        <v>1</v>
      </c>
      <c r="B109" s="173"/>
      <c r="C109" s="185" t="s">
        <v>604</v>
      </c>
      <c r="D109" s="185"/>
      <c r="E109" s="147"/>
      <c r="F109" s="147"/>
      <c r="G109" s="147"/>
    </row>
    <row r="110" spans="1:7" s="78" customFormat="1" ht="20.100000000000001" customHeight="1" x14ac:dyDescent="0.25">
      <c r="A110" s="173">
        <v>1</v>
      </c>
      <c r="B110" s="173"/>
      <c r="C110" s="185" t="s">
        <v>605</v>
      </c>
      <c r="D110" s="185"/>
      <c r="E110" s="147"/>
      <c r="F110" s="147"/>
      <c r="G110" s="147"/>
    </row>
    <row r="111" spans="1:7" s="78" customFormat="1" ht="20.100000000000001" customHeight="1" x14ac:dyDescent="0.25">
      <c r="A111" s="173">
        <v>1</v>
      </c>
      <c r="B111" s="173"/>
      <c r="C111" s="185" t="s">
        <v>606</v>
      </c>
      <c r="D111" s="185"/>
      <c r="E111" s="147"/>
      <c r="F111" s="147"/>
      <c r="G111" s="147"/>
    </row>
    <row r="112" spans="1:7" s="78" customFormat="1" ht="20.100000000000001" customHeight="1" x14ac:dyDescent="0.25">
      <c r="A112" s="173">
        <v>1</v>
      </c>
      <c r="B112" s="173"/>
      <c r="C112" s="185" t="s">
        <v>607</v>
      </c>
      <c r="D112" s="185"/>
      <c r="E112" s="147"/>
      <c r="F112" s="147"/>
      <c r="G112" s="147"/>
    </row>
    <row r="113" spans="1:7" s="78" customFormat="1" ht="20.100000000000001" customHeight="1" x14ac:dyDescent="0.25">
      <c r="A113" s="173">
        <v>1</v>
      </c>
      <c r="B113" s="173"/>
      <c r="C113" s="185" t="s">
        <v>608</v>
      </c>
      <c r="D113" s="185"/>
      <c r="E113" s="147"/>
      <c r="F113" s="147"/>
      <c r="G113" s="147"/>
    </row>
    <row r="114" spans="1:7" s="78" customFormat="1" ht="20.100000000000001" customHeight="1" x14ac:dyDescent="0.25">
      <c r="A114" s="173">
        <v>6</v>
      </c>
      <c r="B114" s="173"/>
      <c r="C114" s="185" t="s">
        <v>609</v>
      </c>
      <c r="D114" s="185"/>
      <c r="E114" s="147"/>
      <c r="F114" s="147"/>
      <c r="G114" s="147"/>
    </row>
    <row r="115" spans="1:7" s="78" customFormat="1" ht="20.100000000000001" customHeight="1" x14ac:dyDescent="0.25">
      <c r="A115" s="173">
        <v>1</v>
      </c>
      <c r="B115" s="173"/>
      <c r="C115" s="185" t="s">
        <v>610</v>
      </c>
      <c r="D115" s="185"/>
      <c r="E115" s="147"/>
      <c r="F115" s="147"/>
      <c r="G115" s="147"/>
    </row>
    <row r="116" spans="1:7" s="78" customFormat="1" ht="20.100000000000001" customHeight="1" x14ac:dyDescent="0.25">
      <c r="A116" s="173">
        <v>1</v>
      </c>
      <c r="B116" s="173"/>
      <c r="C116" s="185" t="s">
        <v>611</v>
      </c>
      <c r="D116" s="185"/>
      <c r="E116" s="147"/>
      <c r="F116" s="147"/>
      <c r="G116" s="147"/>
    </row>
    <row r="117" spans="1:7" s="78" customFormat="1" ht="40.5" customHeight="1" x14ac:dyDescent="0.25">
      <c r="A117" s="173">
        <v>1</v>
      </c>
      <c r="B117" s="173"/>
      <c r="C117" s="185" t="s">
        <v>612</v>
      </c>
      <c r="D117" s="185"/>
      <c r="E117" s="147"/>
      <c r="F117" s="147"/>
      <c r="G117" s="147"/>
    </row>
    <row r="118" spans="1:7" s="78" customFormat="1" ht="20.100000000000001" customHeight="1" x14ac:dyDescent="0.25">
      <c r="A118" s="173">
        <v>1</v>
      </c>
      <c r="B118" s="173"/>
      <c r="C118" s="185" t="s">
        <v>613</v>
      </c>
      <c r="D118" s="185"/>
      <c r="E118" s="147"/>
      <c r="F118" s="147"/>
      <c r="G118" s="147"/>
    </row>
    <row r="119" spans="1:7" s="78" customFormat="1" ht="20.100000000000001" customHeight="1" x14ac:dyDescent="0.25">
      <c r="A119" s="173">
        <v>1</v>
      </c>
      <c r="B119" s="173"/>
      <c r="C119" s="185" t="s">
        <v>614</v>
      </c>
      <c r="D119" s="185"/>
      <c r="E119" s="147"/>
      <c r="F119" s="147"/>
      <c r="G119" s="147"/>
    </row>
    <row r="120" spans="1:7" s="78" customFormat="1" ht="20.100000000000001" customHeight="1" x14ac:dyDescent="0.25">
      <c r="A120" s="173">
        <v>1</v>
      </c>
      <c r="B120" s="173"/>
      <c r="C120" s="185" t="s">
        <v>615</v>
      </c>
      <c r="D120" s="185"/>
      <c r="E120" s="147"/>
      <c r="F120" s="147"/>
      <c r="G120" s="147"/>
    </row>
    <row r="121" spans="1:7" s="78" customFormat="1" ht="20.100000000000001" customHeight="1" x14ac:dyDescent="0.25">
      <c r="A121" s="173">
        <v>2</v>
      </c>
      <c r="B121" s="173"/>
      <c r="C121" s="185" t="s">
        <v>616</v>
      </c>
      <c r="D121" s="185"/>
      <c r="E121" s="147"/>
      <c r="F121" s="147"/>
      <c r="G121" s="147"/>
    </row>
    <row r="122" spans="1:7" s="78" customFormat="1" ht="20.100000000000001" customHeight="1" x14ac:dyDescent="0.25">
      <c r="A122" s="173">
        <v>1</v>
      </c>
      <c r="B122" s="173"/>
      <c r="C122" s="185" t="s">
        <v>617</v>
      </c>
      <c r="D122" s="185"/>
      <c r="E122" s="147"/>
      <c r="F122" s="147"/>
      <c r="G122" s="147"/>
    </row>
    <row r="123" spans="1:7" s="78" customFormat="1" ht="20.100000000000001" customHeight="1" x14ac:dyDescent="0.25">
      <c r="A123" s="173">
        <v>1</v>
      </c>
      <c r="B123" s="173"/>
      <c r="C123" s="185" t="s">
        <v>618</v>
      </c>
      <c r="D123" s="185"/>
      <c r="E123" s="147"/>
      <c r="F123" s="147"/>
      <c r="G123" s="147"/>
    </row>
    <row r="124" spans="1:7" s="78" customFormat="1" ht="20.100000000000001" customHeight="1" x14ac:dyDescent="0.25">
      <c r="A124" s="173">
        <v>1</v>
      </c>
      <c r="B124" s="173"/>
      <c r="C124" s="185" t="s">
        <v>619</v>
      </c>
      <c r="D124" s="185"/>
      <c r="E124" s="147"/>
      <c r="F124" s="147"/>
      <c r="G124" s="147"/>
    </row>
    <row r="125" spans="1:7" s="78" customFormat="1" ht="20.100000000000001" customHeight="1" x14ac:dyDescent="0.25">
      <c r="A125" s="173">
        <v>1</v>
      </c>
      <c r="B125" s="173"/>
      <c r="C125" s="185" t="s">
        <v>620</v>
      </c>
      <c r="D125" s="185"/>
      <c r="E125" s="147"/>
      <c r="F125" s="147"/>
      <c r="G125" s="147"/>
    </row>
    <row r="126" spans="1:7" s="78" customFormat="1" ht="20.100000000000001" customHeight="1" x14ac:dyDescent="0.25">
      <c r="A126" s="173">
        <v>1</v>
      </c>
      <c r="B126" s="173"/>
      <c r="C126" s="185" t="s">
        <v>621</v>
      </c>
      <c r="D126" s="185"/>
      <c r="E126" s="147"/>
      <c r="F126" s="147"/>
      <c r="G126" s="147"/>
    </row>
    <row r="127" spans="1:7" s="78" customFormat="1" ht="20.100000000000001" customHeight="1" x14ac:dyDescent="0.25">
      <c r="A127" s="173">
        <v>1</v>
      </c>
      <c r="B127" s="173"/>
      <c r="C127" s="185" t="s">
        <v>622</v>
      </c>
      <c r="D127" s="185"/>
      <c r="E127" s="147"/>
      <c r="F127" s="147"/>
      <c r="G127" s="147"/>
    </row>
    <row r="128" spans="1:7" s="78" customFormat="1" ht="20.100000000000001" customHeight="1" x14ac:dyDescent="0.25">
      <c r="A128" s="173">
        <v>1</v>
      </c>
      <c r="B128" s="173"/>
      <c r="C128" s="185" t="s">
        <v>623</v>
      </c>
      <c r="D128" s="185"/>
      <c r="E128" s="147"/>
      <c r="F128" s="147"/>
      <c r="G128" s="147"/>
    </row>
    <row r="129" spans="1:7" s="78" customFormat="1" ht="20.100000000000001" customHeight="1" x14ac:dyDescent="0.25">
      <c r="A129" s="173">
        <v>2</v>
      </c>
      <c r="B129" s="173"/>
      <c r="C129" s="185" t="s">
        <v>624</v>
      </c>
      <c r="D129" s="185"/>
      <c r="E129" s="147"/>
      <c r="F129" s="147"/>
      <c r="G129" s="147"/>
    </row>
    <row r="130" spans="1:7" s="78" customFormat="1" ht="42.75" customHeight="1" x14ac:dyDescent="0.25">
      <c r="A130" s="173">
        <v>2</v>
      </c>
      <c r="B130" s="173"/>
      <c r="C130" s="185" t="s">
        <v>625</v>
      </c>
      <c r="D130" s="185"/>
      <c r="E130" s="147"/>
      <c r="F130" s="147"/>
      <c r="G130" s="147"/>
    </row>
    <row r="131" spans="1:7" s="78" customFormat="1" ht="20.100000000000001" customHeight="1" x14ac:dyDescent="0.25">
      <c r="A131" s="173">
        <v>1</v>
      </c>
      <c r="B131" s="173"/>
      <c r="C131" s="185" t="s">
        <v>626</v>
      </c>
      <c r="D131" s="185"/>
      <c r="E131" s="147"/>
      <c r="F131" s="147"/>
      <c r="G131" s="147"/>
    </row>
    <row r="132" spans="1:7" s="78" customFormat="1" ht="20.100000000000001" customHeight="1" x14ac:dyDescent="0.25">
      <c r="A132" s="173">
        <v>2</v>
      </c>
      <c r="B132" s="173"/>
      <c r="C132" s="185" t="s">
        <v>627</v>
      </c>
      <c r="D132" s="185"/>
      <c r="E132" s="147"/>
      <c r="F132" s="147"/>
      <c r="G132" s="147"/>
    </row>
    <row r="133" spans="1:7" s="78" customFormat="1" ht="20.100000000000001" customHeight="1" x14ac:dyDescent="0.25">
      <c r="A133" s="147"/>
      <c r="B133" s="147"/>
      <c r="C133" s="147"/>
      <c r="D133" s="147"/>
      <c r="E133" s="147"/>
      <c r="F133" s="147"/>
      <c r="G133" s="147"/>
    </row>
    <row r="134" spans="1:7" s="78" customFormat="1" ht="20.100000000000001" customHeight="1" x14ac:dyDescent="0.25">
      <c r="A134" s="147"/>
      <c r="B134" s="147"/>
      <c r="C134" s="147"/>
      <c r="D134" s="147"/>
      <c r="E134" s="147"/>
      <c r="F134" s="147"/>
      <c r="G134" s="147"/>
    </row>
    <row r="135" spans="1:7" s="78" customFormat="1" ht="20.100000000000001" customHeight="1" x14ac:dyDescent="0.25">
      <c r="A135" s="147"/>
      <c r="B135" s="186" t="s">
        <v>628</v>
      </c>
      <c r="C135" s="147"/>
      <c r="D135" s="147"/>
      <c r="E135" s="147"/>
      <c r="F135" s="147"/>
      <c r="G135" s="147"/>
    </row>
    <row r="136" spans="1:7" s="78" customFormat="1" ht="20.100000000000001" customHeight="1" x14ac:dyDescent="0.25">
      <c r="A136" s="147"/>
      <c r="B136" s="186"/>
      <c r="C136" s="147"/>
      <c r="D136" s="147"/>
      <c r="E136" s="147"/>
      <c r="F136" s="147"/>
      <c r="G136" s="147"/>
    </row>
    <row r="137" spans="1:7" s="78" customFormat="1" ht="20.100000000000001" customHeight="1" x14ac:dyDescent="0.25">
      <c r="A137" s="147"/>
      <c r="B137" s="186" t="s">
        <v>629</v>
      </c>
      <c r="C137" s="147"/>
      <c r="D137" s="147"/>
      <c r="E137" s="147"/>
      <c r="F137" s="147"/>
      <c r="G137" s="147"/>
    </row>
    <row r="138" spans="1:7" s="78" customFormat="1" ht="20.100000000000001" customHeight="1" x14ac:dyDescent="0.25">
      <c r="A138" s="147"/>
      <c r="B138" s="147"/>
      <c r="C138" s="147"/>
      <c r="D138" s="147"/>
      <c r="E138" s="147"/>
      <c r="F138" s="147"/>
      <c r="G138" s="147"/>
    </row>
  </sheetData>
  <mergeCells count="47">
    <mergeCell ref="C128:D128"/>
    <mergeCell ref="C129:D129"/>
    <mergeCell ref="C130:D130"/>
    <mergeCell ref="C131:D131"/>
    <mergeCell ref="C132:D132"/>
    <mergeCell ref="C122:D122"/>
    <mergeCell ref="C123:D123"/>
    <mergeCell ref="C124:D124"/>
    <mergeCell ref="C125:D125"/>
    <mergeCell ref="C126:D126"/>
    <mergeCell ref="C127:D127"/>
    <mergeCell ref="C116:D116"/>
    <mergeCell ref="C117:D117"/>
    <mergeCell ref="C118:D118"/>
    <mergeCell ref="C119:D119"/>
    <mergeCell ref="C120:D120"/>
    <mergeCell ref="C121:D121"/>
    <mergeCell ref="C110:D110"/>
    <mergeCell ref="C111:D111"/>
    <mergeCell ref="C112:D112"/>
    <mergeCell ref="C113:D113"/>
    <mergeCell ref="C114:D114"/>
    <mergeCell ref="C115:D115"/>
    <mergeCell ref="C104:D104"/>
    <mergeCell ref="C105:D105"/>
    <mergeCell ref="C106:D106"/>
    <mergeCell ref="C107:D107"/>
    <mergeCell ref="C108:D108"/>
    <mergeCell ref="C109:D109"/>
    <mergeCell ref="C98:D98"/>
    <mergeCell ref="C99:D99"/>
    <mergeCell ref="C100:D100"/>
    <mergeCell ref="C101:D101"/>
    <mergeCell ref="C102:D102"/>
    <mergeCell ref="C103:D103"/>
    <mergeCell ref="A91:C91"/>
    <mergeCell ref="A92:D92"/>
    <mergeCell ref="A94:D94"/>
    <mergeCell ref="C95:D95"/>
    <mergeCell ref="C96:D96"/>
    <mergeCell ref="C97:D97"/>
    <mergeCell ref="A1:C1"/>
    <mergeCell ref="A4:C4"/>
    <mergeCell ref="A5:C5"/>
    <mergeCell ref="A6:C6"/>
    <mergeCell ref="A20:E20"/>
    <mergeCell ref="A90:D90"/>
  </mergeCells>
  <pageMargins left="0.70866141732283472" right="0.70866141732283472" top="0.74803149606299213" bottom="0.74803149606299213" header="0.31496062992125984" footer="0.31496062992125984"/>
  <pageSetup paperSize="9" scale="62" fitToHeight="4"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E152"/>
  <sheetViews>
    <sheetView workbookViewId="0">
      <selection sqref="A1:XFD1048576"/>
    </sheetView>
  </sheetViews>
  <sheetFormatPr baseColWidth="10" defaultColWidth="11.42578125" defaultRowHeight="12.75" x14ac:dyDescent="0.2"/>
  <cols>
    <col min="1" max="1" width="9.28515625" style="27" customWidth="1"/>
    <col min="2" max="2" width="22.5703125" style="7" customWidth="1"/>
    <col min="3" max="3" width="70.5703125" style="26" customWidth="1"/>
    <col min="4" max="4" width="14.5703125" style="2" bestFit="1" customWidth="1"/>
    <col min="5" max="5" width="15.5703125" style="2" customWidth="1"/>
    <col min="6" max="254" width="11.42578125" style="2"/>
    <col min="255" max="255" width="13.140625" style="2" customWidth="1"/>
    <col min="256" max="256" width="15.140625" style="2" customWidth="1"/>
    <col min="257" max="257" width="42" style="2" customWidth="1"/>
    <col min="258" max="258" width="11.42578125" style="2"/>
    <col min="259" max="259" width="13.140625" style="2" customWidth="1"/>
    <col min="260" max="510" width="11.42578125" style="2"/>
    <col min="511" max="511" width="13.140625" style="2" customWidth="1"/>
    <col min="512" max="512" width="15.140625" style="2" customWidth="1"/>
    <col min="513" max="513" width="42" style="2" customWidth="1"/>
    <col min="514" max="514" width="11.42578125" style="2"/>
    <col min="515" max="515" width="13.140625" style="2" customWidth="1"/>
    <col min="516" max="766" width="11.42578125" style="2"/>
    <col min="767" max="767" width="13.140625" style="2" customWidth="1"/>
    <col min="768" max="768" width="15.140625" style="2" customWidth="1"/>
    <col min="769" max="769" width="42" style="2" customWidth="1"/>
    <col min="770" max="770" width="11.42578125" style="2"/>
    <col min="771" max="771" width="13.140625" style="2" customWidth="1"/>
    <col min="772" max="1022" width="11.42578125" style="2"/>
    <col min="1023" max="1023" width="13.140625" style="2" customWidth="1"/>
    <col min="1024" max="1024" width="15.140625" style="2" customWidth="1"/>
    <col min="1025" max="1025" width="42" style="2" customWidth="1"/>
    <col min="1026" max="1026" width="11.42578125" style="2"/>
    <col min="1027" max="1027" width="13.140625" style="2" customWidth="1"/>
    <col min="1028" max="1278" width="11.42578125" style="2"/>
    <col min="1279" max="1279" width="13.140625" style="2" customWidth="1"/>
    <col min="1280" max="1280" width="15.140625" style="2" customWidth="1"/>
    <col min="1281" max="1281" width="42" style="2" customWidth="1"/>
    <col min="1282" max="1282" width="11.42578125" style="2"/>
    <col min="1283" max="1283" width="13.140625" style="2" customWidth="1"/>
    <col min="1284" max="1534" width="11.42578125" style="2"/>
    <col min="1535" max="1535" width="13.140625" style="2" customWidth="1"/>
    <col min="1536" max="1536" width="15.140625" style="2" customWidth="1"/>
    <col min="1537" max="1537" width="42" style="2" customWidth="1"/>
    <col min="1538" max="1538" width="11.42578125" style="2"/>
    <col min="1539" max="1539" width="13.140625" style="2" customWidth="1"/>
    <col min="1540" max="1790" width="11.42578125" style="2"/>
    <col min="1791" max="1791" width="13.140625" style="2" customWidth="1"/>
    <col min="1792" max="1792" width="15.140625" style="2" customWidth="1"/>
    <col min="1793" max="1793" width="42" style="2" customWidth="1"/>
    <col min="1794" max="1794" width="11.42578125" style="2"/>
    <col min="1795" max="1795" width="13.140625" style="2" customWidth="1"/>
    <col min="1796" max="2046" width="11.42578125" style="2"/>
    <col min="2047" max="2047" width="13.140625" style="2" customWidth="1"/>
    <col min="2048" max="2048" width="15.140625" style="2" customWidth="1"/>
    <col min="2049" max="2049" width="42" style="2" customWidth="1"/>
    <col min="2050" max="2050" width="11.42578125" style="2"/>
    <col min="2051" max="2051" width="13.140625" style="2" customWidth="1"/>
    <col min="2052" max="2302" width="11.42578125" style="2"/>
    <col min="2303" max="2303" width="13.140625" style="2" customWidth="1"/>
    <col min="2304" max="2304" width="15.140625" style="2" customWidth="1"/>
    <col min="2305" max="2305" width="42" style="2" customWidth="1"/>
    <col min="2306" max="2306" width="11.42578125" style="2"/>
    <col min="2307" max="2307" width="13.140625" style="2" customWidth="1"/>
    <col min="2308" max="2558" width="11.42578125" style="2"/>
    <col min="2559" max="2559" width="13.140625" style="2" customWidth="1"/>
    <col min="2560" max="2560" width="15.140625" style="2" customWidth="1"/>
    <col min="2561" max="2561" width="42" style="2" customWidth="1"/>
    <col min="2562" max="2562" width="11.42578125" style="2"/>
    <col min="2563" max="2563" width="13.140625" style="2" customWidth="1"/>
    <col min="2564" max="2814" width="11.42578125" style="2"/>
    <col min="2815" max="2815" width="13.140625" style="2" customWidth="1"/>
    <col min="2816" max="2816" width="15.140625" style="2" customWidth="1"/>
    <col min="2817" max="2817" width="42" style="2" customWidth="1"/>
    <col min="2818" max="2818" width="11.42578125" style="2"/>
    <col min="2819" max="2819" width="13.140625" style="2" customWidth="1"/>
    <col min="2820" max="3070" width="11.42578125" style="2"/>
    <col min="3071" max="3071" width="13.140625" style="2" customWidth="1"/>
    <col min="3072" max="3072" width="15.140625" style="2" customWidth="1"/>
    <col min="3073" max="3073" width="42" style="2" customWidth="1"/>
    <col min="3074" max="3074" width="11.42578125" style="2"/>
    <col min="3075" max="3075" width="13.140625" style="2" customWidth="1"/>
    <col min="3076" max="3326" width="11.42578125" style="2"/>
    <col min="3327" max="3327" width="13.140625" style="2" customWidth="1"/>
    <col min="3328" max="3328" width="15.140625" style="2" customWidth="1"/>
    <col min="3329" max="3329" width="42" style="2" customWidth="1"/>
    <col min="3330" max="3330" width="11.42578125" style="2"/>
    <col min="3331" max="3331" width="13.140625" style="2" customWidth="1"/>
    <col min="3332" max="3582" width="11.42578125" style="2"/>
    <col min="3583" max="3583" width="13.140625" style="2" customWidth="1"/>
    <col min="3584" max="3584" width="15.140625" style="2" customWidth="1"/>
    <col min="3585" max="3585" width="42" style="2" customWidth="1"/>
    <col min="3586" max="3586" width="11.42578125" style="2"/>
    <col min="3587" max="3587" width="13.140625" style="2" customWidth="1"/>
    <col min="3588" max="3838" width="11.42578125" style="2"/>
    <col min="3839" max="3839" width="13.140625" style="2" customWidth="1"/>
    <col min="3840" max="3840" width="15.140625" style="2" customWidth="1"/>
    <col min="3841" max="3841" width="42" style="2" customWidth="1"/>
    <col min="3842" max="3842" width="11.42578125" style="2"/>
    <col min="3843" max="3843" width="13.140625" style="2" customWidth="1"/>
    <col min="3844" max="4094" width="11.42578125" style="2"/>
    <col min="4095" max="4095" width="13.140625" style="2" customWidth="1"/>
    <col min="4096" max="4096" width="15.140625" style="2" customWidth="1"/>
    <col min="4097" max="4097" width="42" style="2" customWidth="1"/>
    <col min="4098" max="4098" width="11.42578125" style="2"/>
    <col min="4099" max="4099" width="13.140625" style="2" customWidth="1"/>
    <col min="4100" max="4350" width="11.42578125" style="2"/>
    <col min="4351" max="4351" width="13.140625" style="2" customWidth="1"/>
    <col min="4352" max="4352" width="15.140625" style="2" customWidth="1"/>
    <col min="4353" max="4353" width="42" style="2" customWidth="1"/>
    <col min="4354" max="4354" width="11.42578125" style="2"/>
    <col min="4355" max="4355" width="13.140625" style="2" customWidth="1"/>
    <col min="4356" max="4606" width="11.42578125" style="2"/>
    <col min="4607" max="4607" width="13.140625" style="2" customWidth="1"/>
    <col min="4608" max="4608" width="15.140625" style="2" customWidth="1"/>
    <col min="4609" max="4609" width="42" style="2" customWidth="1"/>
    <col min="4610" max="4610" width="11.42578125" style="2"/>
    <col min="4611" max="4611" width="13.140625" style="2" customWidth="1"/>
    <col min="4612" max="4862" width="11.42578125" style="2"/>
    <col min="4863" max="4863" width="13.140625" style="2" customWidth="1"/>
    <col min="4864" max="4864" width="15.140625" style="2" customWidth="1"/>
    <col min="4865" max="4865" width="42" style="2" customWidth="1"/>
    <col min="4866" max="4866" width="11.42578125" style="2"/>
    <col min="4867" max="4867" width="13.140625" style="2" customWidth="1"/>
    <col min="4868" max="5118" width="11.42578125" style="2"/>
    <col min="5119" max="5119" width="13.140625" style="2" customWidth="1"/>
    <col min="5120" max="5120" width="15.140625" style="2" customWidth="1"/>
    <col min="5121" max="5121" width="42" style="2" customWidth="1"/>
    <col min="5122" max="5122" width="11.42578125" style="2"/>
    <col min="5123" max="5123" width="13.140625" style="2" customWidth="1"/>
    <col min="5124" max="5374" width="11.42578125" style="2"/>
    <col min="5375" max="5375" width="13.140625" style="2" customWidth="1"/>
    <col min="5376" max="5376" width="15.140625" style="2" customWidth="1"/>
    <col min="5377" max="5377" width="42" style="2" customWidth="1"/>
    <col min="5378" max="5378" width="11.42578125" style="2"/>
    <col min="5379" max="5379" width="13.140625" style="2" customWidth="1"/>
    <col min="5380" max="5630" width="11.42578125" style="2"/>
    <col min="5631" max="5631" width="13.140625" style="2" customWidth="1"/>
    <col min="5632" max="5632" width="15.140625" style="2" customWidth="1"/>
    <col min="5633" max="5633" width="42" style="2" customWidth="1"/>
    <col min="5634" max="5634" width="11.42578125" style="2"/>
    <col min="5635" max="5635" width="13.140625" style="2" customWidth="1"/>
    <col min="5636" max="5886" width="11.42578125" style="2"/>
    <col min="5887" max="5887" width="13.140625" style="2" customWidth="1"/>
    <col min="5888" max="5888" width="15.140625" style="2" customWidth="1"/>
    <col min="5889" max="5889" width="42" style="2" customWidth="1"/>
    <col min="5890" max="5890" width="11.42578125" style="2"/>
    <col min="5891" max="5891" width="13.140625" style="2" customWidth="1"/>
    <col min="5892" max="6142" width="11.42578125" style="2"/>
    <col min="6143" max="6143" width="13.140625" style="2" customWidth="1"/>
    <col min="6144" max="6144" width="15.140625" style="2" customWidth="1"/>
    <col min="6145" max="6145" width="42" style="2" customWidth="1"/>
    <col min="6146" max="6146" width="11.42578125" style="2"/>
    <col min="6147" max="6147" width="13.140625" style="2" customWidth="1"/>
    <col min="6148" max="6398" width="11.42578125" style="2"/>
    <col min="6399" max="6399" width="13.140625" style="2" customWidth="1"/>
    <col min="6400" max="6400" width="15.140625" style="2" customWidth="1"/>
    <col min="6401" max="6401" width="42" style="2" customWidth="1"/>
    <col min="6402" max="6402" width="11.42578125" style="2"/>
    <col min="6403" max="6403" width="13.140625" style="2" customWidth="1"/>
    <col min="6404" max="6654" width="11.42578125" style="2"/>
    <col min="6655" max="6655" width="13.140625" style="2" customWidth="1"/>
    <col min="6656" max="6656" width="15.140625" style="2" customWidth="1"/>
    <col min="6657" max="6657" width="42" style="2" customWidth="1"/>
    <col min="6658" max="6658" width="11.42578125" style="2"/>
    <col min="6659" max="6659" width="13.140625" style="2" customWidth="1"/>
    <col min="6660" max="6910" width="11.42578125" style="2"/>
    <col min="6911" max="6911" width="13.140625" style="2" customWidth="1"/>
    <col min="6912" max="6912" width="15.140625" style="2" customWidth="1"/>
    <col min="6913" max="6913" width="42" style="2" customWidth="1"/>
    <col min="6914" max="6914" width="11.42578125" style="2"/>
    <col min="6915" max="6915" width="13.140625" style="2" customWidth="1"/>
    <col min="6916" max="7166" width="11.42578125" style="2"/>
    <col min="7167" max="7167" width="13.140625" style="2" customWidth="1"/>
    <col min="7168" max="7168" width="15.140625" style="2" customWidth="1"/>
    <col min="7169" max="7169" width="42" style="2" customWidth="1"/>
    <col min="7170" max="7170" width="11.42578125" style="2"/>
    <col min="7171" max="7171" width="13.140625" style="2" customWidth="1"/>
    <col min="7172" max="7422" width="11.42578125" style="2"/>
    <col min="7423" max="7423" width="13.140625" style="2" customWidth="1"/>
    <col min="7424" max="7424" width="15.140625" style="2" customWidth="1"/>
    <col min="7425" max="7425" width="42" style="2" customWidth="1"/>
    <col min="7426" max="7426" width="11.42578125" style="2"/>
    <col min="7427" max="7427" width="13.140625" style="2" customWidth="1"/>
    <col min="7428" max="7678" width="11.42578125" style="2"/>
    <col min="7679" max="7679" width="13.140625" style="2" customWidth="1"/>
    <col min="7680" max="7680" width="15.140625" style="2" customWidth="1"/>
    <col min="7681" max="7681" width="42" style="2" customWidth="1"/>
    <col min="7682" max="7682" width="11.42578125" style="2"/>
    <col min="7683" max="7683" width="13.140625" style="2" customWidth="1"/>
    <col min="7684" max="7934" width="11.42578125" style="2"/>
    <col min="7935" max="7935" width="13.140625" style="2" customWidth="1"/>
    <col min="7936" max="7936" width="15.140625" style="2" customWidth="1"/>
    <col min="7937" max="7937" width="42" style="2" customWidth="1"/>
    <col min="7938" max="7938" width="11.42578125" style="2"/>
    <col min="7939" max="7939" width="13.140625" style="2" customWidth="1"/>
    <col min="7940" max="8190" width="11.42578125" style="2"/>
    <col min="8191" max="8191" width="13.140625" style="2" customWidth="1"/>
    <col min="8192" max="8192" width="15.140625" style="2" customWidth="1"/>
    <col min="8193" max="8193" width="42" style="2" customWidth="1"/>
    <col min="8194" max="8194" width="11.42578125" style="2"/>
    <col min="8195" max="8195" width="13.140625" style="2" customWidth="1"/>
    <col min="8196" max="8446" width="11.42578125" style="2"/>
    <col min="8447" max="8447" width="13.140625" style="2" customWidth="1"/>
    <col min="8448" max="8448" width="15.140625" style="2" customWidth="1"/>
    <col min="8449" max="8449" width="42" style="2" customWidth="1"/>
    <col min="8450" max="8450" width="11.42578125" style="2"/>
    <col min="8451" max="8451" width="13.140625" style="2" customWidth="1"/>
    <col min="8452" max="8702" width="11.42578125" style="2"/>
    <col min="8703" max="8703" width="13.140625" style="2" customWidth="1"/>
    <col min="8704" max="8704" width="15.140625" style="2" customWidth="1"/>
    <col min="8705" max="8705" width="42" style="2" customWidth="1"/>
    <col min="8706" max="8706" width="11.42578125" style="2"/>
    <col min="8707" max="8707" width="13.140625" style="2" customWidth="1"/>
    <col min="8708" max="8958" width="11.42578125" style="2"/>
    <col min="8959" max="8959" width="13.140625" style="2" customWidth="1"/>
    <col min="8960" max="8960" width="15.140625" style="2" customWidth="1"/>
    <col min="8961" max="8961" width="42" style="2" customWidth="1"/>
    <col min="8962" max="8962" width="11.42578125" style="2"/>
    <col min="8963" max="8963" width="13.140625" style="2" customWidth="1"/>
    <col min="8964" max="9214" width="11.42578125" style="2"/>
    <col min="9215" max="9215" width="13.140625" style="2" customWidth="1"/>
    <col min="9216" max="9216" width="15.140625" style="2" customWidth="1"/>
    <col min="9217" max="9217" width="42" style="2" customWidth="1"/>
    <col min="9218" max="9218" width="11.42578125" style="2"/>
    <col min="9219" max="9219" width="13.140625" style="2" customWidth="1"/>
    <col min="9220" max="9470" width="11.42578125" style="2"/>
    <col min="9471" max="9471" width="13.140625" style="2" customWidth="1"/>
    <col min="9472" max="9472" width="15.140625" style="2" customWidth="1"/>
    <col min="9473" max="9473" width="42" style="2" customWidth="1"/>
    <col min="9474" max="9474" width="11.42578125" style="2"/>
    <col min="9475" max="9475" width="13.140625" style="2" customWidth="1"/>
    <col min="9476" max="9726" width="11.42578125" style="2"/>
    <col min="9727" max="9727" width="13.140625" style="2" customWidth="1"/>
    <col min="9728" max="9728" width="15.140625" style="2" customWidth="1"/>
    <col min="9729" max="9729" width="42" style="2" customWidth="1"/>
    <col min="9730" max="9730" width="11.42578125" style="2"/>
    <col min="9731" max="9731" width="13.140625" style="2" customWidth="1"/>
    <col min="9732" max="9982" width="11.42578125" style="2"/>
    <col min="9983" max="9983" width="13.140625" style="2" customWidth="1"/>
    <col min="9984" max="9984" width="15.140625" style="2" customWidth="1"/>
    <col min="9985" max="9985" width="42" style="2" customWidth="1"/>
    <col min="9986" max="9986" width="11.42578125" style="2"/>
    <col min="9987" max="9987" width="13.140625" style="2" customWidth="1"/>
    <col min="9988" max="10238" width="11.42578125" style="2"/>
    <col min="10239" max="10239" width="13.140625" style="2" customWidth="1"/>
    <col min="10240" max="10240" width="15.140625" style="2" customWidth="1"/>
    <col min="10241" max="10241" width="42" style="2" customWidth="1"/>
    <col min="10242" max="10242" width="11.42578125" style="2"/>
    <col min="10243" max="10243" width="13.140625" style="2" customWidth="1"/>
    <col min="10244" max="10494" width="11.42578125" style="2"/>
    <col min="10495" max="10495" width="13.140625" style="2" customWidth="1"/>
    <col min="10496" max="10496" width="15.140625" style="2" customWidth="1"/>
    <col min="10497" max="10497" width="42" style="2" customWidth="1"/>
    <col min="10498" max="10498" width="11.42578125" style="2"/>
    <col min="10499" max="10499" width="13.140625" style="2" customWidth="1"/>
    <col min="10500" max="10750" width="11.42578125" style="2"/>
    <col min="10751" max="10751" width="13.140625" style="2" customWidth="1"/>
    <col min="10752" max="10752" width="15.140625" style="2" customWidth="1"/>
    <col min="10753" max="10753" width="42" style="2" customWidth="1"/>
    <col min="10754" max="10754" width="11.42578125" style="2"/>
    <col min="10755" max="10755" width="13.140625" style="2" customWidth="1"/>
    <col min="10756" max="11006" width="11.42578125" style="2"/>
    <col min="11007" max="11007" width="13.140625" style="2" customWidth="1"/>
    <col min="11008" max="11008" width="15.140625" style="2" customWidth="1"/>
    <col min="11009" max="11009" width="42" style="2" customWidth="1"/>
    <col min="11010" max="11010" width="11.42578125" style="2"/>
    <col min="11011" max="11011" width="13.140625" style="2" customWidth="1"/>
    <col min="11012" max="11262" width="11.42578125" style="2"/>
    <col min="11263" max="11263" width="13.140625" style="2" customWidth="1"/>
    <col min="11264" max="11264" width="15.140625" style="2" customWidth="1"/>
    <col min="11265" max="11265" width="42" style="2" customWidth="1"/>
    <col min="11266" max="11266" width="11.42578125" style="2"/>
    <col min="11267" max="11267" width="13.140625" style="2" customWidth="1"/>
    <col min="11268" max="11518" width="11.42578125" style="2"/>
    <col min="11519" max="11519" width="13.140625" style="2" customWidth="1"/>
    <col min="11520" max="11520" width="15.140625" style="2" customWidth="1"/>
    <col min="11521" max="11521" width="42" style="2" customWidth="1"/>
    <col min="11522" max="11522" width="11.42578125" style="2"/>
    <col min="11523" max="11523" width="13.140625" style="2" customWidth="1"/>
    <col min="11524" max="11774" width="11.42578125" style="2"/>
    <col min="11775" max="11775" width="13.140625" style="2" customWidth="1"/>
    <col min="11776" max="11776" width="15.140625" style="2" customWidth="1"/>
    <col min="11777" max="11777" width="42" style="2" customWidth="1"/>
    <col min="11778" max="11778" width="11.42578125" style="2"/>
    <col min="11779" max="11779" width="13.140625" style="2" customWidth="1"/>
    <col min="11780" max="12030" width="11.42578125" style="2"/>
    <col min="12031" max="12031" width="13.140625" style="2" customWidth="1"/>
    <col min="12032" max="12032" width="15.140625" style="2" customWidth="1"/>
    <col min="12033" max="12033" width="42" style="2" customWidth="1"/>
    <col min="12034" max="12034" width="11.42578125" style="2"/>
    <col min="12035" max="12035" width="13.140625" style="2" customWidth="1"/>
    <col min="12036" max="12286" width="11.42578125" style="2"/>
    <col min="12287" max="12287" width="13.140625" style="2" customWidth="1"/>
    <col min="12288" max="12288" width="15.140625" style="2" customWidth="1"/>
    <col min="12289" max="12289" width="42" style="2" customWidth="1"/>
    <col min="12290" max="12290" width="11.42578125" style="2"/>
    <col min="12291" max="12291" width="13.140625" style="2" customWidth="1"/>
    <col min="12292" max="12542" width="11.42578125" style="2"/>
    <col min="12543" max="12543" width="13.140625" style="2" customWidth="1"/>
    <col min="12544" max="12544" width="15.140625" style="2" customWidth="1"/>
    <col min="12545" max="12545" width="42" style="2" customWidth="1"/>
    <col min="12546" max="12546" width="11.42578125" style="2"/>
    <col min="12547" max="12547" width="13.140625" style="2" customWidth="1"/>
    <col min="12548" max="12798" width="11.42578125" style="2"/>
    <col min="12799" max="12799" width="13.140625" style="2" customWidth="1"/>
    <col min="12800" max="12800" width="15.140625" style="2" customWidth="1"/>
    <col min="12801" max="12801" width="42" style="2" customWidth="1"/>
    <col min="12802" max="12802" width="11.42578125" style="2"/>
    <col min="12803" max="12803" width="13.140625" style="2" customWidth="1"/>
    <col min="12804" max="13054" width="11.42578125" style="2"/>
    <col min="13055" max="13055" width="13.140625" style="2" customWidth="1"/>
    <col min="13056" max="13056" width="15.140625" style="2" customWidth="1"/>
    <col min="13057" max="13057" width="42" style="2" customWidth="1"/>
    <col min="13058" max="13058" width="11.42578125" style="2"/>
    <col min="13059" max="13059" width="13.140625" style="2" customWidth="1"/>
    <col min="13060" max="13310" width="11.42578125" style="2"/>
    <col min="13311" max="13311" width="13.140625" style="2" customWidth="1"/>
    <col min="13312" max="13312" width="15.140625" style="2" customWidth="1"/>
    <col min="13313" max="13313" width="42" style="2" customWidth="1"/>
    <col min="13314" max="13314" width="11.42578125" style="2"/>
    <col min="13315" max="13315" width="13.140625" style="2" customWidth="1"/>
    <col min="13316" max="13566" width="11.42578125" style="2"/>
    <col min="13567" max="13567" width="13.140625" style="2" customWidth="1"/>
    <col min="13568" max="13568" width="15.140625" style="2" customWidth="1"/>
    <col min="13569" max="13569" width="42" style="2" customWidth="1"/>
    <col min="13570" max="13570" width="11.42578125" style="2"/>
    <col min="13571" max="13571" width="13.140625" style="2" customWidth="1"/>
    <col min="13572" max="13822" width="11.42578125" style="2"/>
    <col min="13823" max="13823" width="13.140625" style="2" customWidth="1"/>
    <col min="13824" max="13824" width="15.140625" style="2" customWidth="1"/>
    <col min="13825" max="13825" width="42" style="2" customWidth="1"/>
    <col min="13826" max="13826" width="11.42578125" style="2"/>
    <col min="13827" max="13827" width="13.140625" style="2" customWidth="1"/>
    <col min="13828" max="14078" width="11.42578125" style="2"/>
    <col min="14079" max="14079" width="13.140625" style="2" customWidth="1"/>
    <col min="14080" max="14080" width="15.140625" style="2" customWidth="1"/>
    <col min="14081" max="14081" width="42" style="2" customWidth="1"/>
    <col min="14082" max="14082" width="11.42578125" style="2"/>
    <col min="14083" max="14083" width="13.140625" style="2" customWidth="1"/>
    <col min="14084" max="14334" width="11.42578125" style="2"/>
    <col min="14335" max="14335" width="13.140625" style="2" customWidth="1"/>
    <col min="14336" max="14336" width="15.140625" style="2" customWidth="1"/>
    <col min="14337" max="14337" width="42" style="2" customWidth="1"/>
    <col min="14338" max="14338" width="11.42578125" style="2"/>
    <col min="14339" max="14339" width="13.140625" style="2" customWidth="1"/>
    <col min="14340" max="14590" width="11.42578125" style="2"/>
    <col min="14591" max="14591" width="13.140625" style="2" customWidth="1"/>
    <col min="14592" max="14592" width="15.140625" style="2" customWidth="1"/>
    <col min="14593" max="14593" width="42" style="2" customWidth="1"/>
    <col min="14594" max="14594" width="11.42578125" style="2"/>
    <col min="14595" max="14595" width="13.140625" style="2" customWidth="1"/>
    <col min="14596" max="14846" width="11.42578125" style="2"/>
    <col min="14847" max="14847" width="13.140625" style="2" customWidth="1"/>
    <col min="14848" max="14848" width="15.140625" style="2" customWidth="1"/>
    <col min="14849" max="14849" width="42" style="2" customWidth="1"/>
    <col min="14850" max="14850" width="11.42578125" style="2"/>
    <col min="14851" max="14851" width="13.140625" style="2" customWidth="1"/>
    <col min="14852" max="15102" width="11.42578125" style="2"/>
    <col min="15103" max="15103" width="13.140625" style="2" customWidth="1"/>
    <col min="15104" max="15104" width="15.140625" style="2" customWidth="1"/>
    <col min="15105" max="15105" width="42" style="2" customWidth="1"/>
    <col min="15106" max="15106" width="11.42578125" style="2"/>
    <col min="15107" max="15107" width="13.140625" style="2" customWidth="1"/>
    <col min="15108" max="15358" width="11.42578125" style="2"/>
    <col min="15359" max="15359" width="13.140625" style="2" customWidth="1"/>
    <col min="15360" max="15360" width="15.140625" style="2" customWidth="1"/>
    <col min="15361" max="15361" width="42" style="2" customWidth="1"/>
    <col min="15362" max="15362" width="11.42578125" style="2"/>
    <col min="15363" max="15363" width="13.140625" style="2" customWidth="1"/>
    <col min="15364" max="15614" width="11.42578125" style="2"/>
    <col min="15615" max="15615" width="13.140625" style="2" customWidth="1"/>
    <col min="15616" max="15616" width="15.140625" style="2" customWidth="1"/>
    <col min="15617" max="15617" width="42" style="2" customWidth="1"/>
    <col min="15618" max="15618" width="11.42578125" style="2"/>
    <col min="15619" max="15619" width="13.140625" style="2" customWidth="1"/>
    <col min="15620" max="15870" width="11.42578125" style="2"/>
    <col min="15871" max="15871" width="13.140625" style="2" customWidth="1"/>
    <col min="15872" max="15872" width="15.140625" style="2" customWidth="1"/>
    <col min="15873" max="15873" width="42" style="2" customWidth="1"/>
    <col min="15874" max="15874" width="11.42578125" style="2"/>
    <col min="15875" max="15875" width="13.140625" style="2" customWidth="1"/>
    <col min="15876" max="16126" width="11.42578125" style="2"/>
    <col min="16127" max="16127" width="13.140625" style="2" customWidth="1"/>
    <col min="16128" max="16128" width="15.140625" style="2" customWidth="1"/>
    <col min="16129" max="16129" width="42" style="2" customWidth="1"/>
    <col min="16130" max="16130" width="11.42578125" style="2"/>
    <col min="16131" max="16131" width="13.140625" style="2" customWidth="1"/>
    <col min="16132" max="16384" width="11.42578125" style="2"/>
  </cols>
  <sheetData>
    <row r="3" spans="1:5" ht="15" x14ac:dyDescent="0.25">
      <c r="A3" s="66" t="s">
        <v>0</v>
      </c>
      <c r="B3" s="66"/>
      <c r="C3" s="66"/>
      <c r="D3" s="1"/>
      <c r="E3" s="1"/>
    </row>
    <row r="4" spans="1:5" ht="15" x14ac:dyDescent="0.25">
      <c r="A4" s="67" t="s">
        <v>1</v>
      </c>
      <c r="B4" s="67"/>
      <c r="C4" s="67"/>
      <c r="D4" s="1"/>
      <c r="E4" s="1"/>
    </row>
    <row r="5" spans="1:5" ht="15" x14ac:dyDescent="0.25">
      <c r="A5" s="67" t="s">
        <v>2</v>
      </c>
      <c r="B5" s="67"/>
      <c r="C5" s="67"/>
      <c r="D5" s="1"/>
      <c r="E5" s="1"/>
    </row>
    <row r="6" spans="1:5" ht="15" x14ac:dyDescent="0.25">
      <c r="A6" s="3"/>
      <c r="B6" s="4"/>
      <c r="C6" s="5"/>
      <c r="D6" s="1"/>
      <c r="E6" s="1"/>
    </row>
    <row r="7" spans="1:5" ht="15.75" thickBot="1" x14ac:dyDescent="0.3">
      <c r="A7" s="3"/>
      <c r="B7" s="6" t="s">
        <v>3</v>
      </c>
      <c r="C7" s="8">
        <v>44353</v>
      </c>
      <c r="D7" s="1"/>
      <c r="E7" s="1"/>
    </row>
    <row r="8" spans="1:5" ht="15.75" thickBot="1" x14ac:dyDescent="0.3">
      <c r="A8" s="3"/>
      <c r="B8" s="6" t="s">
        <v>4</v>
      </c>
      <c r="C8" s="9" t="s">
        <v>160</v>
      </c>
      <c r="D8" s="1"/>
      <c r="E8" s="1"/>
    </row>
    <row r="9" spans="1:5" ht="15.75" thickBot="1" x14ac:dyDescent="0.3">
      <c r="A9" s="3"/>
      <c r="B9" s="6" t="s">
        <v>5</v>
      </c>
      <c r="C9" s="9" t="s">
        <v>161</v>
      </c>
      <c r="D9" s="1"/>
      <c r="E9" s="1"/>
    </row>
    <row r="10" spans="1:5" ht="15.75" thickBot="1" x14ac:dyDescent="0.3">
      <c r="A10" s="6"/>
      <c r="B10" s="6" t="s">
        <v>6</v>
      </c>
      <c r="C10" s="9" t="s">
        <v>162</v>
      </c>
      <c r="D10" s="1"/>
    </row>
    <row r="11" spans="1:5" ht="15.75" thickBot="1" x14ac:dyDescent="0.3">
      <c r="A11" s="6"/>
      <c r="B11" s="6" t="s">
        <v>7</v>
      </c>
      <c r="C11" s="9" t="s">
        <v>163</v>
      </c>
      <c r="D11" s="1"/>
    </row>
    <row r="12" spans="1:5" ht="15.75" thickBot="1" x14ac:dyDescent="0.3">
      <c r="A12" s="6"/>
      <c r="B12" s="6" t="s">
        <v>8</v>
      </c>
      <c r="C12" s="9" t="s">
        <v>164</v>
      </c>
      <c r="D12" s="1"/>
    </row>
    <row r="13" spans="1:5" ht="15.75" thickBot="1" x14ac:dyDescent="0.3">
      <c r="A13" s="6"/>
      <c r="B13" s="6" t="s">
        <v>9</v>
      </c>
      <c r="C13" s="10" t="s">
        <v>179</v>
      </c>
      <c r="D13" s="1"/>
    </row>
    <row r="14" spans="1:5" ht="15.75" thickBot="1" x14ac:dyDescent="0.3">
      <c r="A14" s="6"/>
      <c r="B14" s="6" t="s">
        <v>21</v>
      </c>
      <c r="C14" s="63" t="s">
        <v>180</v>
      </c>
      <c r="D14" s="1"/>
    </row>
    <row r="15" spans="1:5" ht="15.75" thickBot="1" x14ac:dyDescent="0.3">
      <c r="A15" s="6"/>
      <c r="B15" s="6" t="s">
        <v>22</v>
      </c>
      <c r="C15" s="63" t="s">
        <v>181</v>
      </c>
      <c r="D15" s="1"/>
    </row>
    <row r="16" spans="1:5" ht="15.75" thickBot="1" x14ac:dyDescent="0.3">
      <c r="A16" s="6"/>
      <c r="B16" s="6" t="s">
        <v>23</v>
      </c>
      <c r="C16" s="8">
        <v>44383</v>
      </c>
      <c r="D16" s="1"/>
    </row>
    <row r="17" spans="1:5" ht="15" x14ac:dyDescent="0.25">
      <c r="A17" s="11"/>
      <c r="B17" s="6" t="s">
        <v>24</v>
      </c>
      <c r="C17" s="29">
        <v>0.33333333333333331</v>
      </c>
    </row>
    <row r="18" spans="1:5" x14ac:dyDescent="0.2">
      <c r="A18" s="68" t="s">
        <v>10</v>
      </c>
      <c r="B18" s="68"/>
      <c r="C18" s="68"/>
    </row>
    <row r="19" spans="1:5" s="17" customFormat="1" x14ac:dyDescent="0.2">
      <c r="A19" s="12" t="s">
        <v>11</v>
      </c>
      <c r="B19" s="13" t="s">
        <v>12</v>
      </c>
      <c r="C19" s="14" t="s">
        <v>13</v>
      </c>
      <c r="D19" s="15" t="s">
        <v>14</v>
      </c>
      <c r="E19" s="16" t="s">
        <v>15</v>
      </c>
    </row>
    <row r="20" spans="1:5" s="17" customFormat="1" ht="15" x14ac:dyDescent="0.2">
      <c r="A20" s="12">
        <v>2</v>
      </c>
      <c r="B20" s="49" t="s">
        <v>33</v>
      </c>
      <c r="C20" s="50" t="s">
        <v>34</v>
      </c>
      <c r="D20" s="40">
        <v>264</v>
      </c>
      <c r="E20" s="18">
        <f>(A20*D20)</f>
        <v>528</v>
      </c>
    </row>
    <row r="21" spans="1:5" s="17" customFormat="1" ht="15" x14ac:dyDescent="0.2">
      <c r="A21" s="12">
        <v>2</v>
      </c>
      <c r="B21" s="49" t="s">
        <v>35</v>
      </c>
      <c r="C21" s="50" t="s">
        <v>36</v>
      </c>
      <c r="D21" s="40">
        <v>264</v>
      </c>
      <c r="E21" s="18">
        <f t="shared" ref="E21:E78" si="0">(A21*D21)</f>
        <v>528</v>
      </c>
    </row>
    <row r="22" spans="1:5" s="17" customFormat="1" ht="15" x14ac:dyDescent="0.2">
      <c r="A22" s="12">
        <v>2</v>
      </c>
      <c r="B22" s="49" t="s">
        <v>37</v>
      </c>
      <c r="C22" s="50" t="s">
        <v>38</v>
      </c>
      <c r="D22" s="40">
        <v>264</v>
      </c>
      <c r="E22" s="18">
        <f t="shared" si="0"/>
        <v>528</v>
      </c>
    </row>
    <row r="23" spans="1:5" s="17" customFormat="1" ht="15" x14ac:dyDescent="0.2">
      <c r="A23" s="12">
        <v>2</v>
      </c>
      <c r="B23" s="49" t="s">
        <v>39</v>
      </c>
      <c r="C23" s="50" t="s">
        <v>40</v>
      </c>
      <c r="D23" s="40">
        <v>264</v>
      </c>
      <c r="E23" s="18">
        <f t="shared" si="0"/>
        <v>528</v>
      </c>
    </row>
    <row r="24" spans="1:5" s="17" customFormat="1" ht="15" x14ac:dyDescent="0.2">
      <c r="A24" s="12">
        <v>2</v>
      </c>
      <c r="B24" s="49" t="s">
        <v>41</v>
      </c>
      <c r="C24" s="50" t="s">
        <v>42</v>
      </c>
      <c r="D24" s="40">
        <v>264</v>
      </c>
      <c r="E24" s="18">
        <f t="shared" si="0"/>
        <v>528</v>
      </c>
    </row>
    <row r="25" spans="1:5" s="17" customFormat="1" ht="15" x14ac:dyDescent="0.2">
      <c r="A25" s="12">
        <v>2</v>
      </c>
      <c r="B25" s="49" t="s">
        <v>43</v>
      </c>
      <c r="C25" s="50" t="s">
        <v>44</v>
      </c>
      <c r="D25" s="40">
        <v>264</v>
      </c>
      <c r="E25" s="18">
        <f t="shared" si="0"/>
        <v>528</v>
      </c>
    </row>
    <row r="26" spans="1:5" s="17" customFormat="1" ht="15" x14ac:dyDescent="0.2">
      <c r="A26" s="12">
        <v>2</v>
      </c>
      <c r="B26" s="49" t="s">
        <v>45</v>
      </c>
      <c r="C26" s="50" t="s">
        <v>46</v>
      </c>
      <c r="D26" s="40">
        <v>264</v>
      </c>
      <c r="E26" s="18">
        <f t="shared" si="0"/>
        <v>528</v>
      </c>
    </row>
    <row r="27" spans="1:5" s="17" customFormat="1" ht="15" x14ac:dyDescent="0.2">
      <c r="A27" s="12">
        <v>2</v>
      </c>
      <c r="B27" s="51" t="s">
        <v>47</v>
      </c>
      <c r="C27" s="50" t="s">
        <v>48</v>
      </c>
      <c r="D27" s="40">
        <v>264</v>
      </c>
      <c r="E27" s="18">
        <f t="shared" si="0"/>
        <v>528</v>
      </c>
    </row>
    <row r="28" spans="1:5" s="17" customFormat="1" ht="15" x14ac:dyDescent="0.2">
      <c r="A28" s="12">
        <v>2</v>
      </c>
      <c r="B28" s="51" t="s">
        <v>49</v>
      </c>
      <c r="C28" s="50" t="s">
        <v>50</v>
      </c>
      <c r="D28" s="40">
        <v>264</v>
      </c>
      <c r="E28" s="18">
        <f t="shared" si="0"/>
        <v>528</v>
      </c>
    </row>
    <row r="29" spans="1:5" s="17" customFormat="1" ht="15" x14ac:dyDescent="0.2">
      <c r="A29" s="12">
        <v>2</v>
      </c>
      <c r="B29" s="51" t="s">
        <v>51</v>
      </c>
      <c r="C29" s="50" t="s">
        <v>52</v>
      </c>
      <c r="D29" s="40">
        <v>264</v>
      </c>
      <c r="E29" s="18">
        <f t="shared" si="0"/>
        <v>528</v>
      </c>
    </row>
    <row r="30" spans="1:5" s="17" customFormat="1" ht="15" x14ac:dyDescent="0.2">
      <c r="A30" s="12">
        <v>2</v>
      </c>
      <c r="B30" s="51" t="s">
        <v>53</v>
      </c>
      <c r="C30" s="50" t="s">
        <v>54</v>
      </c>
      <c r="D30" s="40">
        <v>264</v>
      </c>
      <c r="E30" s="18">
        <f t="shared" si="0"/>
        <v>528</v>
      </c>
    </row>
    <row r="31" spans="1:5" s="17" customFormat="1" ht="15" x14ac:dyDescent="0.2">
      <c r="A31" s="12">
        <v>2</v>
      </c>
      <c r="B31" s="51" t="s">
        <v>55</v>
      </c>
      <c r="C31" s="50" t="s">
        <v>56</v>
      </c>
      <c r="D31" s="40">
        <v>264</v>
      </c>
      <c r="E31" s="18">
        <f t="shared" si="0"/>
        <v>528</v>
      </c>
    </row>
    <row r="32" spans="1:5" s="17" customFormat="1" ht="15" x14ac:dyDescent="0.2">
      <c r="A32" s="12">
        <v>2</v>
      </c>
      <c r="B32" s="51" t="s">
        <v>57</v>
      </c>
      <c r="C32" s="50" t="s">
        <v>58</v>
      </c>
      <c r="D32" s="40">
        <v>264</v>
      </c>
      <c r="E32" s="18">
        <f t="shared" si="0"/>
        <v>528</v>
      </c>
    </row>
    <row r="33" spans="1:5" s="17" customFormat="1" ht="15" x14ac:dyDescent="0.2">
      <c r="A33" s="12">
        <v>2</v>
      </c>
      <c r="B33" s="51" t="s">
        <v>59</v>
      </c>
      <c r="C33" s="50" t="s">
        <v>60</v>
      </c>
      <c r="D33" s="40">
        <v>264</v>
      </c>
      <c r="E33" s="18">
        <f t="shared" si="0"/>
        <v>528</v>
      </c>
    </row>
    <row r="34" spans="1:5" s="17" customFormat="1" ht="15" x14ac:dyDescent="0.2">
      <c r="A34" s="12">
        <v>2</v>
      </c>
      <c r="B34" s="51" t="s">
        <v>61</v>
      </c>
      <c r="C34" s="50" t="s">
        <v>62</v>
      </c>
      <c r="D34" s="40">
        <v>264</v>
      </c>
      <c r="E34" s="18">
        <f t="shared" si="0"/>
        <v>528</v>
      </c>
    </row>
    <row r="35" spans="1:5" s="17" customFormat="1" ht="15" x14ac:dyDescent="0.2">
      <c r="A35" s="12">
        <v>2</v>
      </c>
      <c r="B35" s="51" t="s">
        <v>63</v>
      </c>
      <c r="C35" s="50" t="s">
        <v>64</v>
      </c>
      <c r="D35" s="40">
        <v>264</v>
      </c>
      <c r="E35" s="18">
        <f t="shared" si="0"/>
        <v>528</v>
      </c>
    </row>
    <row r="36" spans="1:5" s="17" customFormat="1" x14ac:dyDescent="0.2">
      <c r="A36" s="12">
        <v>3</v>
      </c>
      <c r="B36" s="52" t="s">
        <v>156</v>
      </c>
      <c r="C36" s="52" t="s">
        <v>154</v>
      </c>
      <c r="D36" s="40">
        <v>264</v>
      </c>
      <c r="E36" s="18">
        <f t="shared" si="0"/>
        <v>792</v>
      </c>
    </row>
    <row r="37" spans="1:5" s="17" customFormat="1" x14ac:dyDescent="0.2">
      <c r="A37" s="12">
        <v>3</v>
      </c>
      <c r="B37" s="52" t="s">
        <v>157</v>
      </c>
      <c r="C37" s="52" t="s">
        <v>155</v>
      </c>
      <c r="D37" s="40">
        <v>264</v>
      </c>
      <c r="E37" s="18">
        <f t="shared" si="0"/>
        <v>792</v>
      </c>
    </row>
    <row r="38" spans="1:5" s="17" customFormat="1" x14ac:dyDescent="0.2">
      <c r="A38" s="12">
        <v>3</v>
      </c>
      <c r="B38" s="52" t="s">
        <v>65</v>
      </c>
      <c r="C38" s="52" t="s">
        <v>66</v>
      </c>
      <c r="D38" s="40">
        <v>264</v>
      </c>
      <c r="E38" s="18">
        <f t="shared" si="0"/>
        <v>792</v>
      </c>
    </row>
    <row r="39" spans="1:5" s="17" customFormat="1" x14ac:dyDescent="0.2">
      <c r="A39" s="12">
        <v>3</v>
      </c>
      <c r="B39" s="52" t="s">
        <v>67</v>
      </c>
      <c r="C39" s="52" t="s">
        <v>68</v>
      </c>
      <c r="D39" s="40">
        <v>264</v>
      </c>
      <c r="E39" s="18">
        <f t="shared" si="0"/>
        <v>792</v>
      </c>
    </row>
    <row r="40" spans="1:5" s="17" customFormat="1" x14ac:dyDescent="0.2">
      <c r="A40" s="12">
        <v>3</v>
      </c>
      <c r="B40" s="52" t="s">
        <v>69</v>
      </c>
      <c r="C40" s="52" t="s">
        <v>70</v>
      </c>
      <c r="D40" s="40">
        <v>264</v>
      </c>
      <c r="E40" s="18">
        <f t="shared" si="0"/>
        <v>792</v>
      </c>
    </row>
    <row r="41" spans="1:5" s="17" customFormat="1" x14ac:dyDescent="0.2">
      <c r="A41" s="12">
        <v>3</v>
      </c>
      <c r="B41" s="52" t="s">
        <v>71</v>
      </c>
      <c r="C41" s="52" t="s">
        <v>72</v>
      </c>
      <c r="D41" s="40">
        <v>264</v>
      </c>
      <c r="E41" s="18">
        <f t="shared" si="0"/>
        <v>792</v>
      </c>
    </row>
    <row r="42" spans="1:5" s="17" customFormat="1" x14ac:dyDescent="0.2">
      <c r="A42" s="12">
        <v>3</v>
      </c>
      <c r="B42" s="52" t="s">
        <v>73</v>
      </c>
      <c r="C42" s="52" t="s">
        <v>74</v>
      </c>
      <c r="D42" s="40">
        <v>264</v>
      </c>
      <c r="E42" s="18">
        <f t="shared" si="0"/>
        <v>792</v>
      </c>
    </row>
    <row r="43" spans="1:5" s="17" customFormat="1" x14ac:dyDescent="0.2">
      <c r="A43" s="12">
        <v>3</v>
      </c>
      <c r="B43" s="52" t="s">
        <v>75</v>
      </c>
      <c r="C43" s="52" t="s">
        <v>76</v>
      </c>
      <c r="D43" s="40">
        <v>264</v>
      </c>
      <c r="E43" s="18">
        <f t="shared" si="0"/>
        <v>792</v>
      </c>
    </row>
    <row r="44" spans="1:5" s="17" customFormat="1" x14ac:dyDescent="0.2">
      <c r="A44" s="12">
        <v>3</v>
      </c>
      <c r="B44" s="52" t="s">
        <v>77</v>
      </c>
      <c r="C44" s="52" t="s">
        <v>78</v>
      </c>
      <c r="D44" s="40">
        <v>264</v>
      </c>
      <c r="E44" s="18">
        <f t="shared" si="0"/>
        <v>792</v>
      </c>
    </row>
    <row r="45" spans="1:5" s="17" customFormat="1" x14ac:dyDescent="0.2">
      <c r="A45" s="12">
        <v>3</v>
      </c>
      <c r="B45" s="52" t="s">
        <v>79</v>
      </c>
      <c r="C45" s="52" t="s">
        <v>80</v>
      </c>
      <c r="D45" s="40">
        <v>264</v>
      </c>
      <c r="E45" s="18">
        <f t="shared" si="0"/>
        <v>792</v>
      </c>
    </row>
    <row r="46" spans="1:5" s="17" customFormat="1" x14ac:dyDescent="0.2">
      <c r="A46" s="12">
        <v>3</v>
      </c>
      <c r="B46" s="52" t="s">
        <v>81</v>
      </c>
      <c r="C46" s="52" t="s">
        <v>82</v>
      </c>
      <c r="D46" s="40">
        <v>264</v>
      </c>
      <c r="E46" s="18">
        <f t="shared" si="0"/>
        <v>792</v>
      </c>
    </row>
    <row r="47" spans="1:5" s="17" customFormat="1" x14ac:dyDescent="0.2">
      <c r="A47" s="12">
        <v>3</v>
      </c>
      <c r="B47" s="52" t="s">
        <v>83</v>
      </c>
      <c r="C47" s="52" t="s">
        <v>84</v>
      </c>
      <c r="D47" s="40">
        <v>264</v>
      </c>
      <c r="E47" s="18">
        <f t="shared" si="0"/>
        <v>792</v>
      </c>
    </row>
    <row r="48" spans="1:5" s="17" customFormat="1" x14ac:dyDescent="0.2">
      <c r="A48" s="12">
        <v>3</v>
      </c>
      <c r="B48" s="52" t="s">
        <v>85</v>
      </c>
      <c r="C48" s="52" t="s">
        <v>86</v>
      </c>
      <c r="D48" s="40">
        <v>264</v>
      </c>
      <c r="E48" s="18">
        <f t="shared" si="0"/>
        <v>792</v>
      </c>
    </row>
    <row r="49" spans="1:5" s="17" customFormat="1" x14ac:dyDescent="0.2">
      <c r="A49" s="12">
        <v>3</v>
      </c>
      <c r="B49" s="52" t="s">
        <v>87</v>
      </c>
      <c r="C49" s="52" t="s">
        <v>88</v>
      </c>
      <c r="D49" s="40">
        <v>264</v>
      </c>
      <c r="E49" s="18">
        <f t="shared" si="0"/>
        <v>792</v>
      </c>
    </row>
    <row r="50" spans="1:5" s="17" customFormat="1" x14ac:dyDescent="0.2">
      <c r="A50" s="12">
        <v>3</v>
      </c>
      <c r="B50" s="52" t="s">
        <v>89</v>
      </c>
      <c r="C50" s="52" t="s">
        <v>90</v>
      </c>
      <c r="D50" s="40">
        <v>264</v>
      </c>
      <c r="E50" s="18">
        <f t="shared" si="0"/>
        <v>792</v>
      </c>
    </row>
    <row r="51" spans="1:5" s="17" customFormat="1" x14ac:dyDescent="0.2">
      <c r="A51" s="12">
        <v>3</v>
      </c>
      <c r="B51" s="52" t="s">
        <v>91</v>
      </c>
      <c r="C51" s="52" t="s">
        <v>92</v>
      </c>
      <c r="D51" s="40">
        <v>264</v>
      </c>
      <c r="E51" s="18">
        <f t="shared" si="0"/>
        <v>792</v>
      </c>
    </row>
    <row r="52" spans="1:5" s="17" customFormat="1" x14ac:dyDescent="0.2">
      <c r="A52" s="12">
        <v>3</v>
      </c>
      <c r="B52" s="52" t="s">
        <v>93</v>
      </c>
      <c r="C52" s="52" t="s">
        <v>94</v>
      </c>
      <c r="D52" s="40">
        <v>264</v>
      </c>
      <c r="E52" s="18">
        <f t="shared" si="0"/>
        <v>792</v>
      </c>
    </row>
    <row r="53" spans="1:5" s="17" customFormat="1" x14ac:dyDescent="0.2">
      <c r="A53" s="12">
        <v>3</v>
      </c>
      <c r="B53" s="52" t="s">
        <v>95</v>
      </c>
      <c r="C53" s="52" t="s">
        <v>96</v>
      </c>
      <c r="D53" s="40">
        <v>264</v>
      </c>
      <c r="E53" s="18">
        <f t="shared" si="0"/>
        <v>792</v>
      </c>
    </row>
    <row r="54" spans="1:5" s="17" customFormat="1" x14ac:dyDescent="0.2">
      <c r="A54" s="12">
        <v>3</v>
      </c>
      <c r="B54" s="52" t="s">
        <v>97</v>
      </c>
      <c r="C54" s="52" t="s">
        <v>98</v>
      </c>
      <c r="D54" s="40">
        <v>264</v>
      </c>
      <c r="E54" s="18">
        <f t="shared" si="0"/>
        <v>792</v>
      </c>
    </row>
    <row r="55" spans="1:5" s="17" customFormat="1" x14ac:dyDescent="0.2">
      <c r="A55" s="12">
        <v>3</v>
      </c>
      <c r="B55" s="52" t="s">
        <v>99</v>
      </c>
      <c r="C55" s="52" t="s">
        <v>100</v>
      </c>
      <c r="D55" s="40">
        <v>264</v>
      </c>
      <c r="E55" s="18">
        <f t="shared" si="0"/>
        <v>792</v>
      </c>
    </row>
    <row r="56" spans="1:5" s="17" customFormat="1" x14ac:dyDescent="0.2">
      <c r="A56" s="12">
        <v>3</v>
      </c>
      <c r="B56" s="52" t="s">
        <v>101</v>
      </c>
      <c r="C56" s="52" t="s">
        <v>102</v>
      </c>
      <c r="D56" s="40">
        <v>264</v>
      </c>
      <c r="E56" s="18">
        <f t="shared" si="0"/>
        <v>792</v>
      </c>
    </row>
    <row r="57" spans="1:5" s="17" customFormat="1" x14ac:dyDescent="0.2">
      <c r="A57" s="12">
        <v>3</v>
      </c>
      <c r="B57" s="52" t="s">
        <v>103</v>
      </c>
      <c r="C57" s="52" t="s">
        <v>104</v>
      </c>
      <c r="D57" s="40">
        <v>264</v>
      </c>
      <c r="E57" s="18">
        <f t="shared" si="0"/>
        <v>792</v>
      </c>
    </row>
    <row r="58" spans="1:5" s="17" customFormat="1" x14ac:dyDescent="0.2">
      <c r="A58" s="12">
        <v>3</v>
      </c>
      <c r="B58" s="52" t="s">
        <v>105</v>
      </c>
      <c r="C58" s="52" t="s">
        <v>106</v>
      </c>
      <c r="D58" s="40">
        <v>264</v>
      </c>
      <c r="E58" s="18">
        <f t="shared" si="0"/>
        <v>792</v>
      </c>
    </row>
    <row r="59" spans="1:5" s="17" customFormat="1" x14ac:dyDescent="0.2">
      <c r="A59" s="12">
        <v>3</v>
      </c>
      <c r="B59" s="52" t="s">
        <v>107</v>
      </c>
      <c r="C59" s="52" t="s">
        <v>108</v>
      </c>
      <c r="D59" s="40">
        <v>264</v>
      </c>
      <c r="E59" s="18">
        <f t="shared" si="0"/>
        <v>792</v>
      </c>
    </row>
    <row r="60" spans="1:5" s="17" customFormat="1" x14ac:dyDescent="0.2">
      <c r="A60" s="12">
        <v>3</v>
      </c>
      <c r="B60" s="52" t="s">
        <v>109</v>
      </c>
      <c r="C60" s="52" t="s">
        <v>110</v>
      </c>
      <c r="D60" s="40">
        <v>264</v>
      </c>
      <c r="E60" s="18">
        <f t="shared" si="0"/>
        <v>792</v>
      </c>
    </row>
    <row r="61" spans="1:5" s="17" customFormat="1" x14ac:dyDescent="0.2">
      <c r="A61" s="12">
        <v>3</v>
      </c>
      <c r="B61" s="52" t="s">
        <v>111</v>
      </c>
      <c r="C61" s="52" t="s">
        <v>112</v>
      </c>
      <c r="D61" s="40">
        <v>264</v>
      </c>
      <c r="E61" s="18">
        <f t="shared" si="0"/>
        <v>792</v>
      </c>
    </row>
    <row r="62" spans="1:5" s="17" customFormat="1" x14ac:dyDescent="0.2">
      <c r="A62" s="12">
        <v>3</v>
      </c>
      <c r="B62" s="52" t="s">
        <v>113</v>
      </c>
      <c r="C62" s="52" t="s">
        <v>114</v>
      </c>
      <c r="D62" s="40">
        <v>264</v>
      </c>
      <c r="E62" s="18">
        <f t="shared" si="0"/>
        <v>792</v>
      </c>
    </row>
    <row r="63" spans="1:5" s="17" customFormat="1" x14ac:dyDescent="0.2">
      <c r="A63" s="12">
        <v>3</v>
      </c>
      <c r="B63" s="52" t="s">
        <v>115</v>
      </c>
      <c r="C63" s="52" t="s">
        <v>116</v>
      </c>
      <c r="D63" s="40">
        <v>264</v>
      </c>
      <c r="E63" s="18">
        <f t="shared" si="0"/>
        <v>792</v>
      </c>
    </row>
    <row r="64" spans="1:5" s="17" customFormat="1" x14ac:dyDescent="0.2">
      <c r="A64" s="12">
        <v>3</v>
      </c>
      <c r="B64" s="52" t="s">
        <v>117</v>
      </c>
      <c r="C64" s="52" t="s">
        <v>118</v>
      </c>
      <c r="D64" s="40">
        <v>264</v>
      </c>
      <c r="E64" s="18">
        <f t="shared" si="0"/>
        <v>792</v>
      </c>
    </row>
    <row r="65" spans="1:5" s="17" customFormat="1" x14ac:dyDescent="0.2">
      <c r="A65" s="12">
        <v>3</v>
      </c>
      <c r="B65" s="52" t="s">
        <v>119</v>
      </c>
      <c r="C65" s="52" t="s">
        <v>120</v>
      </c>
      <c r="D65" s="40">
        <v>264</v>
      </c>
      <c r="E65" s="18">
        <f t="shared" si="0"/>
        <v>792</v>
      </c>
    </row>
    <row r="66" spans="1:5" s="17" customFormat="1" x14ac:dyDescent="0.2">
      <c r="A66" s="12">
        <v>3</v>
      </c>
      <c r="B66" s="52" t="s">
        <v>121</v>
      </c>
      <c r="C66" s="52" t="s">
        <v>122</v>
      </c>
      <c r="D66" s="40">
        <v>264</v>
      </c>
      <c r="E66" s="18">
        <f t="shared" si="0"/>
        <v>792</v>
      </c>
    </row>
    <row r="67" spans="1:5" s="17" customFormat="1" x14ac:dyDescent="0.2">
      <c r="A67" s="12">
        <v>3</v>
      </c>
      <c r="B67" s="52" t="s">
        <v>123</v>
      </c>
      <c r="C67" s="52" t="s">
        <v>124</v>
      </c>
      <c r="D67" s="40">
        <v>264</v>
      </c>
      <c r="E67" s="18">
        <f t="shared" si="0"/>
        <v>792</v>
      </c>
    </row>
    <row r="68" spans="1:5" s="17" customFormat="1" x14ac:dyDescent="0.2">
      <c r="A68" s="12">
        <v>3</v>
      </c>
      <c r="B68" s="52" t="s">
        <v>125</v>
      </c>
      <c r="C68" s="52" t="s">
        <v>126</v>
      </c>
      <c r="D68" s="40">
        <v>264</v>
      </c>
      <c r="E68" s="18">
        <f t="shared" si="0"/>
        <v>792</v>
      </c>
    </row>
    <row r="69" spans="1:5" s="17" customFormat="1" x14ac:dyDescent="0.2">
      <c r="A69" s="12">
        <v>3</v>
      </c>
      <c r="B69" s="52" t="s">
        <v>127</v>
      </c>
      <c r="C69" s="52" t="s">
        <v>128</v>
      </c>
      <c r="D69" s="40">
        <v>264</v>
      </c>
      <c r="E69" s="18">
        <f t="shared" si="0"/>
        <v>792</v>
      </c>
    </row>
    <row r="70" spans="1:5" s="17" customFormat="1" x14ac:dyDescent="0.2">
      <c r="A70" s="12">
        <v>3</v>
      </c>
      <c r="B70" s="52" t="s">
        <v>129</v>
      </c>
      <c r="C70" s="52" t="s">
        <v>130</v>
      </c>
      <c r="D70" s="40">
        <v>264</v>
      </c>
      <c r="E70" s="18">
        <f t="shared" si="0"/>
        <v>792</v>
      </c>
    </row>
    <row r="71" spans="1:5" s="17" customFormat="1" x14ac:dyDescent="0.2">
      <c r="A71" s="12">
        <v>3</v>
      </c>
      <c r="B71" s="52" t="s">
        <v>131</v>
      </c>
      <c r="C71" s="52" t="s">
        <v>132</v>
      </c>
      <c r="D71" s="40">
        <v>264</v>
      </c>
      <c r="E71" s="18">
        <f t="shared" si="0"/>
        <v>792</v>
      </c>
    </row>
    <row r="72" spans="1:5" s="17" customFormat="1" x14ac:dyDescent="0.2">
      <c r="A72" s="12">
        <v>3</v>
      </c>
      <c r="B72" s="52" t="s">
        <v>133</v>
      </c>
      <c r="C72" s="52" t="s">
        <v>134</v>
      </c>
      <c r="D72" s="40">
        <v>264</v>
      </c>
      <c r="E72" s="18">
        <f t="shared" si="0"/>
        <v>792</v>
      </c>
    </row>
    <row r="73" spans="1:5" s="17" customFormat="1" x14ac:dyDescent="0.2">
      <c r="A73" s="12">
        <v>3</v>
      </c>
      <c r="B73" s="52" t="s">
        <v>135</v>
      </c>
      <c r="C73" s="52" t="s">
        <v>136</v>
      </c>
      <c r="D73" s="40">
        <v>264</v>
      </c>
      <c r="E73" s="18">
        <f t="shared" si="0"/>
        <v>792</v>
      </c>
    </row>
    <row r="74" spans="1:5" s="17" customFormat="1" x14ac:dyDescent="0.2">
      <c r="A74" s="12">
        <v>3</v>
      </c>
      <c r="B74" s="52" t="s">
        <v>137</v>
      </c>
      <c r="C74" s="52" t="s">
        <v>138</v>
      </c>
      <c r="D74" s="40">
        <v>264</v>
      </c>
      <c r="E74" s="18">
        <f t="shared" si="0"/>
        <v>792</v>
      </c>
    </row>
    <row r="75" spans="1:5" s="17" customFormat="1" x14ac:dyDescent="0.2">
      <c r="A75" s="12">
        <v>3</v>
      </c>
      <c r="B75" s="52" t="s">
        <v>139</v>
      </c>
      <c r="C75" s="52" t="s">
        <v>140</v>
      </c>
      <c r="D75" s="40">
        <v>264</v>
      </c>
      <c r="E75" s="18">
        <f t="shared" si="0"/>
        <v>792</v>
      </c>
    </row>
    <row r="76" spans="1:5" s="17" customFormat="1" x14ac:dyDescent="0.2">
      <c r="A76" s="12">
        <v>3</v>
      </c>
      <c r="B76" s="52" t="s">
        <v>141</v>
      </c>
      <c r="C76" s="52" t="s">
        <v>142</v>
      </c>
      <c r="D76" s="40">
        <v>264</v>
      </c>
      <c r="E76" s="18">
        <f t="shared" si="0"/>
        <v>792</v>
      </c>
    </row>
    <row r="77" spans="1:5" s="17" customFormat="1" x14ac:dyDescent="0.2">
      <c r="A77" s="12">
        <v>3</v>
      </c>
      <c r="B77" s="52" t="s">
        <v>143</v>
      </c>
      <c r="C77" s="52" t="s">
        <v>144</v>
      </c>
      <c r="D77" s="40">
        <v>264</v>
      </c>
      <c r="E77" s="18">
        <f t="shared" si="0"/>
        <v>792</v>
      </c>
    </row>
    <row r="78" spans="1:5" s="17" customFormat="1" x14ac:dyDescent="0.2">
      <c r="A78" s="12">
        <v>3</v>
      </c>
      <c r="B78" s="52" t="s">
        <v>145</v>
      </c>
      <c r="C78" s="52" t="s">
        <v>146</v>
      </c>
      <c r="D78" s="40">
        <v>264</v>
      </c>
      <c r="E78" s="18">
        <f t="shared" si="0"/>
        <v>792</v>
      </c>
    </row>
    <row r="79" spans="1:5" s="17" customFormat="1" x14ac:dyDescent="0.2">
      <c r="A79" s="12"/>
      <c r="B79" s="41"/>
      <c r="C79" s="42"/>
      <c r="D79" s="40"/>
      <c r="E79" s="16"/>
    </row>
    <row r="80" spans="1:5" s="17" customFormat="1" x14ac:dyDescent="0.2">
      <c r="A80" s="12"/>
      <c r="B80" s="41"/>
      <c r="C80" s="42"/>
      <c r="D80" s="40"/>
      <c r="E80" s="16"/>
    </row>
    <row r="81" spans="1:5" s="17" customFormat="1" x14ac:dyDescent="0.2">
      <c r="A81" s="12"/>
      <c r="B81" s="41"/>
      <c r="C81" s="42"/>
      <c r="D81" s="40"/>
      <c r="E81" s="16"/>
    </row>
    <row r="82" spans="1:5" s="17" customFormat="1" x14ac:dyDescent="0.2">
      <c r="A82" s="12"/>
      <c r="B82" s="41"/>
      <c r="C82" s="42"/>
      <c r="D82" s="40"/>
      <c r="E82" s="16"/>
    </row>
    <row r="83" spans="1:5" s="17" customFormat="1" x14ac:dyDescent="0.2">
      <c r="A83" s="12"/>
      <c r="B83" s="41"/>
      <c r="C83" s="42"/>
      <c r="D83" s="40"/>
      <c r="E83" s="16"/>
    </row>
    <row r="84" spans="1:5" s="17" customFormat="1" x14ac:dyDescent="0.2">
      <c r="A84" s="12"/>
      <c r="B84" s="41"/>
      <c r="C84" s="42"/>
      <c r="D84" s="40"/>
      <c r="E84" s="16"/>
    </row>
    <row r="85" spans="1:5" s="17" customFormat="1" x14ac:dyDescent="0.2">
      <c r="A85" s="12"/>
      <c r="B85" s="41"/>
      <c r="C85" s="42"/>
      <c r="D85" s="40"/>
      <c r="E85" s="16"/>
    </row>
    <row r="86" spans="1:5" s="17" customFormat="1" x14ac:dyDescent="0.2">
      <c r="A86" s="12"/>
      <c r="B86" s="41"/>
      <c r="C86" s="42"/>
      <c r="D86" s="40"/>
      <c r="E86" s="16"/>
    </row>
    <row r="87" spans="1:5" s="17" customFormat="1" x14ac:dyDescent="0.2">
      <c r="A87" s="12"/>
      <c r="B87" s="13"/>
      <c r="C87" s="14"/>
      <c r="D87" s="15"/>
      <c r="E87" s="16"/>
    </row>
    <row r="88" spans="1:5" s="17" customFormat="1" x14ac:dyDescent="0.2">
      <c r="A88" s="12"/>
      <c r="B88" s="13"/>
      <c r="C88" s="14"/>
      <c r="D88" s="15"/>
      <c r="E88" s="16"/>
    </row>
    <row r="89" spans="1:5" s="17" customFormat="1" x14ac:dyDescent="0.2">
      <c r="A89" s="12"/>
      <c r="B89" s="13"/>
      <c r="C89" s="14"/>
      <c r="D89" s="15"/>
      <c r="E89" s="16"/>
    </row>
    <row r="90" spans="1:5" s="17" customFormat="1" x14ac:dyDescent="0.2">
      <c r="A90" s="12"/>
      <c r="B90" s="13"/>
      <c r="C90" s="14"/>
      <c r="D90" s="15"/>
      <c r="E90" s="16"/>
    </row>
    <row r="91" spans="1:5" s="17" customFormat="1" x14ac:dyDescent="0.2">
      <c r="A91" s="12"/>
      <c r="B91" s="13"/>
      <c r="C91" s="14"/>
      <c r="D91" s="15"/>
      <c r="E91" s="16"/>
    </row>
    <row r="92" spans="1:5" s="17" customFormat="1" x14ac:dyDescent="0.2">
      <c r="A92" s="12"/>
      <c r="B92" s="13"/>
      <c r="C92" s="14"/>
      <c r="D92" s="15"/>
      <c r="E92" s="16"/>
    </row>
    <row r="93" spans="1:5" s="17" customFormat="1" x14ac:dyDescent="0.2">
      <c r="A93" s="28">
        <v>6</v>
      </c>
      <c r="B93" s="41">
        <v>48</v>
      </c>
      <c r="C93" s="42" t="s">
        <v>159</v>
      </c>
      <c r="D93" s="40">
        <v>14.4</v>
      </c>
      <c r="E93" s="18">
        <f>(A93*D93)</f>
        <v>86.4</v>
      </c>
    </row>
    <row r="94" spans="1:5" s="17" customFormat="1" x14ac:dyDescent="0.2">
      <c r="A94" s="28">
        <v>6</v>
      </c>
      <c r="B94" s="41">
        <v>48</v>
      </c>
      <c r="C94" s="42" t="s">
        <v>158</v>
      </c>
      <c r="D94" s="40">
        <v>14.4</v>
      </c>
      <c r="E94" s="18">
        <f t="shared" ref="E94" si="1">(A94*D94)</f>
        <v>86.4</v>
      </c>
    </row>
    <row r="95" spans="1:5" s="17" customFormat="1" x14ac:dyDescent="0.2">
      <c r="A95" s="28">
        <v>6</v>
      </c>
      <c r="B95" s="41">
        <v>48</v>
      </c>
      <c r="C95" s="42" t="s">
        <v>26</v>
      </c>
      <c r="D95" s="40">
        <v>14.4</v>
      </c>
      <c r="E95" s="18">
        <f>(A95*D95)</f>
        <v>86.4</v>
      </c>
    </row>
    <row r="96" spans="1:5" x14ac:dyDescent="0.2">
      <c r="A96" s="28">
        <v>6</v>
      </c>
      <c r="B96" s="41">
        <v>48</v>
      </c>
      <c r="C96" s="42" t="s">
        <v>27</v>
      </c>
      <c r="D96" s="40">
        <v>14.4</v>
      </c>
      <c r="E96" s="18">
        <f t="shared" ref="E96:E99" si="2">(A96*D96)</f>
        <v>86.4</v>
      </c>
    </row>
    <row r="97" spans="1:5" s="17" customFormat="1" x14ac:dyDescent="0.2">
      <c r="A97" s="28">
        <v>6</v>
      </c>
      <c r="B97" s="41">
        <v>48</v>
      </c>
      <c r="C97" s="42" t="s">
        <v>28</v>
      </c>
      <c r="D97" s="40">
        <v>14.4</v>
      </c>
      <c r="E97" s="18">
        <f t="shared" si="2"/>
        <v>86.4</v>
      </c>
    </row>
    <row r="98" spans="1:5" x14ac:dyDescent="0.2">
      <c r="A98" s="28">
        <v>6</v>
      </c>
      <c r="B98" s="41">
        <v>48</v>
      </c>
      <c r="C98" s="42" t="s">
        <v>29</v>
      </c>
      <c r="D98" s="40">
        <v>14.4</v>
      </c>
      <c r="E98" s="18">
        <f t="shared" si="2"/>
        <v>86.4</v>
      </c>
    </row>
    <row r="99" spans="1:5" x14ac:dyDescent="0.2">
      <c r="A99" s="28">
        <v>6</v>
      </c>
      <c r="B99" s="41">
        <v>48</v>
      </c>
      <c r="C99" s="42" t="s">
        <v>30</v>
      </c>
      <c r="D99" s="40">
        <v>14.4</v>
      </c>
      <c r="E99" s="18">
        <f t="shared" si="2"/>
        <v>86.4</v>
      </c>
    </row>
    <row r="100" spans="1:5" ht="15" x14ac:dyDescent="0.25">
      <c r="A100" s="72" t="s">
        <v>16</v>
      </c>
      <c r="B100" s="72"/>
      <c r="C100" s="72"/>
      <c r="D100" s="72"/>
      <c r="E100" s="30">
        <f>SUM(E95:E99)</f>
        <v>432</v>
      </c>
    </row>
    <row r="101" spans="1:5" ht="15" x14ac:dyDescent="0.25">
      <c r="A101" s="73" t="s">
        <v>25</v>
      </c>
      <c r="B101" s="74"/>
      <c r="C101" s="75"/>
      <c r="D101" s="31">
        <v>0.12</v>
      </c>
      <c r="E101" s="30">
        <f>+E100*D101</f>
        <v>51.839999999999996</v>
      </c>
    </row>
    <row r="102" spans="1:5" ht="15" x14ac:dyDescent="0.25">
      <c r="A102" s="69" t="s">
        <v>17</v>
      </c>
      <c r="B102" s="70"/>
      <c r="C102" s="70"/>
      <c r="D102" s="71"/>
      <c r="E102" s="30">
        <f>+E100+E101</f>
        <v>483.84</v>
      </c>
    </row>
    <row r="103" spans="1:5" x14ac:dyDescent="0.2">
      <c r="A103" s="36"/>
      <c r="B103" s="37"/>
      <c r="C103" s="37"/>
      <c r="D103" s="38"/>
      <c r="E103" s="35"/>
    </row>
    <row r="104" spans="1:5" ht="15.75" x14ac:dyDescent="0.25">
      <c r="A104" s="65" t="s">
        <v>31</v>
      </c>
      <c r="B104" s="65"/>
      <c r="C104" s="65"/>
      <c r="D104" s="65"/>
      <c r="E104" s="35"/>
    </row>
    <row r="105" spans="1:5" ht="15.75" x14ac:dyDescent="0.25">
      <c r="A105" s="43"/>
      <c r="B105" s="53">
        <v>2</v>
      </c>
      <c r="C105" s="52" t="s">
        <v>148</v>
      </c>
      <c r="D105" s="43"/>
      <c r="E105" s="44"/>
    </row>
    <row r="106" spans="1:5" ht="15.75" x14ac:dyDescent="0.25">
      <c r="A106" s="43"/>
      <c r="B106" s="53">
        <v>1</v>
      </c>
      <c r="C106" s="52" t="s">
        <v>165</v>
      </c>
      <c r="D106" s="43"/>
      <c r="E106" s="44"/>
    </row>
    <row r="107" spans="1:5" ht="15.75" x14ac:dyDescent="0.25">
      <c r="A107" s="43"/>
      <c r="B107" s="53">
        <v>1</v>
      </c>
      <c r="C107" s="52" t="s">
        <v>149</v>
      </c>
      <c r="D107" s="43"/>
      <c r="E107" s="44"/>
    </row>
    <row r="108" spans="1:5" ht="15.75" x14ac:dyDescent="0.25">
      <c r="A108" s="43"/>
      <c r="B108" s="53">
        <v>5</v>
      </c>
      <c r="C108" s="52" t="s">
        <v>150</v>
      </c>
      <c r="D108" s="43"/>
      <c r="E108" s="44"/>
    </row>
    <row r="109" spans="1:5" ht="15.75" x14ac:dyDescent="0.25">
      <c r="A109" s="43"/>
      <c r="B109" s="53">
        <v>5</v>
      </c>
      <c r="C109" s="52" t="s">
        <v>151</v>
      </c>
      <c r="D109" s="43"/>
      <c r="E109" s="44"/>
    </row>
    <row r="110" spans="1:5" ht="15.75" x14ac:dyDescent="0.25">
      <c r="A110" s="43"/>
      <c r="B110" s="53">
        <v>5</v>
      </c>
      <c r="C110" s="52" t="s">
        <v>152</v>
      </c>
      <c r="D110" s="43"/>
      <c r="E110" s="44"/>
    </row>
    <row r="111" spans="1:5" ht="15.75" x14ac:dyDescent="0.25">
      <c r="A111" s="43"/>
      <c r="B111" s="54">
        <v>10</v>
      </c>
      <c r="C111" s="52" t="s">
        <v>153</v>
      </c>
      <c r="D111" s="43"/>
      <c r="E111" s="44"/>
    </row>
    <row r="112" spans="1:5" ht="15.75" x14ac:dyDescent="0.25">
      <c r="A112" s="43"/>
      <c r="B112" s="58">
        <v>1</v>
      </c>
      <c r="C112" s="55" t="s">
        <v>178</v>
      </c>
      <c r="D112" s="43"/>
      <c r="E112" s="44"/>
    </row>
    <row r="113" spans="1:5" ht="15.75" x14ac:dyDescent="0.25">
      <c r="A113" s="43"/>
      <c r="B113" s="58">
        <v>1</v>
      </c>
      <c r="C113" s="55" t="s">
        <v>166</v>
      </c>
      <c r="D113" s="43"/>
      <c r="E113" s="44"/>
    </row>
    <row r="114" spans="1:5" ht="15.75" x14ac:dyDescent="0.25">
      <c r="A114" s="43"/>
      <c r="B114" s="58">
        <v>1</v>
      </c>
      <c r="C114" s="55" t="s">
        <v>167</v>
      </c>
      <c r="D114" s="43"/>
      <c r="E114" s="44"/>
    </row>
    <row r="115" spans="1:5" ht="15.75" x14ac:dyDescent="0.25">
      <c r="A115" s="43"/>
      <c r="B115" s="58">
        <v>1</v>
      </c>
      <c r="C115" s="55" t="s">
        <v>168</v>
      </c>
      <c r="D115" s="43"/>
      <c r="E115" s="44"/>
    </row>
    <row r="116" spans="1:5" ht="15.75" x14ac:dyDescent="0.25">
      <c r="A116" s="43"/>
      <c r="B116" s="58">
        <v>1</v>
      </c>
      <c r="C116" s="56" t="s">
        <v>169</v>
      </c>
      <c r="D116" s="43"/>
      <c r="E116" s="44"/>
    </row>
    <row r="117" spans="1:5" ht="15.75" x14ac:dyDescent="0.25">
      <c r="A117" s="39"/>
      <c r="B117" s="58">
        <v>1</v>
      </c>
      <c r="C117" s="57" t="s">
        <v>170</v>
      </c>
      <c r="D117" s="43"/>
      <c r="E117" s="44"/>
    </row>
    <row r="118" spans="1:5" ht="15.75" x14ac:dyDescent="0.25">
      <c r="A118" s="39"/>
      <c r="B118" s="58">
        <v>1</v>
      </c>
      <c r="C118" s="57" t="s">
        <v>171</v>
      </c>
      <c r="D118" s="43"/>
      <c r="E118" s="44"/>
    </row>
    <row r="119" spans="1:5" ht="15.75" x14ac:dyDescent="0.25">
      <c r="A119" s="39"/>
      <c r="B119" s="58">
        <v>1</v>
      </c>
      <c r="C119" s="57" t="s">
        <v>172</v>
      </c>
      <c r="D119" s="43"/>
      <c r="E119" s="44"/>
    </row>
    <row r="120" spans="1:5" ht="15.75" x14ac:dyDescent="0.25">
      <c r="A120" s="39"/>
      <c r="B120" s="58">
        <v>1</v>
      </c>
      <c r="C120" s="57" t="s">
        <v>173</v>
      </c>
      <c r="D120" s="43"/>
      <c r="E120" s="44"/>
    </row>
    <row r="121" spans="1:5" ht="15.75" x14ac:dyDescent="0.25">
      <c r="A121" s="39"/>
      <c r="B121" s="58">
        <v>1</v>
      </c>
      <c r="C121" s="57" t="s">
        <v>174</v>
      </c>
      <c r="D121" s="43"/>
      <c r="E121" s="44"/>
    </row>
    <row r="122" spans="1:5" ht="15.75" x14ac:dyDescent="0.25">
      <c r="A122" s="39"/>
      <c r="B122" s="58">
        <v>1</v>
      </c>
      <c r="C122" s="57" t="s">
        <v>175</v>
      </c>
      <c r="D122" s="43"/>
      <c r="E122" s="44"/>
    </row>
    <row r="123" spans="1:5" ht="15.75" x14ac:dyDescent="0.25">
      <c r="A123" s="39"/>
      <c r="B123" s="58">
        <v>1</v>
      </c>
      <c r="C123" s="57" t="s">
        <v>176</v>
      </c>
      <c r="D123" s="43"/>
      <c r="E123" s="44"/>
    </row>
    <row r="124" spans="1:5" ht="15.75" x14ac:dyDescent="0.25">
      <c r="A124" s="43"/>
      <c r="B124" s="58">
        <v>1</v>
      </c>
      <c r="C124" s="55" t="s">
        <v>177</v>
      </c>
      <c r="D124" s="43"/>
      <c r="E124" s="44"/>
    </row>
    <row r="125" spans="1:5" ht="15.75" x14ac:dyDescent="0.25">
      <c r="A125" s="43"/>
      <c r="B125" s="45">
        <v>6</v>
      </c>
      <c r="C125" s="46" t="s">
        <v>32</v>
      </c>
      <c r="D125" s="43"/>
      <c r="E125" s="44"/>
    </row>
    <row r="126" spans="1:5" x14ac:dyDescent="0.2">
      <c r="A126" s="19"/>
      <c r="B126" s="47">
        <v>1</v>
      </c>
      <c r="C126" s="20" t="s">
        <v>147</v>
      </c>
      <c r="D126" s="19"/>
    </row>
    <row r="127" spans="1:5" x14ac:dyDescent="0.2">
      <c r="A127" s="19"/>
      <c r="B127" s="48">
        <v>2</v>
      </c>
      <c r="C127" s="21" t="s">
        <v>20</v>
      </c>
      <c r="D127" s="19"/>
    </row>
    <row r="128" spans="1:5" x14ac:dyDescent="0.2">
      <c r="A128" s="19"/>
      <c r="B128" s="22"/>
      <c r="C128" s="23"/>
      <c r="D128" s="19"/>
    </row>
    <row r="130" spans="1:2" x14ac:dyDescent="0.2">
      <c r="A130" s="24" t="s">
        <v>18</v>
      </c>
      <c r="B130" s="25"/>
    </row>
    <row r="131" spans="1:2" x14ac:dyDescent="0.2">
      <c r="A131" s="24"/>
      <c r="B131" s="25"/>
    </row>
    <row r="132" spans="1:2" x14ac:dyDescent="0.2">
      <c r="A132" s="24" t="s">
        <v>19</v>
      </c>
      <c r="B132" s="25"/>
    </row>
    <row r="146" spans="3:3" x14ac:dyDescent="0.2">
      <c r="C146" s="2"/>
    </row>
    <row r="147" spans="3:3" x14ac:dyDescent="0.2">
      <c r="C147" s="2"/>
    </row>
    <row r="148" spans="3:3" x14ac:dyDescent="0.2">
      <c r="C148" s="2"/>
    </row>
    <row r="149" spans="3:3" x14ac:dyDescent="0.2">
      <c r="C149" s="2"/>
    </row>
    <row r="150" spans="3:3" x14ac:dyDescent="0.2">
      <c r="C150" s="2"/>
    </row>
    <row r="151" spans="3:3" x14ac:dyDescent="0.2">
      <c r="C151" s="2"/>
    </row>
    <row r="152" spans="3:3" x14ac:dyDescent="0.2">
      <c r="C152" s="2"/>
    </row>
  </sheetData>
  <mergeCells count="8">
    <mergeCell ref="A102:D102"/>
    <mergeCell ref="A104:D104"/>
    <mergeCell ref="A3:C3"/>
    <mergeCell ref="A4:C4"/>
    <mergeCell ref="A5:C5"/>
    <mergeCell ref="A18:C18"/>
    <mergeCell ref="A100:D100"/>
    <mergeCell ref="A101:C10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ACUTEC</vt:lpstr>
      <vt:lpstr>ARXI</vt:lpstr>
      <vt:lpstr>CERCLAJE</vt:lpstr>
      <vt:lpstr>TITANIO</vt:lpstr>
      <vt:lpstr>Hoja2</vt:lpstr>
      <vt:lpstr>Hoja3</vt:lpstr>
      <vt:lpstr>ARXI!Área_de_impresión</vt:lpstr>
      <vt:lpstr>TITANIO!Área_de_impresión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imerco</dc:creator>
  <cp:lastModifiedBy>User</cp:lastModifiedBy>
  <cp:lastPrinted>2021-08-17T22:15:56Z</cp:lastPrinted>
  <dcterms:created xsi:type="dcterms:W3CDTF">2021-06-05T17:01:07Z</dcterms:created>
  <dcterms:modified xsi:type="dcterms:W3CDTF">2021-08-17T22:18:37Z</dcterms:modified>
</cp:coreProperties>
</file>