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ONMIHOSPITAL 2\"/>
    </mc:Choice>
  </mc:AlternateContent>
  <xr:revisionPtr revIDLastSave="0" documentId="13_ncr:1_{09B159A6-BC2B-45A8-AB09-51DA33943C54}" xr6:coauthVersionLast="47" xr6:coauthVersionMax="47" xr10:uidLastSave="{00000000-0000-0000-0000-000000000000}"/>
  <bookViews>
    <workbookView xWindow="-120" yWindow="-120" windowWidth="20730" windowHeight="11160" xr2:uid="{F903E135-8F83-4189-A380-96C4B4A2FB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1" l="1"/>
  <c r="G114" i="1" l="1"/>
  <c r="G115" i="1"/>
  <c r="G116" i="1"/>
  <c r="G117" i="1"/>
  <c r="G118" i="1"/>
  <c r="G119" i="1"/>
  <c r="G120" i="1"/>
  <c r="G121" i="1"/>
  <c r="G122" i="1"/>
  <c r="G123" i="1"/>
  <c r="G49" i="1"/>
  <c r="G50" i="1"/>
  <c r="G131" i="1" l="1"/>
  <c r="G130" i="1"/>
  <c r="G129" i="1"/>
  <c r="G128" i="1"/>
  <c r="G127" i="1"/>
  <c r="G126" i="1"/>
  <c r="G125" i="1"/>
  <c r="G12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33" i="1" l="1"/>
  <c r="G134" i="1" s="1"/>
</calcChain>
</file>

<file path=xl/sharedStrings.xml><?xml version="1.0" encoding="utf-8"?>
<sst xmlns="http://schemas.openxmlformats.org/spreadsheetml/2006/main" count="380" uniqueCount="341">
  <si>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</si>
  <si>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</si>
  <si>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</si>
  <si>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</si>
  <si>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</si>
  <si>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</si>
  <si>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</si>
  <si>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</si>
  <si>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</si>
  <si>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</si>
  <si>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</si>
  <si>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</si>
  <si>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</si>
  <si>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</si>
  <si>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</si>
  <si>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</si>
  <si>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</si>
  <si>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</si>
  <si>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</si>
  <si>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</si>
  <si>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</si>
  <si>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</si>
  <si>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</si>
  <si>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</si>
  <si>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</si>
  <si>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</si>
  <si>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</si>
  <si>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</si>
  <si>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</si>
  <si>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</si>
  <si>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</si>
  <si>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</si>
  <si>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</si>
  <si>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PLACA TIBIA PROXIMAL LATERAL DER. *10 ORIF. TIT.</t>
  </si>
  <si>
    <t>PLACA TIBIA PROXIMAL LATERAL DER. *6 ORIF. TIT.</t>
  </si>
  <si>
    <t>PLACA TIBIA PROXIMAL LATERAL DER. *8 ORIF. TIT.</t>
  </si>
  <si>
    <t>05.5532-1725318</t>
  </si>
  <si>
    <t>17054106</t>
  </si>
  <si>
    <t>PLACA TIBIA PROXIMAL MEDIAL IZQ. *4 ORIF. TIT.</t>
  </si>
  <si>
    <t>TI-748.113R</t>
  </si>
  <si>
    <t>14595</t>
  </si>
  <si>
    <t>PLACA TIBIA PROXIMAL MEDIAL IZQ. *6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</si>
  <si>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</si>
  <si>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</si>
  <si>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</si>
  <si>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</si>
  <si>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</si>
  <si>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</si>
  <si>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</si>
  <si>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</si>
  <si>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</si>
  <si>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</si>
  <si>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</si>
  <si>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PLACA TIBIA PROXIMAL MEDIAL DER. *6 ORIF. TIT.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</si>
  <si>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</si>
  <si>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</si>
  <si>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</si>
  <si>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</si>
  <si>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</si>
  <si>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</si>
  <si>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0197L</t>
  </si>
  <si>
    <t>150406143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</si>
  <si>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</si>
  <si>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</si>
  <si>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</si>
  <si>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</si>
  <si>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</si>
  <si>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</si>
  <si>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0197R</t>
  </si>
  <si>
    <t>19094098</t>
  </si>
  <si>
    <t>PLACA PALO DE GOLF MULTIAXIAL *4 ORIF. BLOQ DER TIT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</si>
  <si>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</si>
  <si>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</si>
  <si>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</si>
  <si>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</si>
  <si>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</si>
  <si>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</si>
  <si>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</si>
  <si>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PLACA TIBIA PROXIMAL EN T *4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</si>
  <si>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</si>
  <si>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</si>
  <si>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</si>
  <si>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</si>
  <si>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</si>
  <si>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</si>
  <si>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</si>
  <si>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TZT4760</t>
  </si>
  <si>
    <t>1504061430</t>
  </si>
  <si>
    <t>PLACA PALO DE GOLF *5 ORIF. BLOQ IZQ TIT</t>
  </si>
  <si>
    <t>13001263610</t>
  </si>
  <si>
    <t>PLACA PALO DE GOLF *7 ORIF. BLOQ IZQ TIT</t>
  </si>
  <si>
    <t>PLACA PALO DE GOLF *9 ORIF. BLOQ IZQ TIT</t>
  </si>
  <si>
    <t>TZT4762</t>
  </si>
  <si>
    <t>19064045</t>
  </si>
  <si>
    <t>PLACA PALO DE GOLF *11 ORIF. BLOQ IZQ TIT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</si>
  <si>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</si>
  <si>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</si>
  <si>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</si>
  <si>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</si>
  <si>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</si>
  <si>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</si>
  <si>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</si>
  <si>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</si>
  <si>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</si>
  <si>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</si>
  <si>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</si>
  <si>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</si>
  <si>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</si>
  <si>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</si>
  <si>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*52 MM TITANIO</t>
  </si>
  <si>
    <t>TORNILLO CORTICAL 4.5 *54 MM TITANIO</t>
  </si>
  <si>
    <t>TORNILLO CORTICAL 4.5 *56 MM TITANIO</t>
  </si>
  <si>
    <t>TORNILLO CORTICAL 4.5 *58 MM TITANIO</t>
  </si>
  <si>
    <t>TORNILLO CORTICAL 4.5 *60 MM TITANIO</t>
  </si>
  <si>
    <t>TORNILLO CORTICAL 4.5 *65 MM TITANIO</t>
  </si>
  <si>
    <t>TORNILLO CORTICAL 4.5 *70 MM TITANIO</t>
  </si>
  <si>
    <t>T500950024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</si>
  <si>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</si>
  <si>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</si>
  <si>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</si>
  <si>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</si>
  <si>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</si>
  <si>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</si>
  <si>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</si>
  <si>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</si>
  <si>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</si>
  <si>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</si>
  <si>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</si>
  <si>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</si>
  <si>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</si>
  <si>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</si>
  <si>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</si>
  <si>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</si>
  <si>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</si>
  <si>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</si>
  <si>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</si>
  <si>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</si>
  <si>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</si>
  <si>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</si>
  <si>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</si>
  <si>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</si>
  <si>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</si>
  <si>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</si>
  <si>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</si>
  <si>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</si>
  <si>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</si>
  <si>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</si>
  <si>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</si>
  <si>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</si>
  <si>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</si>
  <si>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</si>
  <si>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</si>
  <si>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</si>
  <si>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</si>
  <si>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</si>
  <si>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</si>
  <si>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</si>
  <si>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Ti-SF-500.375</t>
  </si>
  <si>
    <t>200112256</t>
  </si>
  <si>
    <t>TORNILLO BLOQ. ESPONJOSO 5.0 *75 MM ROSCA 16 TITANIO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</si>
  <si>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</si>
  <si>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</si>
  <si>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</si>
  <si>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</si>
  <si>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</si>
  <si>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</si>
  <si>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</si>
  <si>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</si>
  <si>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</si>
  <si>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</si>
  <si>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</si>
  <si>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</si>
  <si>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</si>
  <si>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</si>
  <si>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</si>
  <si>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</si>
  <si>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</si>
  <si>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</si>
  <si>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</si>
  <si>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</si>
  <si>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</si>
  <si>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Ti-115.020</t>
  </si>
  <si>
    <t>BANDEJA SUPERIOR</t>
  </si>
  <si>
    <t xml:space="preserve">GUIAS DE BLOQUEO </t>
  </si>
  <si>
    <t xml:space="preserve">PINZA SUJETADORA DE TORNILLOS </t>
  </si>
  <si>
    <t>BANDEJA MEDIA</t>
  </si>
  <si>
    <t>MEDIDOR DE PROFUNDIDAD</t>
  </si>
  <si>
    <t>CURETA</t>
  </si>
  <si>
    <t>GUBIA</t>
  </si>
  <si>
    <t>SEPARADORES HOMMAN MEDIANOS</t>
  </si>
  <si>
    <t>SEPARADORES HOMMAN FINOS</t>
  </si>
  <si>
    <t>MARTILLO</t>
  </si>
  <si>
    <t>OSTEOTOMO</t>
  </si>
  <si>
    <t>PINZAS REDUCTORAS CANGREJO ARANDELA</t>
  </si>
  <si>
    <t>PINZA EN PUNTA</t>
  </si>
  <si>
    <t>MANGO TORQUE NEGRO</t>
  </si>
  <si>
    <t>ATORNILLADOR 4.5</t>
  </si>
  <si>
    <t xml:space="preserve">MOTOR CANULADO </t>
  </si>
  <si>
    <t xml:space="preserve">PROTECTORES DE BATERIA </t>
  </si>
  <si>
    <t xml:space="preserve">ANCLAJES DE MOTOR </t>
  </si>
  <si>
    <t xml:space="preserve">LLAVE JACOBS </t>
  </si>
  <si>
    <t xml:space="preserve">INTERCAMBIADOR DE BATERIA </t>
  </si>
  <si>
    <t>ENTREGADO POR:</t>
  </si>
  <si>
    <t>RECIBIDO POR:</t>
  </si>
  <si>
    <t>INSRUMENTADOR</t>
  </si>
  <si>
    <t>VERIFICADO POR:</t>
  </si>
  <si>
    <t>05.5532-1725158</t>
  </si>
  <si>
    <t>18084003</t>
  </si>
  <si>
    <t>T60871019</t>
  </si>
  <si>
    <t>1900124146</t>
  </si>
  <si>
    <t>PLACA TIBIA PROXIMAL LATERAL DER. *3 ORIF. TIT.</t>
  </si>
  <si>
    <t>PLACA PALO DE GOLF MULTIAXIAL *5 ORIF. BLOQ IZQ TIT</t>
  </si>
  <si>
    <t>1403367</t>
  </si>
  <si>
    <t>PLACA PALO DE GOLF MULTIAXIAL*13 ORIF. BLOQ IZQ TIT</t>
  </si>
  <si>
    <t>TORNILLO CORTICAL 4.5 *80 MM TITANIO</t>
  </si>
  <si>
    <t>T500950052</t>
  </si>
  <si>
    <t>T500950054</t>
  </si>
  <si>
    <t>T500950056</t>
  </si>
  <si>
    <t>T500950058</t>
  </si>
  <si>
    <t>200114116</t>
  </si>
  <si>
    <t>ARANDELA 4.5 MM TITANIO</t>
  </si>
  <si>
    <t>NEIQ0558</t>
  </si>
  <si>
    <t>DR. LUZURIAGA</t>
  </si>
  <si>
    <t>8:00AM</t>
  </si>
  <si>
    <t>ISPOL</t>
  </si>
  <si>
    <t>AYOVI EMILI</t>
  </si>
  <si>
    <t>PLACA TIBIA PROXIMAL EN T *8 ORIF. BLOQ TIT</t>
  </si>
  <si>
    <t>PLACA TIBIA PROXIMAL EN T *12 ORIF. BLOQ TIT</t>
  </si>
  <si>
    <t>TZT4809</t>
  </si>
  <si>
    <t>TI-714-208</t>
  </si>
  <si>
    <t>TI-714.212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</si>
  <si>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</si>
  <si>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</si>
  <si>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</si>
  <si>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</si>
  <si>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</si>
  <si>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</si>
  <si>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</si>
  <si>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</si>
  <si>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</si>
  <si>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</si>
  <si>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</si>
  <si>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</si>
  <si>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</si>
  <si>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</si>
  <si>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</si>
  <si>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</si>
  <si>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</si>
  <si>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</si>
  <si>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</si>
  <si>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</si>
  <si>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</si>
  <si>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TI-106.280</t>
  </si>
  <si>
    <t>T500950022</t>
  </si>
  <si>
    <t>TORNILLO BLOQ. 5.0*22 TITANIO</t>
  </si>
  <si>
    <t xml:space="preserve">TORNILLO BLOQ. 5.0 *24 MM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</si>
  <si>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</si>
  <si>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</si>
  <si>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</si>
  <si>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</si>
  <si>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</si>
  <si>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>TORNILLO ESPONJOSO 6.5X50 TITANIO</t>
  </si>
  <si>
    <t>TORNILLO ESPONJOSO 6.5X60 TITANIO</t>
  </si>
  <si>
    <t>TORNILLO ESPONJOSO 6.5X70 TITANIO</t>
  </si>
  <si>
    <t>200114121</t>
  </si>
  <si>
    <t>TORNILLO ESPONJOSO 6.5X90 TITANIO</t>
  </si>
  <si>
    <t>200114122</t>
  </si>
  <si>
    <t>TORNILLO ESPONJOSO 6.5X100 TITANIO</t>
  </si>
  <si>
    <t>200114127</t>
  </si>
  <si>
    <t>TORNILLO CANULADO 6.5*60 TITANIO</t>
  </si>
  <si>
    <t>TORNILLO CANULADO 6.5*65 TITANIO</t>
  </si>
  <si>
    <t>TORNILLO CANULADO 6.5*70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</si>
  <si>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</si>
  <si>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</si>
  <si>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</si>
  <si>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</si>
  <si>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</si>
  <si>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</si>
  <si>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TORNILLO CANULADO 6.5*105 TITANIO</t>
  </si>
  <si>
    <t>TORNILLO CANULADO 6.5*110 TITANIO</t>
  </si>
  <si>
    <t>TORNILLO CANULADO 6.5*115 TITANIO</t>
  </si>
  <si>
    <t>TORNILLO CANULADO 6.5*120 TITANIO</t>
  </si>
  <si>
    <t>INSTRUMENTAL SET 4.5/6.5</t>
  </si>
  <si>
    <t>CANTIDAD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</si>
  <si>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</si>
  <si>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</si>
  <si>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</si>
  <si>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</si>
  <si>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</si>
  <si>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</si>
  <si>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</si>
  <si>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</si>
  <si>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</si>
  <si>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</si>
  <si>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</si>
  <si>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</si>
  <si>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</si>
  <si>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</si>
  <si>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</si>
  <si>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</si>
  <si>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</si>
  <si>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</si>
  <si>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</si>
  <si>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</si>
  <si>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</si>
  <si>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</si>
  <si>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</si>
  <si>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</si>
  <si>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ANCLAJE RAPIDO AZUL</t>
  </si>
  <si>
    <t>INSTRUMENTAL BASICO 4.5  # 2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</si>
  <si>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</si>
  <si>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</si>
  <si>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</si>
  <si>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</si>
  <si>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</si>
  <si>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</si>
  <si>
    <t>INSTRUMENTAL TORNILLOS CANULADOS 6.5 TITANIO</t>
  </si>
  <si>
    <t>CODIGO</t>
  </si>
  <si>
    <t>DESCRIPCIÓN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</si>
  <si>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</si>
  <si>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</si>
  <si>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</si>
  <si>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</si>
  <si>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</si>
  <si>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</si>
  <si>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</si>
  <si>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</si>
  <si>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</si>
  <si>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</si>
  <si>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</si>
  <si>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</si>
  <si>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</si>
  <si>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</si>
  <si>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</si>
  <si>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</si>
  <si>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 xml:space="preserve">GUIA DE PINES </t>
  </si>
  <si>
    <t>BANDEJAINFERIOR</t>
  </si>
  <si>
    <t>BATERIAS ROJAS # 1 # 2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</si>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</sst>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2" fontId="1" fillId="0" borderId="0" applyFont="0" applyFill="0" applyBorder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 applyAlignment="1">
      <alignment wrapText="1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2" fillId="0" borderId="2" xfId="0" applyFont="1" applyBorder="1" applyAlignment="1">
      <alignment horizontal="left"/>
    </xf>
    <xf numFmtId="0" fontId="7" fillId="2" borderId="0" xfId="0" applyFont="1" applyFill="1" applyAlignment="1">
      <alignment vertical="center" wrapText="1"/>
    </xf>
    <xf numFmtId="0" fontId="12" fillId="0" borderId="3" xfId="0" applyFont="1" applyBorder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6" fillId="0" borderId="0" xfId="0" applyFont="1" applyAlignment="1">
      <alignment horizontal="left" vertical="top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3" applyFont="1" applyFill="1" applyBorder="1" applyAlignment="1" applyProtection="1">
      <alignment horizontal="center"/>
      <protection locked="0"/>
    </xf>
    <xf numFmtId="44" fontId="6" fillId="0" borderId="1" xfId="4" applyFont="1" applyFill="1" applyBorder="1"/>
    <xf numFmtId="1" fontId="4" fillId="6" borderId="1" xfId="0" applyNumberFormat="1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12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0" fontId="14" fillId="0" borderId="0" xfId="2" applyFont="1" applyAlignment="1">
      <alignment horizontal="center" wrapText="1"/>
    </xf>
    <xf numFmtId="165" fontId="15" fillId="0" borderId="0" xfId="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left" vertical="top"/>
    </xf>
    <xf numFmtId="0" fontId="4" fillId="0" borderId="0" xfId="2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0" xfId="0" applyFont="1" applyAlignment="1" applyProtection="1">
      <alignment readingOrder="1"/>
      <protection locked="0"/>
    </xf>
    <xf numFmtId="0" fontId="4" fillId="0" borderId="5" xfId="0" applyFont="1" applyBorder="1"/>
    <xf numFmtId="0" fontId="4" fillId="0" borderId="0" xfId="0" quotePrefix="1" applyFont="1" applyAlignment="1">
      <alignment horizontal="center"/>
    </xf>
    <xf numFmtId="166" fontId="12" fillId="0" borderId="0" xfId="2" applyNumberFormat="1" applyFont="1" applyAlignment="1">
      <alignment horizontal="left" shrinkToFit="1"/>
    </xf>
    <xf numFmtId="165" fontId="6" fillId="0" borderId="0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6" fontId="12" fillId="0" borderId="1" xfId="2" applyNumberFormat="1" applyFont="1" applyBorder="1" applyAlignment="1">
      <alignment horizontal="center" shrinkToFit="1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8" fillId="0" borderId="1" xfId="0" applyFont="1" applyBorder="1" applyAlignment="1">
      <alignment horizontal="left" vertical="top"/>
    </xf>
    <xf numFmtId="0" fontId="19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8" fillId="0" borderId="6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/>
    <xf numFmtId="0" fontId="14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21" fillId="0" borderId="0" xfId="0" applyFont="1"/>
    <xf numFmtId="0" fontId="17" fillId="0" borderId="1" xfId="0" applyFont="1" applyBorder="1" applyAlignment="1">
      <alignment horizontal="center"/>
    </xf>
    <xf numFmtId="165" fontId="22" fillId="0" borderId="7" xfId="1" applyNumberFormat="1" applyFont="1" applyFill="1" applyBorder="1" applyAlignment="1">
      <alignment horizontal="right"/>
    </xf>
    <xf numFmtId="165" fontId="22" fillId="0" borderId="1" xfId="1" applyNumberFormat="1" applyFont="1" applyFill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20" fillId="7" borderId="1" xfId="0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1" xfId="2" applyNumberFormat="1" applyFont="1" applyBorder="1" applyAlignment="1">
      <alignment horizontal="center" shrinkToFit="1"/>
    </xf>
  </cellXfs>
  <cellStyles count="14">
    <cellStyle name="Moneda [0]" xfId="1" builtinId="7"/>
    <cellStyle name="Moneda [0] 2" xfId="9" xr:uid="{0C35411B-D0F2-404B-9E36-C04B139C75D3}"/>
    <cellStyle name="Moneda [0] 3" xfId="8" xr:uid="{1831536F-C474-4A4A-8EE2-331531CFD2B5}"/>
    <cellStyle name="Moneda [0] 4" xfId="6" xr:uid="{4EE6E586-3B3C-4634-B453-37CAB96222AF}"/>
    <cellStyle name="Moneda 2" xfId="7" xr:uid="{EDD4A084-5FFC-4FD6-BE48-9C07A82485DA}"/>
    <cellStyle name="Moneda 3" xfId="11" xr:uid="{9F9C3639-15EE-4BED-A1E3-776146D220A0}"/>
    <cellStyle name="Moneda 4" xfId="12" xr:uid="{ACBFE0D4-5293-4BEA-BAB4-2ED271705394}"/>
    <cellStyle name="Moneda 5" xfId="13" xr:uid="{D6B85A50-77F2-4BDD-8F32-282CC801A45E}"/>
    <cellStyle name="Moneda 6" xfId="5" xr:uid="{037C6741-FAD9-45DA-87CE-A841E65BF50C}"/>
    <cellStyle name="Moneda 8" xfId="4" xr:uid="{AC3CE670-472F-4555-937F-EDA3198C7E9A}"/>
    <cellStyle name="Moneda 8 2" xfId="10" xr:uid="{BA8E75B7-7A99-4CD1-A929-751617F92DCD}"/>
    <cellStyle name="Normal" xfId="0" builtinId="0"/>
    <cellStyle name="Normal 2" xfId="2" xr:uid="{15C3E797-4DAA-475E-9972-9A8EB47F75FE}"/>
    <cellStyle name="Normal 3" xfId="3" xr:uid="{BA7144AA-EC09-43BD-A500-08EE39201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3140</xdr:rowOff>
    </xdr:from>
    <xdr:to>
      <xdr:col>1</xdr:col>
      <xdr:colOff>590685</xdr:colOff>
      <xdr:row>4</xdr:row>
      <xdr:rowOff>104776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7398B9-1415-4357-95FE-0B6E6FB38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40"/>
          <a:ext cx="2026343" cy="1320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F7C0-7889-4A86-87BE-069440DCD5AA}">
  <dimension ref="A1:L233"/>
  <sheetViews>
    <sheetView tabSelected="1" zoomScale="68" zoomScaleNormal="68" workbookViewId="0">
      <selection activeCell="C115" sqref="C115"/>
    </sheetView>
  </sheetViews>
  <sheetFormatPr baseColWidth="10" defaultColWidth="11.42578125" defaultRowHeight="30" customHeight="1" x14ac:dyDescent="0.25"/>
  <cols>
    <col min="1" max="1" width="23.7109375" style="28" customWidth="1"/>
    <col min="2" max="2" width="24.140625" style="28" customWidth="1"/>
    <col min="3" max="3" width="103" style="28" bestFit="1" customWidth="1"/>
    <col min="4" max="4" width="29.85546875" style="28" customWidth="1"/>
    <col min="5" max="5" width="19.140625" style="28" customWidth="1"/>
    <col min="6" max="6" width="19.7109375" style="28" customWidth="1"/>
    <col min="7" max="7" width="19.7109375" style="28" bestFit="1" customWidth="1"/>
    <col min="8" max="16384" width="11.42578125" style="28"/>
  </cols>
  <sheetData>
    <row r="1" spans="1:8" s="1" customFormat="1" ht="30" customHeight="1" x14ac:dyDescent="0.25">
      <c r="A1" s="87" t="s">
        <v>0</v>
      </c>
      <c r="B1" s="87"/>
      <c r="C1" s="87"/>
      <c r="D1" s="87"/>
      <c r="E1" s="87"/>
      <c r="F1" s="87"/>
      <c r="G1" s="87"/>
    </row>
    <row r="2" spans="1:8" s="1" customFormat="1" ht="18" x14ac:dyDescent="0.25">
      <c r="A2" s="87" t="s">
        <v>1</v>
      </c>
      <c r="B2" s="87"/>
      <c r="C2" s="87"/>
      <c r="D2" s="87"/>
      <c r="E2" s="87"/>
      <c r="F2" s="87"/>
      <c r="G2" s="87"/>
    </row>
    <row r="3" spans="1:8" s="1" customFormat="1" ht="18" x14ac:dyDescent="0.25">
      <c r="A3" s="88" t="s">
        <v>2</v>
      </c>
      <c r="B3" s="88"/>
      <c r="C3" s="88"/>
      <c r="D3" s="88"/>
      <c r="E3" s="88"/>
      <c r="F3" s="88"/>
      <c r="G3" s="88"/>
    </row>
    <row r="4" spans="1:8" s="1" customFormat="1" ht="30" customHeight="1" x14ac:dyDescent="0.25">
      <c r="A4" s="2"/>
      <c r="B4" s="2"/>
      <c r="C4" s="2"/>
      <c r="D4" s="2"/>
      <c r="E4" s="2"/>
      <c r="F4" s="2"/>
      <c r="G4" s="2"/>
    </row>
    <row r="5" spans="1:8" s="1" customFormat="1" ht="18" x14ac:dyDescent="0.25">
      <c r="A5" s="2"/>
      <c r="B5" s="2"/>
      <c r="C5" s="2"/>
      <c r="D5" s="2"/>
      <c r="E5" s="2"/>
      <c r="F5" s="2"/>
      <c r="G5" s="2"/>
    </row>
    <row r="6" spans="1:8" s="1" customFormat="1" ht="18" x14ac:dyDescent="0.25">
      <c r="A6" s="3" t="s">
        <v>3</v>
      </c>
      <c r="B6" s="3"/>
      <c r="C6" s="4">
        <f ca="1">NOW()</f>
        <v>44890.707642013891</v>
      </c>
      <c r="D6" s="3" t="s">
        <v>4</v>
      </c>
      <c r="E6" s="5" t="s">
        <v>221</v>
      </c>
      <c r="F6" s="6"/>
      <c r="G6" s="7"/>
      <c r="H6" s="8"/>
    </row>
    <row r="7" spans="1:8" s="1" customFormat="1" ht="18.75" thickBot="1" x14ac:dyDescent="0.3">
      <c r="A7" s="9"/>
      <c r="B7" s="9"/>
      <c r="C7" s="9"/>
      <c r="D7" s="9"/>
      <c r="E7" s="9"/>
      <c r="F7" s="9"/>
      <c r="G7" s="10"/>
      <c r="H7" s="11"/>
    </row>
    <row r="8" spans="1:8" s="1" customFormat="1" ht="18.75" thickBot="1" x14ac:dyDescent="0.3">
      <c r="A8" s="3" t="s">
        <v>5</v>
      </c>
      <c r="B8" s="3"/>
      <c r="C8" s="12" t="s">
        <v>6</v>
      </c>
      <c r="D8" s="13" t="s">
        <v>7</v>
      </c>
      <c r="E8" s="14" t="s">
        <v>8</v>
      </c>
      <c r="F8" s="15"/>
      <c r="G8" s="15"/>
      <c r="H8" s="8"/>
    </row>
    <row r="9" spans="1:8" s="1" customFormat="1" ht="18.75" thickBot="1" x14ac:dyDescent="0.3">
      <c r="A9" s="9"/>
      <c r="B9" s="9"/>
      <c r="C9" s="9"/>
      <c r="D9" s="9"/>
      <c r="E9" s="9"/>
      <c r="F9" s="9"/>
      <c r="G9" s="10"/>
      <c r="H9" s="11"/>
    </row>
    <row r="10" spans="1:8" s="1" customFormat="1" ht="18.75" thickBot="1" x14ac:dyDescent="0.3">
      <c r="A10" s="3" t="s">
        <v>9</v>
      </c>
      <c r="B10" s="3"/>
      <c r="C10" s="12" t="s">
        <v>10</v>
      </c>
      <c r="D10" s="13" t="s">
        <v>11</v>
      </c>
      <c r="E10" s="16" t="s">
        <v>12</v>
      </c>
      <c r="F10" s="17"/>
      <c r="G10" s="17"/>
      <c r="H10" s="11"/>
    </row>
    <row r="11" spans="1:8" s="1" customFormat="1" ht="18" x14ac:dyDescent="0.25">
      <c r="A11" s="9"/>
      <c r="B11" s="9"/>
      <c r="C11" s="9"/>
      <c r="D11" s="9"/>
      <c r="E11" s="9"/>
      <c r="F11" s="9"/>
      <c r="G11" s="10"/>
      <c r="H11" s="11"/>
    </row>
    <row r="12" spans="1:8" s="1" customFormat="1" ht="18" x14ac:dyDescent="0.25">
      <c r="A12" s="3" t="s">
        <v>13</v>
      </c>
      <c r="B12" s="3"/>
      <c r="C12" s="4">
        <v>44891</v>
      </c>
      <c r="D12" s="13" t="s">
        <v>14</v>
      </c>
      <c r="E12" s="18" t="s">
        <v>223</v>
      </c>
      <c r="F12" s="19"/>
      <c r="G12" s="19"/>
      <c r="H12" s="8"/>
    </row>
    <row r="13" spans="1:8" s="1" customFormat="1" ht="18" x14ac:dyDescent="0.25">
      <c r="A13" s="9"/>
      <c r="B13" s="9"/>
      <c r="C13" s="9"/>
      <c r="D13" s="9"/>
      <c r="E13" s="9"/>
      <c r="F13" s="9"/>
      <c r="G13" s="20"/>
      <c r="H13" s="11"/>
    </row>
    <row r="14" spans="1:8" s="1" customFormat="1" ht="18" x14ac:dyDescent="0.25">
      <c r="A14" s="3" t="s">
        <v>15</v>
      </c>
      <c r="B14" s="3"/>
      <c r="C14" s="16" t="s">
        <v>222</v>
      </c>
      <c r="D14" s="17"/>
      <c r="E14" s="21"/>
      <c r="F14" s="21"/>
      <c r="G14" s="17"/>
      <c r="H14" s="8"/>
    </row>
    <row r="15" spans="1:8" s="1" customFormat="1" ht="18" x14ac:dyDescent="0.25">
      <c r="A15" s="9"/>
      <c r="B15" s="9"/>
      <c r="C15" s="9"/>
      <c r="D15" s="9"/>
      <c r="E15" s="9"/>
      <c r="F15" s="9"/>
      <c r="G15" s="20"/>
      <c r="H15" s="11"/>
    </row>
    <row r="16" spans="1:8" s="1" customFormat="1" ht="18" x14ac:dyDescent="0.25">
      <c r="A16" s="3" t="s">
        <v>16</v>
      </c>
      <c r="B16" s="3"/>
      <c r="C16" s="16" t="s">
        <v>225</v>
      </c>
      <c r="D16" s="13" t="s">
        <v>17</v>
      </c>
      <c r="E16" s="18"/>
      <c r="F16" s="21"/>
      <c r="G16" s="17"/>
      <c r="H16" s="8"/>
    </row>
    <row r="17" spans="1:12" s="1" customFormat="1" ht="18" x14ac:dyDescent="0.25">
      <c r="A17" s="9"/>
      <c r="B17" s="9"/>
      <c r="C17" s="9"/>
      <c r="D17" s="9"/>
      <c r="E17" s="9"/>
      <c r="F17" s="9"/>
      <c r="G17" s="20"/>
      <c r="H17" s="11"/>
    </row>
    <row r="18" spans="1:12" s="1" customFormat="1" ht="18" x14ac:dyDescent="0.25">
      <c r="A18" s="3" t="s">
        <v>18</v>
      </c>
      <c r="B18" s="3"/>
      <c r="C18" s="22" t="s">
        <v>224</v>
      </c>
      <c r="D18" s="7"/>
      <c r="E18" s="23"/>
      <c r="F18" s="23"/>
      <c r="G18" s="24"/>
      <c r="H18" s="8"/>
    </row>
    <row r="19" spans="1:12" ht="39" customHeight="1" x14ac:dyDescent="0.25">
      <c r="A19" s="25"/>
      <c r="B19" s="25"/>
      <c r="C19" s="26"/>
      <c r="D19" s="26"/>
      <c r="E19" s="26"/>
      <c r="F19" s="27"/>
      <c r="G19" s="27"/>
      <c r="H19" s="27"/>
    </row>
    <row r="20" spans="1:12" s="31" customFormat="1" ht="30" customHeight="1" x14ac:dyDescent="0.25">
      <c r="A20" s="29" t="s">
        <v>19</v>
      </c>
      <c r="B20" s="29" t="s">
        <v>20</v>
      </c>
      <c r="C20" s="29" t="s">
        <v>21</v>
      </c>
      <c r="D20" s="29" t="s">
        <v>22</v>
      </c>
      <c r="E20" s="29" t="s">
        <v>23</v>
      </c>
      <c r="F20" s="30" t="s">
        <v>24</v>
      </c>
      <c r="G20" s="30" t="s">
        <v>25</v>
      </c>
      <c r="K20" s="32"/>
      <c r="L20" s="32"/>
    </row>
    <row r="21" spans="1:12" s="31" customFormat="1" ht="30" customHeight="1" x14ac:dyDescent="0.25">
      <c r="A21" s="41" t="s">
        <v>206</v>
      </c>
      <c r="B21" s="41" t="s">
        <v>207</v>
      </c>
      <c r="C21" s="42" t="s">
        <v>26</v>
      </c>
      <c r="D21" s="45">
        <v>1</v>
      </c>
      <c r="E21" s="36"/>
      <c r="F21" s="37">
        <v>720</v>
      </c>
      <c r="G21" s="38">
        <f t="shared" ref="G21:G86" si="0">D21*F21</f>
        <v>720</v>
      </c>
      <c r="K21" s="32"/>
      <c r="L21" s="32"/>
    </row>
    <row r="22" spans="1:12" s="31" customFormat="1" ht="30" customHeight="1" x14ac:dyDescent="0.25">
      <c r="A22" s="43" t="s">
        <v>27</v>
      </c>
      <c r="B22" s="43" t="s">
        <v>28</v>
      </c>
      <c r="C22" s="44" t="s">
        <v>29</v>
      </c>
      <c r="D22" s="45">
        <v>1</v>
      </c>
      <c r="E22" s="36"/>
      <c r="F22" s="37">
        <v>720</v>
      </c>
      <c r="G22" s="38">
        <f t="shared" si="0"/>
        <v>720</v>
      </c>
      <c r="K22" s="32"/>
      <c r="L22" s="32"/>
    </row>
    <row r="23" spans="1:12" s="31" customFormat="1" ht="30" customHeight="1" x14ac:dyDescent="0.25">
      <c r="A23" s="43" t="s">
        <v>30</v>
      </c>
      <c r="B23" s="43" t="s">
        <v>31</v>
      </c>
      <c r="C23" s="44" t="s">
        <v>32</v>
      </c>
      <c r="D23" s="45">
        <v>1</v>
      </c>
      <c r="E23" s="36"/>
      <c r="F23" s="37">
        <v>720</v>
      </c>
      <c r="G23" s="38">
        <f t="shared" si="0"/>
        <v>720</v>
      </c>
      <c r="K23" s="32"/>
      <c r="L23" s="32"/>
    </row>
    <row r="24" spans="1:12" s="31" customFormat="1" ht="30" customHeight="1" x14ac:dyDescent="0.25">
      <c r="A24" s="43" t="s">
        <v>208</v>
      </c>
      <c r="B24" s="43" t="s">
        <v>209</v>
      </c>
      <c r="C24" s="44" t="s">
        <v>33</v>
      </c>
      <c r="D24" s="45">
        <v>1</v>
      </c>
      <c r="E24" s="36"/>
      <c r="F24" s="37">
        <v>720</v>
      </c>
      <c r="G24" s="38">
        <f t="shared" si="0"/>
        <v>720</v>
      </c>
      <c r="K24" s="32"/>
      <c r="L24" s="32"/>
    </row>
    <row r="25" spans="1:12" s="31" customFormat="1" ht="30" customHeight="1" x14ac:dyDescent="0.25">
      <c r="A25" s="41" t="s">
        <v>48</v>
      </c>
      <c r="B25" s="41" t="s">
        <v>49</v>
      </c>
      <c r="C25" s="42" t="s">
        <v>210</v>
      </c>
      <c r="D25" s="45">
        <v>1</v>
      </c>
      <c r="E25" s="36"/>
      <c r="F25" s="37">
        <v>720</v>
      </c>
      <c r="G25" s="38">
        <f t="shared" si="0"/>
        <v>720</v>
      </c>
      <c r="K25" s="32"/>
      <c r="L25" s="32"/>
    </row>
    <row r="26" spans="1:12" s="31" customFormat="1" ht="30" customHeight="1" x14ac:dyDescent="0.25">
      <c r="A26" s="43" t="s">
        <v>51</v>
      </c>
      <c r="B26" s="43" t="s">
        <v>52</v>
      </c>
      <c r="C26" s="42" t="s">
        <v>34</v>
      </c>
      <c r="D26" s="45">
        <v>1</v>
      </c>
      <c r="E26" s="36"/>
      <c r="F26" s="37">
        <v>720</v>
      </c>
      <c r="G26" s="38">
        <f t="shared" si="0"/>
        <v>720</v>
      </c>
      <c r="K26" s="32"/>
      <c r="L26" s="32"/>
    </row>
    <row r="27" spans="1:12" s="31" customFormat="1" ht="30" customHeight="1" x14ac:dyDescent="0.25">
      <c r="A27" s="41" t="s">
        <v>42</v>
      </c>
      <c r="B27" s="41" t="s">
        <v>54</v>
      </c>
      <c r="C27" s="42" t="s">
        <v>35</v>
      </c>
      <c r="D27" s="45">
        <v>1</v>
      </c>
      <c r="E27" s="36"/>
      <c r="F27" s="37">
        <v>720</v>
      </c>
      <c r="G27" s="38">
        <f t="shared" si="0"/>
        <v>720</v>
      </c>
      <c r="K27" s="32"/>
      <c r="L27" s="32"/>
    </row>
    <row r="28" spans="1:12" s="31" customFormat="1" ht="30" customHeight="1" x14ac:dyDescent="0.25">
      <c r="A28" s="43" t="s">
        <v>45</v>
      </c>
      <c r="B28" s="43" t="s">
        <v>56</v>
      </c>
      <c r="C28" s="44" t="s">
        <v>33</v>
      </c>
      <c r="D28" s="45">
        <v>1</v>
      </c>
      <c r="E28" s="36"/>
      <c r="F28" s="37">
        <v>720</v>
      </c>
      <c r="G28" s="38">
        <f t="shared" si="0"/>
        <v>720</v>
      </c>
      <c r="K28" s="32"/>
      <c r="L28" s="32"/>
    </row>
    <row r="29" spans="1:12" s="31" customFormat="1" ht="30" customHeight="1" x14ac:dyDescent="0.25">
      <c r="A29" s="33" t="s">
        <v>36</v>
      </c>
      <c r="B29" s="33" t="s">
        <v>37</v>
      </c>
      <c r="C29" s="40" t="s">
        <v>38</v>
      </c>
      <c r="D29" s="35">
        <v>1</v>
      </c>
      <c r="E29" s="36"/>
      <c r="F29" s="37">
        <v>720</v>
      </c>
      <c r="G29" s="38">
        <f t="shared" si="0"/>
        <v>720</v>
      </c>
      <c r="K29" s="32"/>
      <c r="L29" s="32"/>
    </row>
    <row r="30" spans="1:12" s="31" customFormat="1" ht="30" customHeight="1" x14ac:dyDescent="0.25">
      <c r="A30" s="33" t="s">
        <v>39</v>
      </c>
      <c r="B30" s="33" t="s">
        <v>40</v>
      </c>
      <c r="C30" s="40" t="s">
        <v>41</v>
      </c>
      <c r="D30" s="35">
        <v>1</v>
      </c>
      <c r="E30" s="36"/>
      <c r="F30" s="37">
        <v>720</v>
      </c>
      <c r="G30" s="38">
        <f t="shared" si="0"/>
        <v>720</v>
      </c>
      <c r="K30" s="32"/>
      <c r="L30" s="32"/>
    </row>
    <row r="31" spans="1:12" s="31" customFormat="1" ht="30" customHeight="1" x14ac:dyDescent="0.25">
      <c r="A31" s="39" t="s">
        <v>42</v>
      </c>
      <c r="B31" s="39" t="s">
        <v>43</v>
      </c>
      <c r="C31" s="40" t="s">
        <v>44</v>
      </c>
      <c r="D31" s="35">
        <v>1</v>
      </c>
      <c r="E31" s="36"/>
      <c r="F31" s="37">
        <v>720</v>
      </c>
      <c r="G31" s="38">
        <f t="shared" si="0"/>
        <v>720</v>
      </c>
      <c r="K31" s="32"/>
      <c r="L31" s="32"/>
    </row>
    <row r="32" spans="1:12" s="31" customFormat="1" ht="30" customHeight="1" x14ac:dyDescent="0.25">
      <c r="A32" s="33" t="s">
        <v>45</v>
      </c>
      <c r="B32" s="33" t="s">
        <v>46</v>
      </c>
      <c r="C32" s="34" t="s">
        <v>47</v>
      </c>
      <c r="D32" s="35">
        <v>1</v>
      </c>
      <c r="E32" s="36"/>
      <c r="F32" s="37">
        <v>720</v>
      </c>
      <c r="G32" s="38">
        <f t="shared" si="0"/>
        <v>720</v>
      </c>
      <c r="K32" s="32"/>
      <c r="L32" s="32"/>
    </row>
    <row r="33" spans="1:12" s="31" customFormat="1" ht="30" customHeight="1" x14ac:dyDescent="0.25">
      <c r="A33" s="41" t="s">
        <v>48</v>
      </c>
      <c r="B33" s="41" t="s">
        <v>49</v>
      </c>
      <c r="C33" s="40" t="s">
        <v>50</v>
      </c>
      <c r="D33" s="35">
        <v>1</v>
      </c>
      <c r="E33" s="36"/>
      <c r="F33" s="37">
        <v>720</v>
      </c>
      <c r="G33" s="38">
        <f t="shared" si="0"/>
        <v>720</v>
      </c>
      <c r="K33" s="32"/>
      <c r="L33" s="32"/>
    </row>
    <row r="34" spans="1:12" s="31" customFormat="1" ht="30" customHeight="1" x14ac:dyDescent="0.25">
      <c r="A34" s="43" t="s">
        <v>51</v>
      </c>
      <c r="B34" s="43" t="s">
        <v>52</v>
      </c>
      <c r="C34" s="40" t="s">
        <v>53</v>
      </c>
      <c r="D34" s="35">
        <v>1</v>
      </c>
      <c r="E34" s="36"/>
      <c r="F34" s="37">
        <v>720</v>
      </c>
      <c r="G34" s="38">
        <f t="shared" si="0"/>
        <v>720</v>
      </c>
      <c r="K34" s="32"/>
      <c r="L34" s="32"/>
    </row>
    <row r="35" spans="1:12" s="31" customFormat="1" ht="30" customHeight="1" x14ac:dyDescent="0.25">
      <c r="A35" s="41" t="s">
        <v>42</v>
      </c>
      <c r="B35" s="41" t="s">
        <v>54</v>
      </c>
      <c r="C35" s="42" t="s">
        <v>55</v>
      </c>
      <c r="D35" s="35">
        <v>1</v>
      </c>
      <c r="E35" s="36"/>
      <c r="F35" s="37">
        <v>720</v>
      </c>
      <c r="G35" s="38">
        <f t="shared" si="0"/>
        <v>720</v>
      </c>
      <c r="K35" s="32"/>
      <c r="L35" s="32"/>
    </row>
    <row r="36" spans="1:12" s="31" customFormat="1" ht="30" customHeight="1" x14ac:dyDescent="0.25">
      <c r="A36" s="33" t="s">
        <v>45</v>
      </c>
      <c r="B36" s="33" t="s">
        <v>56</v>
      </c>
      <c r="C36" s="44" t="s">
        <v>57</v>
      </c>
      <c r="D36" s="35">
        <v>1</v>
      </c>
      <c r="E36" s="36"/>
      <c r="F36" s="37">
        <v>1080</v>
      </c>
      <c r="G36" s="38">
        <f t="shared" si="0"/>
        <v>1080</v>
      </c>
      <c r="K36" s="32"/>
      <c r="L36" s="32"/>
    </row>
    <row r="37" spans="1:12" s="31" customFormat="1" ht="30" customHeight="1" x14ac:dyDescent="0.25">
      <c r="A37" s="41" t="s">
        <v>58</v>
      </c>
      <c r="B37" s="41" t="s">
        <v>59</v>
      </c>
      <c r="C37" s="44" t="s">
        <v>211</v>
      </c>
      <c r="D37" s="35">
        <v>1</v>
      </c>
      <c r="E37" s="36"/>
      <c r="F37" s="37">
        <v>1080</v>
      </c>
      <c r="G37" s="38">
        <f t="shared" si="0"/>
        <v>1080</v>
      </c>
      <c r="K37" s="32"/>
      <c r="L37" s="32"/>
    </row>
    <row r="38" spans="1:12" s="31" customFormat="1" ht="30" customHeight="1" x14ac:dyDescent="0.25">
      <c r="A38" s="43" t="s">
        <v>60</v>
      </c>
      <c r="B38" s="43" t="s">
        <v>61</v>
      </c>
      <c r="C38" s="44" t="s">
        <v>62</v>
      </c>
      <c r="D38" s="35">
        <v>1</v>
      </c>
      <c r="E38" s="36"/>
      <c r="F38" s="37">
        <v>1080</v>
      </c>
      <c r="G38" s="38">
        <f t="shared" si="0"/>
        <v>1080</v>
      </c>
      <c r="K38" s="32"/>
      <c r="L38" s="32"/>
    </row>
    <row r="39" spans="1:12" s="31" customFormat="1" ht="30" customHeight="1" x14ac:dyDescent="0.25">
      <c r="A39" s="41" t="s">
        <v>63</v>
      </c>
      <c r="B39" s="41" t="s">
        <v>64</v>
      </c>
      <c r="C39" s="42" t="s">
        <v>65</v>
      </c>
      <c r="D39" s="35">
        <v>1</v>
      </c>
      <c r="E39" s="36"/>
      <c r="F39" s="37">
        <v>1080</v>
      </c>
      <c r="G39" s="38">
        <f t="shared" si="0"/>
        <v>1080</v>
      </c>
      <c r="K39" s="32"/>
      <c r="L39" s="32"/>
    </row>
    <row r="40" spans="1:12" s="31" customFormat="1" ht="30" customHeight="1" x14ac:dyDescent="0.25">
      <c r="A40" s="43" t="s">
        <v>60</v>
      </c>
      <c r="B40" s="43" t="s">
        <v>66</v>
      </c>
      <c r="C40" s="44" t="s">
        <v>67</v>
      </c>
      <c r="D40" s="35">
        <v>1</v>
      </c>
      <c r="E40" s="36"/>
      <c r="F40" s="37">
        <v>1080</v>
      </c>
      <c r="G40" s="38">
        <f t="shared" si="0"/>
        <v>1080</v>
      </c>
      <c r="K40" s="32"/>
      <c r="L40" s="32"/>
    </row>
    <row r="41" spans="1:12" s="31" customFormat="1" ht="30" customHeight="1" x14ac:dyDescent="0.25">
      <c r="A41" s="50" t="s">
        <v>60</v>
      </c>
      <c r="B41" s="50" t="s">
        <v>212</v>
      </c>
      <c r="C41" s="44" t="s">
        <v>213</v>
      </c>
      <c r="D41" s="35">
        <v>1</v>
      </c>
      <c r="E41" s="36"/>
      <c r="F41" s="37">
        <v>1080</v>
      </c>
      <c r="G41" s="38">
        <f t="shared" si="0"/>
        <v>1080</v>
      </c>
      <c r="K41" s="32"/>
      <c r="L41" s="32"/>
    </row>
    <row r="42" spans="1:12" s="31" customFormat="1" ht="30" customHeight="1" x14ac:dyDescent="0.25">
      <c r="A42" s="43" t="s">
        <v>68</v>
      </c>
      <c r="B42" s="43" t="s">
        <v>69</v>
      </c>
      <c r="C42" s="44" t="s">
        <v>70</v>
      </c>
      <c r="D42" s="35">
        <v>0</v>
      </c>
      <c r="E42" s="36"/>
      <c r="F42" s="37">
        <v>1080</v>
      </c>
      <c r="G42" s="38">
        <f t="shared" si="0"/>
        <v>0</v>
      </c>
      <c r="K42" s="32"/>
      <c r="L42" s="32"/>
    </row>
    <row r="43" spans="1:12" s="31" customFormat="1" ht="30" customHeight="1" x14ac:dyDescent="0.25">
      <c r="A43" s="41" t="s">
        <v>68</v>
      </c>
      <c r="B43" s="41" t="s">
        <v>69</v>
      </c>
      <c r="C43" s="44" t="s">
        <v>71</v>
      </c>
      <c r="D43" s="35">
        <v>1</v>
      </c>
      <c r="E43" s="36"/>
      <c r="F43" s="37">
        <v>1080</v>
      </c>
      <c r="G43" s="38">
        <f t="shared" si="0"/>
        <v>1080</v>
      </c>
      <c r="K43" s="32"/>
      <c r="L43" s="32"/>
    </row>
    <row r="44" spans="1:12" s="31" customFormat="1" ht="30" customHeight="1" x14ac:dyDescent="0.25">
      <c r="A44" s="41" t="s">
        <v>30</v>
      </c>
      <c r="B44" s="45">
        <v>171224116</v>
      </c>
      <c r="C44" s="44" t="s">
        <v>72</v>
      </c>
      <c r="D44" s="35">
        <v>1</v>
      </c>
      <c r="E44" s="36"/>
      <c r="F44" s="37">
        <v>1080</v>
      </c>
      <c r="G44" s="38">
        <f t="shared" si="0"/>
        <v>1080</v>
      </c>
      <c r="K44" s="32"/>
      <c r="L44" s="32"/>
    </row>
    <row r="45" spans="1:12" s="31" customFormat="1" ht="30" customHeight="1" x14ac:dyDescent="0.25">
      <c r="A45" s="43" t="s">
        <v>63</v>
      </c>
      <c r="B45" s="43" t="s">
        <v>73</v>
      </c>
      <c r="C45" s="44" t="s">
        <v>74</v>
      </c>
      <c r="D45" s="35">
        <v>1</v>
      </c>
      <c r="E45" s="36"/>
      <c r="F45" s="37">
        <v>1080</v>
      </c>
      <c r="G45" s="38">
        <f t="shared" si="0"/>
        <v>1080</v>
      </c>
      <c r="K45" s="32"/>
      <c r="L45" s="32"/>
    </row>
    <row r="46" spans="1:12" s="31" customFormat="1" ht="30" customHeight="1" x14ac:dyDescent="0.25">
      <c r="A46" s="41" t="s">
        <v>75</v>
      </c>
      <c r="B46" s="45">
        <v>19044128</v>
      </c>
      <c r="C46" s="44" t="s">
        <v>76</v>
      </c>
      <c r="D46" s="35">
        <v>1</v>
      </c>
      <c r="E46" s="36"/>
      <c r="F46" s="37">
        <v>1080</v>
      </c>
      <c r="G46" s="38">
        <f t="shared" si="0"/>
        <v>1080</v>
      </c>
      <c r="K46" s="32"/>
      <c r="L46" s="32"/>
    </row>
    <row r="47" spans="1:12" s="31" customFormat="1" ht="30" customHeight="1" x14ac:dyDescent="0.25">
      <c r="A47" s="43" t="s">
        <v>68</v>
      </c>
      <c r="B47" s="45">
        <v>1403378</v>
      </c>
      <c r="C47" s="44" t="s">
        <v>77</v>
      </c>
      <c r="D47" s="35">
        <v>1</v>
      </c>
      <c r="E47" s="36"/>
      <c r="F47" s="37">
        <v>1080</v>
      </c>
      <c r="G47" s="38">
        <f t="shared" si="0"/>
        <v>1080</v>
      </c>
      <c r="K47" s="32"/>
      <c r="L47" s="32"/>
    </row>
    <row r="48" spans="1:12" s="31" customFormat="1" ht="30" customHeight="1" x14ac:dyDescent="0.25">
      <c r="A48" s="46" t="s">
        <v>228</v>
      </c>
      <c r="B48" s="45">
        <v>1210161750</v>
      </c>
      <c r="C48" s="44" t="s">
        <v>78</v>
      </c>
      <c r="D48" s="35">
        <v>1</v>
      </c>
      <c r="E48" s="36"/>
      <c r="F48" s="47">
        <v>720</v>
      </c>
      <c r="G48" s="38">
        <f t="shared" si="0"/>
        <v>720</v>
      </c>
      <c r="K48" s="32"/>
      <c r="L48" s="32"/>
    </row>
    <row r="49" spans="1:12" s="31" customFormat="1" ht="30" customHeight="1" x14ac:dyDescent="0.25">
      <c r="A49" s="46" t="s">
        <v>229</v>
      </c>
      <c r="B49" s="45">
        <v>21312</v>
      </c>
      <c r="C49" s="44" t="s">
        <v>226</v>
      </c>
      <c r="D49" s="35">
        <v>1</v>
      </c>
      <c r="E49" s="36"/>
      <c r="F49" s="47">
        <v>720</v>
      </c>
      <c r="G49" s="38">
        <f t="shared" si="0"/>
        <v>720</v>
      </c>
      <c r="K49" s="32"/>
      <c r="L49" s="32"/>
    </row>
    <row r="50" spans="1:12" s="31" customFormat="1" ht="30" customHeight="1" x14ac:dyDescent="0.25">
      <c r="A50" s="46" t="s">
        <v>230</v>
      </c>
      <c r="B50" s="45">
        <v>21312</v>
      </c>
      <c r="C50" s="44" t="s">
        <v>227</v>
      </c>
      <c r="D50" s="35">
        <v>1</v>
      </c>
      <c r="E50" s="36"/>
      <c r="F50" s="47">
        <v>720</v>
      </c>
      <c r="G50" s="38">
        <f t="shared" si="0"/>
        <v>720</v>
      </c>
      <c r="K50" s="32"/>
      <c r="L50" s="32"/>
    </row>
    <row r="51" spans="1:12" s="31" customFormat="1" ht="30" customHeight="1" x14ac:dyDescent="0.25">
      <c r="A51" s="43" t="s">
        <v>79</v>
      </c>
      <c r="B51" s="43" t="s">
        <v>80</v>
      </c>
      <c r="C51" s="34" t="s">
        <v>81</v>
      </c>
      <c r="D51" s="35">
        <v>1</v>
      </c>
      <c r="E51" s="36"/>
      <c r="F51" s="47">
        <v>720</v>
      </c>
      <c r="G51" s="38">
        <f t="shared" si="0"/>
        <v>720</v>
      </c>
      <c r="K51" s="32"/>
      <c r="L51" s="32"/>
    </row>
    <row r="52" spans="1:12" s="31" customFormat="1" ht="30" customHeight="1" x14ac:dyDescent="0.25">
      <c r="A52" s="41" t="s">
        <v>30</v>
      </c>
      <c r="B52" s="41" t="s">
        <v>82</v>
      </c>
      <c r="C52" s="34" t="s">
        <v>83</v>
      </c>
      <c r="D52" s="35">
        <v>1</v>
      </c>
      <c r="E52" s="36"/>
      <c r="F52" s="47">
        <v>720</v>
      </c>
      <c r="G52" s="38">
        <f t="shared" si="0"/>
        <v>720</v>
      </c>
      <c r="K52" s="32"/>
      <c r="L52" s="32"/>
    </row>
    <row r="53" spans="1:12" s="31" customFormat="1" ht="30" customHeight="1" x14ac:dyDescent="0.25">
      <c r="A53" s="43" t="s">
        <v>63</v>
      </c>
      <c r="B53" s="43" t="s">
        <v>73</v>
      </c>
      <c r="C53" s="34" t="s">
        <v>84</v>
      </c>
      <c r="D53" s="35">
        <v>1</v>
      </c>
      <c r="E53" s="36"/>
      <c r="F53" s="47">
        <v>720</v>
      </c>
      <c r="G53" s="38">
        <f t="shared" si="0"/>
        <v>720</v>
      </c>
      <c r="K53" s="32"/>
      <c r="L53" s="32"/>
    </row>
    <row r="54" spans="1:12" s="31" customFormat="1" ht="30" customHeight="1" x14ac:dyDescent="0.25">
      <c r="A54" s="41" t="s">
        <v>75</v>
      </c>
      <c r="B54" s="41" t="s">
        <v>28</v>
      </c>
      <c r="C54" s="34" t="s">
        <v>85</v>
      </c>
      <c r="D54" s="35">
        <v>1</v>
      </c>
      <c r="E54" s="36"/>
      <c r="F54" s="47">
        <v>720</v>
      </c>
      <c r="G54" s="38">
        <f t="shared" si="0"/>
        <v>720</v>
      </c>
      <c r="K54" s="32"/>
      <c r="L54" s="32"/>
    </row>
    <row r="55" spans="1:12" s="31" customFormat="1" ht="30" customHeight="1" x14ac:dyDescent="0.25">
      <c r="A55" s="39" t="s">
        <v>86</v>
      </c>
      <c r="B55" s="49" t="s">
        <v>87</v>
      </c>
      <c r="C55" s="40" t="s">
        <v>88</v>
      </c>
      <c r="D55" s="35">
        <v>1</v>
      </c>
      <c r="E55" s="36"/>
      <c r="F55" s="47">
        <v>720</v>
      </c>
      <c r="G55" s="38">
        <f t="shared" si="0"/>
        <v>720</v>
      </c>
      <c r="K55" s="32"/>
      <c r="L55" s="32"/>
    </row>
    <row r="56" spans="1:12" s="31" customFormat="1" ht="30" customHeight="1" x14ac:dyDescent="0.25">
      <c r="A56" s="39" t="s">
        <v>86</v>
      </c>
      <c r="B56" s="49" t="s">
        <v>89</v>
      </c>
      <c r="C56" s="40" t="s">
        <v>90</v>
      </c>
      <c r="D56" s="35">
        <v>1</v>
      </c>
      <c r="E56" s="36"/>
      <c r="F56" s="47">
        <v>720</v>
      </c>
      <c r="G56" s="38">
        <f t="shared" si="0"/>
        <v>720</v>
      </c>
      <c r="K56" s="32"/>
      <c r="L56" s="32"/>
    </row>
    <row r="57" spans="1:12" s="31" customFormat="1" ht="30" customHeight="1" x14ac:dyDescent="0.25">
      <c r="A57" s="33" t="s">
        <v>63</v>
      </c>
      <c r="B57" s="48" t="s">
        <v>64</v>
      </c>
      <c r="C57" s="34" t="s">
        <v>91</v>
      </c>
      <c r="D57" s="35">
        <v>1</v>
      </c>
      <c r="E57" s="36"/>
      <c r="F57" s="47">
        <v>720</v>
      </c>
      <c r="G57" s="38">
        <f t="shared" si="0"/>
        <v>720</v>
      </c>
      <c r="K57" s="32"/>
      <c r="L57" s="32"/>
    </row>
    <row r="58" spans="1:12" s="31" customFormat="1" ht="30" customHeight="1" x14ac:dyDescent="0.25">
      <c r="A58" s="39" t="s">
        <v>92</v>
      </c>
      <c r="B58" s="49" t="s">
        <v>93</v>
      </c>
      <c r="C58" s="34" t="s">
        <v>94</v>
      </c>
      <c r="D58" s="35">
        <v>1</v>
      </c>
      <c r="E58" s="36"/>
      <c r="F58" s="47">
        <v>720</v>
      </c>
      <c r="G58" s="38">
        <f t="shared" si="0"/>
        <v>720</v>
      </c>
      <c r="K58" s="32"/>
      <c r="L58" s="32"/>
    </row>
    <row r="59" spans="1:12" s="31" customFormat="1" ht="30" customHeight="1" x14ac:dyDescent="0.25">
      <c r="A59" s="65" t="s">
        <v>231</v>
      </c>
      <c r="B59" s="65">
        <v>2000020507</v>
      </c>
      <c r="C59" s="34" t="s">
        <v>95</v>
      </c>
      <c r="D59" s="65">
        <v>5</v>
      </c>
      <c r="E59" s="36"/>
      <c r="F59" s="37">
        <v>48</v>
      </c>
      <c r="G59" s="38">
        <f t="shared" si="0"/>
        <v>240</v>
      </c>
      <c r="K59" s="32"/>
      <c r="L59" s="32"/>
    </row>
    <row r="60" spans="1:12" s="31" customFormat="1" ht="30" customHeight="1" x14ac:dyDescent="0.25">
      <c r="A60" s="65" t="s">
        <v>232</v>
      </c>
      <c r="B60" s="65">
        <v>2001126691</v>
      </c>
      <c r="C60" s="34" t="s">
        <v>96</v>
      </c>
      <c r="D60" s="65">
        <v>2</v>
      </c>
      <c r="E60" s="36"/>
      <c r="F60" s="37">
        <v>48</v>
      </c>
      <c r="G60" s="38">
        <f t="shared" si="0"/>
        <v>96</v>
      </c>
      <c r="K60" s="32"/>
      <c r="L60" s="32"/>
    </row>
    <row r="61" spans="1:12" s="31" customFormat="1" ht="30" customHeight="1" x14ac:dyDescent="0.25">
      <c r="A61" s="65" t="s">
        <v>233</v>
      </c>
      <c r="B61" s="65">
        <v>2001125972</v>
      </c>
      <c r="C61" s="34" t="s">
        <v>97</v>
      </c>
      <c r="D61" s="65">
        <v>3</v>
      </c>
      <c r="E61" s="36"/>
      <c r="F61" s="37">
        <v>48</v>
      </c>
      <c r="G61" s="38">
        <f t="shared" si="0"/>
        <v>144</v>
      </c>
      <c r="K61" s="32"/>
      <c r="L61" s="32"/>
    </row>
    <row r="62" spans="1:12" s="31" customFormat="1" ht="30" customHeight="1" x14ac:dyDescent="0.25">
      <c r="A62" s="65" t="s">
        <v>234</v>
      </c>
      <c r="B62" s="65">
        <v>2000091737</v>
      </c>
      <c r="C62" s="34" t="s">
        <v>98</v>
      </c>
      <c r="D62" s="65">
        <v>10</v>
      </c>
      <c r="E62" s="36"/>
      <c r="F62" s="37">
        <v>48</v>
      </c>
      <c r="G62" s="38">
        <f t="shared" si="0"/>
        <v>480</v>
      </c>
      <c r="K62" s="32"/>
      <c r="L62" s="32"/>
    </row>
    <row r="63" spans="1:12" s="31" customFormat="1" ht="30" customHeight="1" x14ac:dyDescent="0.25">
      <c r="A63" s="65" t="s">
        <v>235</v>
      </c>
      <c r="B63" s="65">
        <v>2001126072</v>
      </c>
      <c r="C63" s="34" t="s">
        <v>99</v>
      </c>
      <c r="D63" s="65">
        <v>0</v>
      </c>
      <c r="E63" s="36"/>
      <c r="F63" s="37">
        <v>48</v>
      </c>
      <c r="G63" s="38">
        <f t="shared" si="0"/>
        <v>0</v>
      </c>
      <c r="K63" s="32"/>
      <c r="L63" s="32"/>
    </row>
    <row r="64" spans="1:12" s="31" customFormat="1" ht="30" customHeight="1" x14ac:dyDescent="0.25">
      <c r="A64" s="65" t="s">
        <v>236</v>
      </c>
      <c r="B64" s="65">
        <v>2000091528</v>
      </c>
      <c r="C64" s="34" t="s">
        <v>100</v>
      </c>
      <c r="D64" s="65">
        <v>10</v>
      </c>
      <c r="E64" s="36"/>
      <c r="F64" s="37">
        <v>48</v>
      </c>
      <c r="G64" s="38">
        <f t="shared" si="0"/>
        <v>480</v>
      </c>
      <c r="K64" s="32"/>
      <c r="L64" s="32"/>
    </row>
    <row r="65" spans="1:12" s="31" customFormat="1" ht="30" customHeight="1" x14ac:dyDescent="0.25">
      <c r="A65" s="65" t="s">
        <v>237</v>
      </c>
      <c r="B65" s="65">
        <v>2001126696</v>
      </c>
      <c r="C65" s="34" t="s">
        <v>101</v>
      </c>
      <c r="D65" s="65">
        <v>10</v>
      </c>
      <c r="E65" s="36"/>
      <c r="F65" s="37">
        <v>48</v>
      </c>
      <c r="G65" s="38">
        <f t="shared" si="0"/>
        <v>480</v>
      </c>
      <c r="K65" s="32"/>
      <c r="L65" s="32"/>
    </row>
    <row r="66" spans="1:12" s="31" customFormat="1" ht="30" customHeight="1" x14ac:dyDescent="0.25">
      <c r="A66" s="65" t="s">
        <v>238</v>
      </c>
      <c r="B66" s="65">
        <v>2001126697</v>
      </c>
      <c r="C66" s="34" t="s">
        <v>102</v>
      </c>
      <c r="D66" s="65">
        <v>10</v>
      </c>
      <c r="E66" s="36"/>
      <c r="F66" s="37">
        <v>48</v>
      </c>
      <c r="G66" s="38">
        <f t="shared" si="0"/>
        <v>480</v>
      </c>
      <c r="K66" s="32"/>
      <c r="L66" s="32"/>
    </row>
    <row r="67" spans="1:12" s="31" customFormat="1" ht="30" customHeight="1" x14ac:dyDescent="0.25">
      <c r="A67" s="65" t="s">
        <v>239</v>
      </c>
      <c r="B67" s="65">
        <v>2001126076</v>
      </c>
      <c r="C67" s="34" t="s">
        <v>103</v>
      </c>
      <c r="D67" s="65">
        <v>10</v>
      </c>
      <c r="E67" s="36"/>
      <c r="F67" s="37">
        <v>48</v>
      </c>
      <c r="G67" s="38">
        <f t="shared" si="0"/>
        <v>480</v>
      </c>
      <c r="K67" s="32"/>
      <c r="L67" s="32"/>
    </row>
    <row r="68" spans="1:12" s="31" customFormat="1" ht="30" customHeight="1" x14ac:dyDescent="0.25">
      <c r="A68" s="65" t="s">
        <v>240</v>
      </c>
      <c r="B68" s="65">
        <v>2001126026</v>
      </c>
      <c r="C68" s="34" t="s">
        <v>104</v>
      </c>
      <c r="D68" s="65">
        <v>10</v>
      </c>
      <c r="E68" s="36"/>
      <c r="F68" s="37">
        <v>48</v>
      </c>
      <c r="G68" s="38">
        <f t="shared" si="0"/>
        <v>480</v>
      </c>
      <c r="K68" s="32"/>
      <c r="L68" s="32"/>
    </row>
    <row r="69" spans="1:12" s="31" customFormat="1" ht="30" customHeight="1" x14ac:dyDescent="0.25">
      <c r="A69" s="65" t="s">
        <v>241</v>
      </c>
      <c r="B69" s="65">
        <v>2000088381</v>
      </c>
      <c r="C69" s="34" t="s">
        <v>105</v>
      </c>
      <c r="D69" s="65">
        <v>5</v>
      </c>
      <c r="E69" s="36"/>
      <c r="F69" s="37">
        <v>48</v>
      </c>
      <c r="G69" s="38">
        <f t="shared" si="0"/>
        <v>240</v>
      </c>
      <c r="K69" s="32"/>
      <c r="L69" s="32"/>
    </row>
    <row r="70" spans="1:12" s="31" customFormat="1" ht="30" customHeight="1" x14ac:dyDescent="0.25">
      <c r="A70" s="65" t="s">
        <v>242</v>
      </c>
      <c r="B70" s="65">
        <v>2001125980</v>
      </c>
      <c r="C70" s="34" t="s">
        <v>106</v>
      </c>
      <c r="D70" s="65">
        <v>5</v>
      </c>
      <c r="E70" s="36"/>
      <c r="F70" s="37">
        <v>48</v>
      </c>
      <c r="G70" s="38">
        <f t="shared" si="0"/>
        <v>240</v>
      </c>
      <c r="K70" s="32"/>
      <c r="L70" s="32"/>
    </row>
    <row r="71" spans="1:12" s="31" customFormat="1" ht="30" customHeight="1" x14ac:dyDescent="0.25">
      <c r="A71" s="65" t="s">
        <v>243</v>
      </c>
      <c r="B71" s="65">
        <v>2001125039</v>
      </c>
      <c r="C71" s="34" t="s">
        <v>107</v>
      </c>
      <c r="D71" s="65">
        <v>5</v>
      </c>
      <c r="E71" s="36"/>
      <c r="F71" s="37">
        <v>48</v>
      </c>
      <c r="G71" s="38">
        <f t="shared" si="0"/>
        <v>240</v>
      </c>
      <c r="K71" s="32"/>
      <c r="L71" s="32"/>
    </row>
    <row r="72" spans="1:12" s="31" customFormat="1" ht="30" customHeight="1" x14ac:dyDescent="0.25">
      <c r="A72" s="65" t="s">
        <v>244</v>
      </c>
      <c r="B72" s="65">
        <v>2001126703</v>
      </c>
      <c r="C72" s="34" t="s">
        <v>108</v>
      </c>
      <c r="D72" s="65">
        <v>5</v>
      </c>
      <c r="E72" s="36"/>
      <c r="F72" s="37">
        <v>48</v>
      </c>
      <c r="G72" s="38">
        <f t="shared" si="0"/>
        <v>240</v>
      </c>
      <c r="K72" s="32"/>
      <c r="L72" s="32"/>
    </row>
    <row r="73" spans="1:12" s="31" customFormat="1" ht="30" customHeight="1" x14ac:dyDescent="0.25">
      <c r="A73" s="65" t="s">
        <v>245</v>
      </c>
      <c r="B73" s="65">
        <v>2001126082</v>
      </c>
      <c r="C73" s="34" t="s">
        <v>109</v>
      </c>
      <c r="D73" s="65">
        <v>5</v>
      </c>
      <c r="E73" s="36"/>
      <c r="F73" s="37">
        <v>48</v>
      </c>
      <c r="G73" s="38">
        <f t="shared" si="0"/>
        <v>240</v>
      </c>
      <c r="K73" s="32"/>
      <c r="L73" s="32"/>
    </row>
    <row r="74" spans="1:12" s="31" customFormat="1" ht="30" customHeight="1" x14ac:dyDescent="0.25">
      <c r="A74" s="65" t="s">
        <v>246</v>
      </c>
      <c r="B74" s="65">
        <v>2001125984</v>
      </c>
      <c r="C74" s="34" t="s">
        <v>110</v>
      </c>
      <c r="D74" s="65">
        <v>5</v>
      </c>
      <c r="E74" s="36"/>
      <c r="F74" s="37">
        <v>48</v>
      </c>
      <c r="G74" s="38">
        <f t="shared" si="0"/>
        <v>240</v>
      </c>
      <c r="K74" s="32"/>
      <c r="L74" s="32"/>
    </row>
    <row r="75" spans="1:12" s="31" customFormat="1" ht="30" customHeight="1" x14ac:dyDescent="0.25">
      <c r="A75" s="65" t="s">
        <v>247</v>
      </c>
      <c r="B75" s="65">
        <v>2001125984</v>
      </c>
      <c r="C75" s="34" t="s">
        <v>111</v>
      </c>
      <c r="D75" s="65">
        <v>3</v>
      </c>
      <c r="E75" s="36"/>
      <c r="F75" s="37">
        <v>48</v>
      </c>
      <c r="G75" s="38">
        <f t="shared" si="0"/>
        <v>144</v>
      </c>
      <c r="K75" s="32"/>
      <c r="L75" s="32"/>
    </row>
    <row r="76" spans="1:12" s="31" customFormat="1" ht="30" customHeight="1" x14ac:dyDescent="0.25">
      <c r="A76" s="65" t="s">
        <v>248</v>
      </c>
      <c r="B76" s="65">
        <v>2001125984</v>
      </c>
      <c r="C76" s="34" t="s">
        <v>112</v>
      </c>
      <c r="D76" s="65">
        <v>2</v>
      </c>
      <c r="E76" s="36"/>
      <c r="F76" s="37">
        <v>48</v>
      </c>
      <c r="G76" s="38">
        <f t="shared" si="0"/>
        <v>96</v>
      </c>
      <c r="K76" s="32"/>
      <c r="L76" s="32"/>
    </row>
    <row r="77" spans="1:12" s="31" customFormat="1" ht="30" customHeight="1" x14ac:dyDescent="0.25">
      <c r="A77" s="65" t="s">
        <v>249</v>
      </c>
      <c r="B77" s="65">
        <v>2001125984</v>
      </c>
      <c r="C77" s="34" t="s">
        <v>113</v>
      </c>
      <c r="D77" s="65">
        <v>5</v>
      </c>
      <c r="E77" s="36"/>
      <c r="F77" s="37">
        <v>48</v>
      </c>
      <c r="G77" s="38">
        <f t="shared" si="0"/>
        <v>240</v>
      </c>
      <c r="K77" s="32"/>
      <c r="L77" s="32"/>
    </row>
    <row r="78" spans="1:12" s="31" customFormat="1" ht="30" customHeight="1" x14ac:dyDescent="0.25">
      <c r="A78" s="65" t="s">
        <v>250</v>
      </c>
      <c r="B78" s="65">
        <v>2001125987</v>
      </c>
      <c r="C78" s="34" t="s">
        <v>114</v>
      </c>
      <c r="D78" s="65">
        <v>5</v>
      </c>
      <c r="E78" s="36"/>
      <c r="F78" s="37">
        <v>48</v>
      </c>
      <c r="G78" s="38">
        <f t="shared" si="0"/>
        <v>240</v>
      </c>
      <c r="K78" s="32"/>
      <c r="L78" s="32"/>
    </row>
    <row r="79" spans="1:12" s="31" customFormat="1" ht="30" customHeight="1" x14ac:dyDescent="0.25">
      <c r="A79" s="65" t="s">
        <v>251</v>
      </c>
      <c r="B79" s="65">
        <v>2001125987</v>
      </c>
      <c r="C79" s="34" t="s">
        <v>115</v>
      </c>
      <c r="D79" s="65">
        <v>2</v>
      </c>
      <c r="E79" s="36"/>
      <c r="F79" s="37">
        <v>60</v>
      </c>
      <c r="G79" s="38">
        <f t="shared" si="0"/>
        <v>120</v>
      </c>
      <c r="K79" s="32"/>
      <c r="L79" s="32"/>
    </row>
    <row r="80" spans="1:12" s="31" customFormat="1" ht="30" customHeight="1" x14ac:dyDescent="0.25">
      <c r="A80" s="65" t="s">
        <v>252</v>
      </c>
      <c r="B80" s="65">
        <v>2001125987</v>
      </c>
      <c r="C80" s="34" t="s">
        <v>214</v>
      </c>
      <c r="D80" s="65">
        <v>1</v>
      </c>
      <c r="E80" s="36"/>
      <c r="F80" s="37">
        <v>60</v>
      </c>
      <c r="G80" s="38">
        <f t="shared" si="0"/>
        <v>60</v>
      </c>
      <c r="K80" s="32"/>
      <c r="L80" s="32"/>
    </row>
    <row r="81" spans="1:12" s="31" customFormat="1" ht="30" customHeight="1" x14ac:dyDescent="0.25">
      <c r="A81" s="65" t="s">
        <v>253</v>
      </c>
      <c r="B81" s="65">
        <v>2000110580</v>
      </c>
      <c r="C81" s="34" t="s">
        <v>254</v>
      </c>
      <c r="D81" s="65">
        <v>3</v>
      </c>
      <c r="E81" s="36"/>
      <c r="F81" s="37">
        <v>60</v>
      </c>
      <c r="G81" s="38">
        <f t="shared" si="0"/>
        <v>180</v>
      </c>
      <c r="K81" s="32"/>
      <c r="L81" s="32"/>
    </row>
    <row r="82" spans="1:12" s="31" customFormat="1" ht="30" customHeight="1" x14ac:dyDescent="0.25">
      <c r="A82" s="65" t="s">
        <v>116</v>
      </c>
      <c r="B82" s="65">
        <v>2000088649</v>
      </c>
      <c r="C82" s="34" t="s">
        <v>255</v>
      </c>
      <c r="D82" s="65">
        <v>5</v>
      </c>
      <c r="E82" s="36"/>
      <c r="F82" s="37">
        <v>60</v>
      </c>
      <c r="G82" s="38">
        <f t="shared" si="0"/>
        <v>300</v>
      </c>
      <c r="K82" s="32"/>
      <c r="L82" s="32"/>
    </row>
    <row r="83" spans="1:12" s="31" customFormat="1" ht="30" customHeight="1" x14ac:dyDescent="0.25">
      <c r="A83" s="65" t="s">
        <v>117</v>
      </c>
      <c r="B83" s="65">
        <v>2000092229</v>
      </c>
      <c r="C83" s="34" t="s">
        <v>118</v>
      </c>
      <c r="D83" s="65">
        <v>5</v>
      </c>
      <c r="E83" s="36"/>
      <c r="F83" s="37">
        <v>60</v>
      </c>
      <c r="G83" s="38">
        <f t="shared" si="0"/>
        <v>300</v>
      </c>
      <c r="K83" s="32"/>
      <c r="L83" s="32"/>
    </row>
    <row r="84" spans="1:12" s="31" customFormat="1" ht="30" customHeight="1" x14ac:dyDescent="0.25">
      <c r="A84" s="65" t="s">
        <v>119</v>
      </c>
      <c r="B84" s="65">
        <v>2000091736</v>
      </c>
      <c r="C84" s="34" t="s">
        <v>120</v>
      </c>
      <c r="D84" s="65">
        <v>5</v>
      </c>
      <c r="E84" s="36"/>
      <c r="F84" s="37">
        <v>60</v>
      </c>
      <c r="G84" s="38">
        <f t="shared" si="0"/>
        <v>300</v>
      </c>
      <c r="K84" s="32"/>
      <c r="L84" s="32"/>
    </row>
    <row r="85" spans="1:12" s="31" customFormat="1" ht="30" customHeight="1" x14ac:dyDescent="0.25">
      <c r="A85" s="65" t="s">
        <v>121</v>
      </c>
      <c r="B85" s="65">
        <v>2000088649</v>
      </c>
      <c r="C85" s="34" t="s">
        <v>122</v>
      </c>
      <c r="D85" s="65">
        <v>10</v>
      </c>
      <c r="E85" s="36"/>
      <c r="F85" s="37">
        <v>60</v>
      </c>
      <c r="G85" s="38">
        <f t="shared" si="0"/>
        <v>600</v>
      </c>
      <c r="K85" s="32"/>
      <c r="L85" s="32"/>
    </row>
    <row r="86" spans="1:12" s="31" customFormat="1" ht="30" customHeight="1" x14ac:dyDescent="0.25">
      <c r="A86" s="65" t="s">
        <v>123</v>
      </c>
      <c r="B86" s="65">
        <v>2000091736</v>
      </c>
      <c r="C86" s="34" t="s">
        <v>124</v>
      </c>
      <c r="D86" s="65">
        <v>10</v>
      </c>
      <c r="E86" s="36"/>
      <c r="F86" s="37">
        <v>60</v>
      </c>
      <c r="G86" s="38">
        <f t="shared" si="0"/>
        <v>600</v>
      </c>
      <c r="K86" s="32"/>
      <c r="L86" s="32"/>
    </row>
    <row r="87" spans="1:12" s="31" customFormat="1" ht="30" customHeight="1" x14ac:dyDescent="0.25">
      <c r="A87" s="65" t="s">
        <v>125</v>
      </c>
      <c r="B87" s="65">
        <v>2000091528</v>
      </c>
      <c r="C87" s="34" t="s">
        <v>126</v>
      </c>
      <c r="D87" s="65">
        <v>10</v>
      </c>
      <c r="E87" s="36"/>
      <c r="F87" s="37">
        <v>60</v>
      </c>
      <c r="G87" s="38">
        <f t="shared" ref="G87:G131" si="1">D87*F87</f>
        <v>600</v>
      </c>
      <c r="K87" s="32"/>
      <c r="L87" s="32"/>
    </row>
    <row r="88" spans="1:12" s="31" customFormat="1" ht="30" customHeight="1" x14ac:dyDescent="0.25">
      <c r="A88" s="65" t="s">
        <v>127</v>
      </c>
      <c r="B88" s="65">
        <v>2000102234</v>
      </c>
      <c r="C88" s="34" t="s">
        <v>128</v>
      </c>
      <c r="D88" s="65">
        <v>10</v>
      </c>
      <c r="E88" s="36"/>
      <c r="F88" s="37">
        <v>60</v>
      </c>
      <c r="G88" s="38">
        <f t="shared" si="1"/>
        <v>600</v>
      </c>
      <c r="K88" s="32"/>
      <c r="L88" s="32"/>
    </row>
    <row r="89" spans="1:12" s="31" customFormat="1" ht="30" customHeight="1" x14ac:dyDescent="0.25">
      <c r="A89" s="65" t="s">
        <v>129</v>
      </c>
      <c r="B89" s="65">
        <v>2000110580</v>
      </c>
      <c r="C89" s="34" t="s">
        <v>130</v>
      </c>
      <c r="D89" s="65">
        <v>10</v>
      </c>
      <c r="E89" s="36"/>
      <c r="F89" s="37">
        <v>60</v>
      </c>
      <c r="G89" s="38">
        <f t="shared" si="1"/>
        <v>600</v>
      </c>
      <c r="K89" s="32"/>
      <c r="L89" s="32"/>
    </row>
    <row r="90" spans="1:12" s="31" customFormat="1" ht="30" customHeight="1" x14ac:dyDescent="0.25">
      <c r="A90" s="65" t="s">
        <v>131</v>
      </c>
      <c r="B90" s="65">
        <v>2000087832</v>
      </c>
      <c r="C90" s="34" t="s">
        <v>132</v>
      </c>
      <c r="D90" s="65">
        <v>10</v>
      </c>
      <c r="E90" s="36"/>
      <c r="F90" s="37">
        <v>60</v>
      </c>
      <c r="G90" s="38">
        <f t="shared" si="1"/>
        <v>600</v>
      </c>
      <c r="K90" s="32"/>
      <c r="L90" s="32"/>
    </row>
    <row r="91" spans="1:12" s="31" customFormat="1" ht="30" customHeight="1" x14ac:dyDescent="0.25">
      <c r="A91" s="65" t="s">
        <v>133</v>
      </c>
      <c r="B91" s="65">
        <v>2000087832</v>
      </c>
      <c r="C91" s="34" t="s">
        <v>134</v>
      </c>
      <c r="D91" s="65">
        <v>10</v>
      </c>
      <c r="E91" s="36"/>
      <c r="F91" s="37">
        <v>60</v>
      </c>
      <c r="G91" s="38">
        <f t="shared" si="1"/>
        <v>600</v>
      </c>
      <c r="K91" s="32"/>
      <c r="L91" s="32"/>
    </row>
    <row r="92" spans="1:12" s="31" customFormat="1" ht="30" customHeight="1" x14ac:dyDescent="0.25">
      <c r="A92" s="65" t="s">
        <v>135</v>
      </c>
      <c r="B92" s="65">
        <v>2000088381</v>
      </c>
      <c r="C92" s="34" t="s">
        <v>136</v>
      </c>
      <c r="D92" s="65">
        <v>5</v>
      </c>
      <c r="E92" s="36"/>
      <c r="F92" s="37">
        <v>60</v>
      </c>
      <c r="G92" s="38">
        <f t="shared" si="1"/>
        <v>300</v>
      </c>
      <c r="K92" s="32"/>
      <c r="L92" s="32"/>
    </row>
    <row r="93" spans="1:12" s="31" customFormat="1" ht="30" customHeight="1" x14ac:dyDescent="0.25">
      <c r="A93" s="65" t="s">
        <v>137</v>
      </c>
      <c r="B93" s="65">
        <v>2000088832</v>
      </c>
      <c r="C93" s="34" t="s">
        <v>138</v>
      </c>
      <c r="D93" s="65">
        <v>5</v>
      </c>
      <c r="E93" s="36"/>
      <c r="F93" s="37">
        <v>60</v>
      </c>
      <c r="G93" s="38">
        <f t="shared" si="1"/>
        <v>300</v>
      </c>
      <c r="K93" s="32"/>
      <c r="L93" s="32"/>
    </row>
    <row r="94" spans="1:12" s="31" customFormat="1" ht="30" customHeight="1" x14ac:dyDescent="0.25">
      <c r="A94" s="65" t="s">
        <v>139</v>
      </c>
      <c r="B94" s="65">
        <v>2000110153</v>
      </c>
      <c r="C94" s="34" t="s">
        <v>140</v>
      </c>
      <c r="D94" s="65">
        <v>5</v>
      </c>
      <c r="E94" s="36"/>
      <c r="F94" s="37">
        <v>60</v>
      </c>
      <c r="G94" s="38">
        <f t="shared" si="1"/>
        <v>300</v>
      </c>
      <c r="K94" s="32"/>
      <c r="L94" s="32"/>
    </row>
    <row r="95" spans="1:12" s="31" customFormat="1" ht="30" customHeight="1" x14ac:dyDescent="0.25">
      <c r="A95" s="65" t="s">
        <v>141</v>
      </c>
      <c r="B95" s="65">
        <v>2000088832</v>
      </c>
      <c r="C95" s="34" t="s">
        <v>256</v>
      </c>
      <c r="D95" s="65">
        <v>5</v>
      </c>
      <c r="E95" s="36"/>
      <c r="F95" s="37">
        <v>60</v>
      </c>
      <c r="G95" s="38">
        <f t="shared" si="1"/>
        <v>300</v>
      </c>
      <c r="K95" s="32"/>
      <c r="L95" s="32"/>
    </row>
    <row r="96" spans="1:12" s="31" customFormat="1" ht="30" customHeight="1" x14ac:dyDescent="0.25">
      <c r="A96" s="65" t="s">
        <v>215</v>
      </c>
      <c r="B96" s="65">
        <v>2000110154</v>
      </c>
      <c r="C96" s="34" t="s">
        <v>257</v>
      </c>
      <c r="D96" s="65">
        <v>5</v>
      </c>
      <c r="E96" s="36"/>
      <c r="F96" s="37">
        <v>60</v>
      </c>
      <c r="G96" s="38">
        <f t="shared" si="1"/>
        <v>300</v>
      </c>
      <c r="K96" s="32"/>
      <c r="L96" s="32"/>
    </row>
    <row r="97" spans="1:12" s="31" customFormat="1" ht="30" customHeight="1" x14ac:dyDescent="0.25">
      <c r="A97" s="65" t="s">
        <v>216</v>
      </c>
      <c r="B97" s="65">
        <v>2000110154</v>
      </c>
      <c r="C97" s="34" t="s">
        <v>258</v>
      </c>
      <c r="D97" s="65">
        <v>5</v>
      </c>
      <c r="E97" s="36"/>
      <c r="F97" s="37">
        <v>60</v>
      </c>
      <c r="G97" s="38">
        <f t="shared" si="1"/>
        <v>300</v>
      </c>
      <c r="K97" s="32"/>
      <c r="L97" s="32"/>
    </row>
    <row r="98" spans="1:12" s="31" customFormat="1" ht="30" customHeight="1" x14ac:dyDescent="0.25">
      <c r="A98" s="65" t="s">
        <v>217</v>
      </c>
      <c r="B98" s="65">
        <v>2000102239</v>
      </c>
      <c r="C98" s="34" t="s">
        <v>259</v>
      </c>
      <c r="D98" s="65">
        <v>5</v>
      </c>
      <c r="E98" s="36"/>
      <c r="F98" s="37">
        <v>60</v>
      </c>
      <c r="G98" s="38">
        <f t="shared" si="1"/>
        <v>300</v>
      </c>
      <c r="K98" s="32"/>
      <c r="L98" s="32"/>
    </row>
    <row r="99" spans="1:12" s="31" customFormat="1" ht="30" customHeight="1" x14ac:dyDescent="0.25">
      <c r="A99" s="65" t="s">
        <v>218</v>
      </c>
      <c r="B99" s="65">
        <v>2000102239</v>
      </c>
      <c r="C99" s="34" t="s">
        <v>260</v>
      </c>
      <c r="D99" s="65">
        <v>5</v>
      </c>
      <c r="E99" s="36"/>
      <c r="F99" s="37">
        <v>60</v>
      </c>
      <c r="G99" s="38">
        <f t="shared" si="1"/>
        <v>300</v>
      </c>
      <c r="K99" s="32"/>
      <c r="L99" s="32"/>
    </row>
    <row r="100" spans="1:12" s="31" customFormat="1" ht="30" customHeight="1" x14ac:dyDescent="0.25">
      <c r="A100" s="65" t="s">
        <v>142</v>
      </c>
      <c r="B100" s="65">
        <v>2000014601</v>
      </c>
      <c r="C100" s="34" t="s">
        <v>143</v>
      </c>
      <c r="D100" s="65">
        <v>5</v>
      </c>
      <c r="E100" s="36"/>
      <c r="F100" s="37">
        <v>60</v>
      </c>
      <c r="G100" s="38">
        <f t="shared" si="1"/>
        <v>300</v>
      </c>
      <c r="K100" s="32"/>
      <c r="L100" s="32"/>
    </row>
    <row r="101" spans="1:12" s="31" customFormat="1" ht="30" customHeight="1" x14ac:dyDescent="0.25">
      <c r="A101" s="65" t="s">
        <v>144</v>
      </c>
      <c r="B101" s="65">
        <v>2000092229</v>
      </c>
      <c r="C101" s="34" t="s">
        <v>145</v>
      </c>
      <c r="D101" s="65">
        <v>5</v>
      </c>
      <c r="E101" s="36"/>
      <c r="F101" s="37">
        <v>60</v>
      </c>
      <c r="G101" s="38">
        <f t="shared" si="1"/>
        <v>300</v>
      </c>
      <c r="K101" s="32"/>
      <c r="L101" s="32"/>
    </row>
    <row r="102" spans="1:12" s="31" customFormat="1" ht="30" customHeight="1" x14ac:dyDescent="0.25">
      <c r="A102" s="65" t="s">
        <v>146</v>
      </c>
      <c r="B102" s="65">
        <v>2000087832</v>
      </c>
      <c r="C102" s="34" t="s">
        <v>147</v>
      </c>
      <c r="D102" s="65">
        <v>5</v>
      </c>
      <c r="E102" s="36"/>
      <c r="F102" s="37">
        <v>60</v>
      </c>
      <c r="G102" s="38">
        <f t="shared" si="1"/>
        <v>300</v>
      </c>
      <c r="K102" s="32"/>
      <c r="L102" s="32"/>
    </row>
    <row r="103" spans="1:12" s="31" customFormat="1" ht="30" customHeight="1" x14ac:dyDescent="0.25">
      <c r="A103" s="65" t="s">
        <v>148</v>
      </c>
      <c r="B103" s="65">
        <v>2000087832</v>
      </c>
      <c r="C103" s="34" t="s">
        <v>149</v>
      </c>
      <c r="D103" s="65">
        <v>5</v>
      </c>
      <c r="E103" s="36"/>
      <c r="F103" s="37">
        <v>60</v>
      </c>
      <c r="G103" s="38">
        <f t="shared" si="1"/>
        <v>300</v>
      </c>
      <c r="K103" s="32"/>
      <c r="L103" s="32"/>
    </row>
    <row r="104" spans="1:12" s="31" customFormat="1" ht="30" customHeight="1" x14ac:dyDescent="0.25">
      <c r="A104" s="65" t="s">
        <v>150</v>
      </c>
      <c r="B104" s="65" t="s">
        <v>151</v>
      </c>
      <c r="C104" s="34" t="s">
        <v>152</v>
      </c>
      <c r="D104" s="65">
        <v>5</v>
      </c>
      <c r="E104" s="36"/>
      <c r="F104" s="37">
        <v>60</v>
      </c>
      <c r="G104" s="38">
        <f t="shared" si="1"/>
        <v>300</v>
      </c>
      <c r="K104" s="32"/>
      <c r="L104" s="32"/>
    </row>
    <row r="105" spans="1:12" s="31" customFormat="1" ht="30" customHeight="1" x14ac:dyDescent="0.25">
      <c r="A105" s="65" t="s">
        <v>153</v>
      </c>
      <c r="B105" s="65">
        <v>2000014601</v>
      </c>
      <c r="C105" s="34" t="s">
        <v>154</v>
      </c>
      <c r="D105" s="65">
        <v>5</v>
      </c>
      <c r="E105" s="36"/>
      <c r="F105" s="37">
        <v>60</v>
      </c>
      <c r="G105" s="38">
        <f t="shared" si="1"/>
        <v>300</v>
      </c>
      <c r="K105" s="32"/>
      <c r="L105" s="32"/>
    </row>
    <row r="106" spans="1:12" s="31" customFormat="1" ht="30" customHeight="1" x14ac:dyDescent="0.25">
      <c r="A106" s="65" t="s">
        <v>155</v>
      </c>
      <c r="B106" s="65">
        <v>2000014601</v>
      </c>
      <c r="C106" s="34" t="s">
        <v>156</v>
      </c>
      <c r="D106" s="65">
        <v>5</v>
      </c>
      <c r="E106" s="36"/>
      <c r="F106" s="37">
        <v>60</v>
      </c>
      <c r="G106" s="38">
        <f t="shared" si="1"/>
        <v>300</v>
      </c>
      <c r="K106" s="32"/>
      <c r="L106" s="32"/>
    </row>
    <row r="107" spans="1:12" s="31" customFormat="1" ht="30" customHeight="1" x14ac:dyDescent="0.25">
      <c r="A107" s="65" t="s">
        <v>164</v>
      </c>
      <c r="B107" s="65">
        <v>200114113</v>
      </c>
      <c r="C107" s="34" t="s">
        <v>261</v>
      </c>
      <c r="D107" s="65">
        <v>1</v>
      </c>
      <c r="E107" s="36"/>
      <c r="F107" s="37">
        <v>36</v>
      </c>
      <c r="G107" s="38">
        <f t="shared" si="1"/>
        <v>36</v>
      </c>
      <c r="K107" s="32"/>
      <c r="L107" s="32"/>
    </row>
    <row r="108" spans="1:12" s="31" customFormat="1" ht="30" customHeight="1" x14ac:dyDescent="0.25">
      <c r="A108" s="65" t="s">
        <v>168</v>
      </c>
      <c r="B108" s="65">
        <v>200114114</v>
      </c>
      <c r="C108" s="34" t="s">
        <v>262</v>
      </c>
      <c r="D108" s="65">
        <v>2</v>
      </c>
      <c r="E108" s="36"/>
      <c r="F108" s="37">
        <v>36</v>
      </c>
      <c r="G108" s="38">
        <f t="shared" si="1"/>
        <v>72</v>
      </c>
      <c r="K108" s="32"/>
      <c r="L108" s="32"/>
    </row>
    <row r="109" spans="1:12" ht="30" customHeight="1" x14ac:dyDescent="0.25">
      <c r="A109" s="65" t="s">
        <v>170</v>
      </c>
      <c r="B109" s="65" t="s">
        <v>219</v>
      </c>
      <c r="C109" s="34" t="s">
        <v>263</v>
      </c>
      <c r="D109" s="65">
        <v>2</v>
      </c>
      <c r="E109" s="53"/>
      <c r="F109" s="37">
        <v>36</v>
      </c>
      <c r="G109" s="38">
        <f t="shared" si="1"/>
        <v>72</v>
      </c>
    </row>
    <row r="110" spans="1:12" ht="30" customHeight="1" x14ac:dyDescent="0.25">
      <c r="A110" s="65" t="s">
        <v>157</v>
      </c>
      <c r="B110" s="65" t="s">
        <v>158</v>
      </c>
      <c r="C110" s="34" t="s">
        <v>159</v>
      </c>
      <c r="D110" s="65">
        <v>1</v>
      </c>
      <c r="E110" s="53"/>
      <c r="F110" s="37">
        <v>36</v>
      </c>
      <c r="G110" s="38">
        <f t="shared" si="1"/>
        <v>36</v>
      </c>
    </row>
    <row r="111" spans="1:12" ht="30" customHeight="1" x14ac:dyDescent="0.25">
      <c r="A111" s="65" t="s">
        <v>174</v>
      </c>
      <c r="B111" s="65" t="s">
        <v>264</v>
      </c>
      <c r="C111" s="34" t="s">
        <v>265</v>
      </c>
      <c r="D111" s="65">
        <v>2</v>
      </c>
      <c r="E111" s="53"/>
      <c r="F111" s="37">
        <v>36</v>
      </c>
      <c r="G111" s="38">
        <f t="shared" si="1"/>
        <v>72</v>
      </c>
    </row>
    <row r="112" spans="1:12" ht="30" customHeight="1" x14ac:dyDescent="0.25">
      <c r="A112" s="65" t="s">
        <v>176</v>
      </c>
      <c r="B112" s="65" t="s">
        <v>266</v>
      </c>
      <c r="C112" s="34" t="s">
        <v>267</v>
      </c>
      <c r="D112" s="65">
        <v>2</v>
      </c>
      <c r="E112" s="53"/>
      <c r="F112" s="37">
        <v>36</v>
      </c>
      <c r="G112" s="38">
        <f t="shared" si="1"/>
        <v>72</v>
      </c>
    </row>
    <row r="113" spans="1:7" ht="30" customHeight="1" x14ac:dyDescent="0.25">
      <c r="A113" s="65" t="s">
        <v>181</v>
      </c>
      <c r="B113" s="65">
        <v>210228152</v>
      </c>
      <c r="C113" s="34" t="s">
        <v>220</v>
      </c>
      <c r="D113" s="65">
        <v>5</v>
      </c>
      <c r="E113" s="53"/>
      <c r="F113" s="37">
        <v>48</v>
      </c>
      <c r="G113" s="38">
        <f t="shared" si="1"/>
        <v>240</v>
      </c>
    </row>
    <row r="114" spans="1:7" ht="30" customHeight="1" x14ac:dyDescent="0.25">
      <c r="A114" s="51" t="s">
        <v>160</v>
      </c>
      <c r="B114" s="51">
        <v>200114110</v>
      </c>
      <c r="C114" s="52" t="s">
        <v>161</v>
      </c>
      <c r="D114" s="51">
        <v>4</v>
      </c>
      <c r="E114" s="53"/>
      <c r="F114" s="37">
        <v>192</v>
      </c>
      <c r="G114" s="38">
        <f t="shared" si="1"/>
        <v>768</v>
      </c>
    </row>
    <row r="115" spans="1:7" ht="30" customHeight="1" x14ac:dyDescent="0.25">
      <c r="A115" s="51" t="s">
        <v>162</v>
      </c>
      <c r="B115" s="51">
        <v>200114111</v>
      </c>
      <c r="C115" s="52" t="s">
        <v>163</v>
      </c>
      <c r="D115" s="51">
        <v>3</v>
      </c>
      <c r="E115" s="53"/>
      <c r="F115" s="37">
        <v>192</v>
      </c>
      <c r="G115" s="38">
        <f t="shared" si="1"/>
        <v>576</v>
      </c>
    </row>
    <row r="116" spans="1:7" ht="30" customHeight="1" x14ac:dyDescent="0.25">
      <c r="A116" s="51" t="s">
        <v>164</v>
      </c>
      <c r="B116" s="51">
        <v>200114112</v>
      </c>
      <c r="C116" s="52" t="s">
        <v>165</v>
      </c>
      <c r="D116" s="51">
        <v>3</v>
      </c>
      <c r="E116" s="53"/>
      <c r="F116" s="37">
        <v>192</v>
      </c>
      <c r="G116" s="38">
        <f t="shared" si="1"/>
        <v>576</v>
      </c>
    </row>
    <row r="117" spans="1:7" ht="30" customHeight="1" x14ac:dyDescent="0.25">
      <c r="A117" s="51" t="s">
        <v>166</v>
      </c>
      <c r="B117" s="51">
        <v>200114113</v>
      </c>
      <c r="C117" s="52" t="s">
        <v>167</v>
      </c>
      <c r="D117" s="51">
        <v>3</v>
      </c>
      <c r="E117" s="53"/>
      <c r="F117" s="37">
        <v>192</v>
      </c>
      <c r="G117" s="38">
        <f t="shared" si="1"/>
        <v>576</v>
      </c>
    </row>
    <row r="118" spans="1:7" ht="30" customHeight="1" x14ac:dyDescent="0.25">
      <c r="A118" s="66" t="s">
        <v>168</v>
      </c>
      <c r="B118" s="66" t="s">
        <v>268</v>
      </c>
      <c r="C118" s="52" t="s">
        <v>269</v>
      </c>
      <c r="D118" s="51">
        <v>3</v>
      </c>
      <c r="E118" s="53"/>
      <c r="F118" s="37">
        <v>192</v>
      </c>
      <c r="G118" s="38">
        <f t="shared" si="1"/>
        <v>576</v>
      </c>
    </row>
    <row r="119" spans="1:7" ht="30" customHeight="1" x14ac:dyDescent="0.25">
      <c r="A119" s="66" t="s">
        <v>169</v>
      </c>
      <c r="B119" s="89">
        <v>190703806</v>
      </c>
      <c r="C119" s="52" t="s">
        <v>270</v>
      </c>
      <c r="D119" s="51">
        <v>3</v>
      </c>
      <c r="E119" s="53"/>
      <c r="F119" s="37">
        <v>192</v>
      </c>
      <c r="G119" s="38">
        <f t="shared" si="1"/>
        <v>576</v>
      </c>
    </row>
    <row r="120" spans="1:7" ht="30" customHeight="1" x14ac:dyDescent="0.25">
      <c r="A120" s="66" t="s">
        <v>170</v>
      </c>
      <c r="B120" s="89">
        <v>190703804</v>
      </c>
      <c r="C120" s="52" t="s">
        <v>271</v>
      </c>
      <c r="D120" s="51">
        <v>3</v>
      </c>
      <c r="E120" s="53"/>
      <c r="F120" s="37">
        <v>192</v>
      </c>
      <c r="G120" s="38">
        <f t="shared" si="1"/>
        <v>576</v>
      </c>
    </row>
    <row r="121" spans="1:7" ht="30" customHeight="1" x14ac:dyDescent="0.25">
      <c r="A121" s="66" t="s">
        <v>171</v>
      </c>
      <c r="B121" s="89">
        <v>200114130</v>
      </c>
      <c r="C121" s="52" t="s">
        <v>272</v>
      </c>
      <c r="D121" s="51">
        <v>3</v>
      </c>
      <c r="E121" s="53"/>
      <c r="F121" s="37">
        <v>192</v>
      </c>
      <c r="G121" s="38">
        <f t="shared" si="1"/>
        <v>576</v>
      </c>
    </row>
    <row r="122" spans="1:7" ht="30" customHeight="1" x14ac:dyDescent="0.25">
      <c r="A122" s="66" t="s">
        <v>172</v>
      </c>
      <c r="B122" s="89">
        <v>200114131</v>
      </c>
      <c r="C122" s="52" t="s">
        <v>273</v>
      </c>
      <c r="D122" s="51">
        <v>3</v>
      </c>
      <c r="E122" s="53"/>
      <c r="F122" s="37">
        <v>192</v>
      </c>
      <c r="G122" s="38">
        <f t="shared" si="1"/>
        <v>576</v>
      </c>
    </row>
    <row r="123" spans="1:7" ht="30" customHeight="1" x14ac:dyDescent="0.25">
      <c r="A123" s="66" t="s">
        <v>173</v>
      </c>
      <c r="B123" s="89">
        <v>200114132</v>
      </c>
      <c r="C123" s="52" t="s">
        <v>274</v>
      </c>
      <c r="D123" s="51">
        <v>3</v>
      </c>
      <c r="E123" s="53"/>
      <c r="F123" s="37">
        <v>192</v>
      </c>
      <c r="G123" s="38">
        <f t="shared" si="1"/>
        <v>576</v>
      </c>
    </row>
    <row r="124" spans="1:7" ht="30" customHeight="1" x14ac:dyDescent="0.25">
      <c r="A124" s="66" t="s">
        <v>174</v>
      </c>
      <c r="B124" s="89">
        <v>200114133</v>
      </c>
      <c r="C124" s="52" t="s">
        <v>275</v>
      </c>
      <c r="D124" s="51">
        <v>3</v>
      </c>
      <c r="E124" s="53"/>
      <c r="F124" s="37">
        <v>192</v>
      </c>
      <c r="G124" s="38">
        <f t="shared" si="1"/>
        <v>576</v>
      </c>
    </row>
    <row r="125" spans="1:7" ht="30" customHeight="1" x14ac:dyDescent="0.25">
      <c r="A125" s="66" t="s">
        <v>175</v>
      </c>
      <c r="B125" s="89">
        <v>200114134</v>
      </c>
      <c r="C125" s="52" t="s">
        <v>276</v>
      </c>
      <c r="D125" s="51">
        <v>3</v>
      </c>
      <c r="E125" s="53"/>
      <c r="F125" s="37">
        <v>192</v>
      </c>
      <c r="G125" s="38">
        <f t="shared" si="1"/>
        <v>576</v>
      </c>
    </row>
    <row r="126" spans="1:7" ht="30" customHeight="1" x14ac:dyDescent="0.25">
      <c r="A126" s="66" t="s">
        <v>176</v>
      </c>
      <c r="B126" s="89">
        <v>200114135</v>
      </c>
      <c r="C126" s="52" t="s">
        <v>277</v>
      </c>
      <c r="D126" s="51">
        <v>3</v>
      </c>
      <c r="E126" s="53"/>
      <c r="F126" s="37">
        <v>192</v>
      </c>
      <c r="G126" s="38">
        <f t="shared" si="1"/>
        <v>576</v>
      </c>
    </row>
    <row r="127" spans="1:7" ht="30" customHeight="1" x14ac:dyDescent="0.25">
      <c r="A127" s="66" t="s">
        <v>177</v>
      </c>
      <c r="B127" s="89">
        <v>200114123</v>
      </c>
      <c r="C127" s="52" t="s">
        <v>278</v>
      </c>
      <c r="D127" s="51">
        <v>4</v>
      </c>
      <c r="E127" s="53"/>
      <c r="F127" s="37">
        <v>192</v>
      </c>
      <c r="G127" s="38">
        <f t="shared" si="1"/>
        <v>768</v>
      </c>
    </row>
    <row r="128" spans="1:7" ht="30" customHeight="1" x14ac:dyDescent="0.25">
      <c r="A128" s="66" t="s">
        <v>178</v>
      </c>
      <c r="B128" s="89">
        <v>200114124</v>
      </c>
      <c r="C128" s="52" t="s">
        <v>279</v>
      </c>
      <c r="D128" s="51">
        <v>4</v>
      </c>
      <c r="E128" s="53"/>
      <c r="F128" s="37">
        <v>192</v>
      </c>
      <c r="G128" s="38">
        <f t="shared" si="1"/>
        <v>768</v>
      </c>
    </row>
    <row r="129" spans="1:7" ht="30" customHeight="1" x14ac:dyDescent="0.25">
      <c r="A129" s="66" t="s">
        <v>179</v>
      </c>
      <c r="B129" s="89">
        <v>200114125</v>
      </c>
      <c r="C129" s="52" t="s">
        <v>280</v>
      </c>
      <c r="D129" s="51">
        <v>2</v>
      </c>
      <c r="E129" s="53"/>
      <c r="F129" s="37">
        <v>192</v>
      </c>
      <c r="G129" s="38">
        <f t="shared" si="1"/>
        <v>384</v>
      </c>
    </row>
    <row r="130" spans="1:7" ht="30" customHeight="1" x14ac:dyDescent="0.25">
      <c r="A130" s="66" t="s">
        <v>180</v>
      </c>
      <c r="B130" s="89">
        <v>200114126</v>
      </c>
      <c r="C130" s="52" t="s">
        <v>281</v>
      </c>
      <c r="D130" s="51">
        <v>2</v>
      </c>
      <c r="E130" s="53"/>
      <c r="F130" s="37">
        <v>192</v>
      </c>
      <c r="G130" s="38">
        <f t="shared" si="1"/>
        <v>384</v>
      </c>
    </row>
    <row r="131" spans="1:7" ht="30" customHeight="1" x14ac:dyDescent="0.25">
      <c r="A131" s="66" t="s">
        <v>181</v>
      </c>
      <c r="B131" s="89">
        <v>210228152</v>
      </c>
      <c r="C131" s="52" t="s">
        <v>220</v>
      </c>
      <c r="D131" s="51">
        <v>6</v>
      </c>
      <c r="E131" s="53"/>
      <c r="F131" s="37">
        <v>48</v>
      </c>
      <c r="G131" s="38">
        <f t="shared" si="1"/>
        <v>288</v>
      </c>
    </row>
    <row r="132" spans="1:7" ht="30" customHeight="1" x14ac:dyDescent="0.3">
      <c r="A132" s="51"/>
      <c r="B132" s="51"/>
      <c r="C132" s="52"/>
      <c r="D132" s="51"/>
      <c r="E132" s="53"/>
      <c r="F132" s="85" t="s">
        <v>338</v>
      </c>
      <c r="G132" s="83">
        <f>SUM(G21:G131)</f>
        <v>56952</v>
      </c>
    </row>
    <row r="133" spans="1:7" ht="30" customHeight="1" x14ac:dyDescent="0.3">
      <c r="A133" s="51"/>
      <c r="B133" s="51"/>
      <c r="C133" s="52"/>
      <c r="D133" s="51"/>
      <c r="E133" s="53"/>
      <c r="F133" s="85" t="s">
        <v>339</v>
      </c>
      <c r="G133" s="84">
        <f>+G132*0.12</f>
        <v>6834.24</v>
      </c>
    </row>
    <row r="134" spans="1:7" ht="30" customHeight="1" x14ac:dyDescent="0.3">
      <c r="A134" s="51"/>
      <c r="B134" s="51"/>
      <c r="C134" s="52"/>
      <c r="D134" s="51"/>
      <c r="E134" s="53"/>
      <c r="F134" s="85" t="s">
        <v>340</v>
      </c>
      <c r="G134" s="84">
        <f>+G132+G133</f>
        <v>63786.239999999998</v>
      </c>
    </row>
    <row r="135" spans="1:7" ht="30" customHeight="1" x14ac:dyDescent="0.25">
      <c r="A135" s="59"/>
      <c r="B135" s="62"/>
      <c r="C135" s="63"/>
      <c r="D135" s="59"/>
      <c r="F135" s="64"/>
      <c r="G135" s="64"/>
    </row>
    <row r="136" spans="1:7" ht="30" customHeight="1" x14ac:dyDescent="0.25">
      <c r="A136" s="59"/>
      <c r="B136" s="62"/>
      <c r="C136" s="63"/>
      <c r="D136" s="59"/>
      <c r="F136" s="64"/>
      <c r="G136" s="64"/>
    </row>
    <row r="137" spans="1:7" ht="30" customHeight="1" x14ac:dyDescent="0.25">
      <c r="A137" s="59"/>
      <c r="B137" s="62"/>
      <c r="C137" s="63"/>
      <c r="D137" s="59"/>
      <c r="F137" s="64"/>
      <c r="G137" s="64"/>
    </row>
    <row r="138" spans="1:7" ht="30" customHeight="1" x14ac:dyDescent="0.35">
      <c r="A138" s="54"/>
      <c r="B138" s="75"/>
      <c r="C138" s="75" t="s">
        <v>282</v>
      </c>
      <c r="D138" s="54"/>
      <c r="E138" s="54"/>
      <c r="F138" s="55"/>
    </row>
    <row r="139" spans="1:7" ht="29.25" customHeight="1" x14ac:dyDescent="0.35">
      <c r="B139" s="75" t="s">
        <v>283</v>
      </c>
      <c r="C139" s="75" t="s">
        <v>284</v>
      </c>
    </row>
    <row r="140" spans="1:7" ht="30" customHeight="1" x14ac:dyDescent="0.3">
      <c r="B140"/>
      <c r="C140" s="70" t="s">
        <v>182</v>
      </c>
    </row>
    <row r="141" spans="1:7" ht="30" customHeight="1" x14ac:dyDescent="0.25">
      <c r="B141" s="73">
        <v>1</v>
      </c>
      <c r="C141" s="67" t="s">
        <v>285</v>
      </c>
    </row>
    <row r="142" spans="1:7" ht="30" customHeight="1" x14ac:dyDescent="0.25">
      <c r="B142" s="73">
        <v>1</v>
      </c>
      <c r="C142" s="67" t="s">
        <v>186</v>
      </c>
    </row>
    <row r="143" spans="1:7" ht="30" customHeight="1" x14ac:dyDescent="0.25">
      <c r="B143" s="73">
        <v>2</v>
      </c>
      <c r="C143" s="67" t="s">
        <v>286</v>
      </c>
    </row>
    <row r="144" spans="1:7" ht="30" customHeight="1" x14ac:dyDescent="0.25">
      <c r="B144" s="74">
        <v>4</v>
      </c>
      <c r="C144" s="68" t="s">
        <v>287</v>
      </c>
    </row>
    <row r="145" spans="2:4" ht="30" customHeight="1" x14ac:dyDescent="0.25">
      <c r="B145" s="73">
        <v>1</v>
      </c>
      <c r="C145" s="67" t="s">
        <v>288</v>
      </c>
    </row>
    <row r="146" spans="2:4" ht="30" customHeight="1" x14ac:dyDescent="0.25">
      <c r="B146" s="73">
        <v>1</v>
      </c>
      <c r="C146" s="67" t="s">
        <v>289</v>
      </c>
    </row>
    <row r="147" spans="2:4" ht="30" customHeight="1" x14ac:dyDescent="0.25">
      <c r="B147" s="73">
        <v>1</v>
      </c>
      <c r="C147" s="67" t="s">
        <v>290</v>
      </c>
      <c r="D147" s="57"/>
    </row>
    <row r="148" spans="2:4" ht="30" customHeight="1" x14ac:dyDescent="0.25">
      <c r="B148" s="73">
        <v>1</v>
      </c>
      <c r="C148" s="67" t="s">
        <v>291</v>
      </c>
    </row>
    <row r="149" spans="2:4" ht="30" customHeight="1" x14ac:dyDescent="0.25">
      <c r="B149" s="73">
        <v>1</v>
      </c>
      <c r="C149" s="67" t="s">
        <v>292</v>
      </c>
    </row>
    <row r="150" spans="2:4" ht="30" customHeight="1" x14ac:dyDescent="0.25">
      <c r="B150" s="73">
        <v>1</v>
      </c>
      <c r="C150" s="69" t="s">
        <v>293</v>
      </c>
    </row>
    <row r="151" spans="2:4" ht="30" customHeight="1" x14ac:dyDescent="0.25">
      <c r="B151" s="73">
        <v>1</v>
      </c>
      <c r="C151" s="69" t="s">
        <v>294</v>
      </c>
    </row>
    <row r="152" spans="2:4" ht="30" customHeight="1" x14ac:dyDescent="0.25">
      <c r="B152" s="73">
        <v>1</v>
      </c>
      <c r="C152" s="67" t="s">
        <v>295</v>
      </c>
    </row>
    <row r="153" spans="2:4" ht="30" customHeight="1" x14ac:dyDescent="0.25">
      <c r="B153" s="73">
        <v>2</v>
      </c>
      <c r="C153" s="67" t="s">
        <v>296</v>
      </c>
    </row>
    <row r="154" spans="2:4" ht="30" customHeight="1" x14ac:dyDescent="0.25">
      <c r="B154" s="73">
        <v>1</v>
      </c>
      <c r="C154" s="67" t="s">
        <v>297</v>
      </c>
    </row>
    <row r="155" spans="2:4" ht="30" customHeight="1" x14ac:dyDescent="0.25">
      <c r="B155" s="73">
        <v>1</v>
      </c>
      <c r="C155" s="67" t="s">
        <v>298</v>
      </c>
    </row>
    <row r="156" spans="2:4" ht="30" customHeight="1" x14ac:dyDescent="0.25">
      <c r="B156" s="73">
        <v>2</v>
      </c>
      <c r="C156" s="67" t="s">
        <v>183</v>
      </c>
    </row>
    <row r="157" spans="2:4" ht="30" customHeight="1" x14ac:dyDescent="0.25">
      <c r="B157" s="73">
        <v>1</v>
      </c>
      <c r="C157" s="67" t="s">
        <v>184</v>
      </c>
    </row>
    <row r="158" spans="2:4" ht="30" customHeight="1" x14ac:dyDescent="0.25">
      <c r="B158" s="73">
        <v>2</v>
      </c>
      <c r="C158" s="67" t="s">
        <v>183</v>
      </c>
    </row>
    <row r="159" spans="2:4" ht="30" customHeight="1" x14ac:dyDescent="0.25">
      <c r="B159" s="73">
        <v>1</v>
      </c>
      <c r="C159" s="67" t="s">
        <v>299</v>
      </c>
    </row>
    <row r="160" spans="2:4" ht="30" customHeight="1" x14ac:dyDescent="0.25">
      <c r="B160" s="35"/>
      <c r="C160" s="56"/>
    </row>
    <row r="161" spans="2:3" ht="30" customHeight="1" x14ac:dyDescent="0.25">
      <c r="B161"/>
      <c r="C161" s="71" t="s">
        <v>300</v>
      </c>
    </row>
    <row r="162" spans="2:3" ht="30" customHeight="1" x14ac:dyDescent="0.25">
      <c r="B162" s="73">
        <v>1</v>
      </c>
      <c r="C162" s="67" t="s">
        <v>301</v>
      </c>
    </row>
    <row r="163" spans="2:3" ht="30" customHeight="1" x14ac:dyDescent="0.25">
      <c r="B163" s="73">
        <v>2</v>
      </c>
      <c r="C163" s="67" t="s">
        <v>302</v>
      </c>
    </row>
    <row r="164" spans="2:3" ht="30" customHeight="1" x14ac:dyDescent="0.25">
      <c r="B164" s="73">
        <v>1</v>
      </c>
      <c r="C164" s="67" t="s">
        <v>303</v>
      </c>
    </row>
    <row r="165" spans="2:3" ht="30" customHeight="1" x14ac:dyDescent="0.25">
      <c r="B165" s="73">
        <v>1</v>
      </c>
      <c r="C165" s="67" t="s">
        <v>304</v>
      </c>
    </row>
    <row r="166" spans="2:3" ht="30" customHeight="1" x14ac:dyDescent="0.25">
      <c r="B166" s="73">
        <v>2</v>
      </c>
      <c r="C166" s="67" t="s">
        <v>305</v>
      </c>
    </row>
    <row r="167" spans="2:3" ht="30" customHeight="1" x14ac:dyDescent="0.25">
      <c r="B167" s="73">
        <v>1</v>
      </c>
      <c r="C167" s="72" t="s">
        <v>306</v>
      </c>
    </row>
    <row r="168" spans="2:3" ht="30" customHeight="1" x14ac:dyDescent="0.25">
      <c r="B168" s="73">
        <v>1</v>
      </c>
      <c r="C168" s="67" t="s">
        <v>307</v>
      </c>
    </row>
    <row r="169" spans="2:3" ht="30" customHeight="1" x14ac:dyDescent="0.25">
      <c r="B169" s="35">
        <v>1</v>
      </c>
      <c r="C169" s="56" t="s">
        <v>308</v>
      </c>
    </row>
    <row r="170" spans="2:3" ht="30" customHeight="1" x14ac:dyDescent="0.25">
      <c r="B170" s="35"/>
      <c r="C170" s="56"/>
    </row>
    <row r="171" spans="2:3" ht="30" customHeight="1" x14ac:dyDescent="0.35">
      <c r="B171" s="81"/>
      <c r="C171" s="75" t="s">
        <v>309</v>
      </c>
    </row>
    <row r="172" spans="2:3" ht="30" customHeight="1" x14ac:dyDescent="0.3">
      <c r="B172" s="76" t="s">
        <v>283</v>
      </c>
      <c r="C172" s="76" t="s">
        <v>284</v>
      </c>
    </row>
    <row r="173" spans="2:3" ht="30" customHeight="1" x14ac:dyDescent="0.3">
      <c r="B173" s="82">
        <v>2</v>
      </c>
      <c r="C173" s="77" t="s">
        <v>310</v>
      </c>
    </row>
    <row r="174" spans="2:3" ht="30" customHeight="1" x14ac:dyDescent="0.3">
      <c r="B174" s="82">
        <v>2</v>
      </c>
      <c r="C174" s="77" t="s">
        <v>311</v>
      </c>
    </row>
    <row r="175" spans="2:3" ht="30" customHeight="1" x14ac:dyDescent="0.3">
      <c r="B175" s="82">
        <v>2</v>
      </c>
      <c r="C175" s="77" t="s">
        <v>189</v>
      </c>
    </row>
    <row r="176" spans="2:3" ht="30" customHeight="1" x14ac:dyDescent="0.3">
      <c r="B176" s="82">
        <v>2</v>
      </c>
      <c r="C176" s="77" t="s">
        <v>312</v>
      </c>
    </row>
    <row r="177" spans="2:4" ht="30" customHeight="1" x14ac:dyDescent="0.3">
      <c r="B177" s="82">
        <v>2</v>
      </c>
      <c r="C177" s="77" t="s">
        <v>190</v>
      </c>
    </row>
    <row r="178" spans="2:4" ht="30" customHeight="1" x14ac:dyDescent="0.3">
      <c r="B178" s="82">
        <v>1</v>
      </c>
      <c r="C178" s="77" t="s">
        <v>313</v>
      </c>
    </row>
    <row r="179" spans="2:4" ht="30" customHeight="1" x14ac:dyDescent="0.3">
      <c r="B179" s="82">
        <v>1</v>
      </c>
      <c r="C179" s="77" t="s">
        <v>192</v>
      </c>
    </row>
    <row r="180" spans="2:4" ht="30" customHeight="1" x14ac:dyDescent="0.3">
      <c r="B180" s="82">
        <v>1</v>
      </c>
      <c r="C180" s="77" t="s">
        <v>187</v>
      </c>
    </row>
    <row r="181" spans="2:4" ht="30" customHeight="1" x14ac:dyDescent="0.3">
      <c r="B181" s="82">
        <v>2</v>
      </c>
      <c r="C181" s="77" t="s">
        <v>193</v>
      </c>
    </row>
    <row r="182" spans="2:4" ht="30" customHeight="1" x14ac:dyDescent="0.3">
      <c r="B182" s="82">
        <v>1</v>
      </c>
      <c r="C182" s="77" t="s">
        <v>314</v>
      </c>
    </row>
    <row r="183" spans="2:4" ht="30" customHeight="1" x14ac:dyDescent="0.3">
      <c r="B183" s="82">
        <v>1</v>
      </c>
      <c r="C183" s="77" t="s">
        <v>188</v>
      </c>
    </row>
    <row r="184" spans="2:4" ht="30" customHeight="1" x14ac:dyDescent="0.3">
      <c r="B184" s="82">
        <v>1</v>
      </c>
      <c r="C184" s="77" t="s">
        <v>315</v>
      </c>
    </row>
    <row r="185" spans="2:4" ht="30" customHeight="1" x14ac:dyDescent="0.3">
      <c r="B185" s="82">
        <v>1</v>
      </c>
      <c r="C185" s="77" t="s">
        <v>191</v>
      </c>
    </row>
    <row r="186" spans="2:4" ht="30" customHeight="1" x14ac:dyDescent="0.3">
      <c r="B186" s="82">
        <v>1</v>
      </c>
      <c r="C186" s="77" t="s">
        <v>195</v>
      </c>
    </row>
    <row r="187" spans="2:4" ht="30" customHeight="1" x14ac:dyDescent="0.3">
      <c r="B187" s="82">
        <v>1</v>
      </c>
      <c r="C187" s="77" t="s">
        <v>196</v>
      </c>
    </row>
    <row r="188" spans="2:4" ht="30" customHeight="1" x14ac:dyDescent="0.25">
      <c r="B188" s="51"/>
      <c r="C188" s="58"/>
    </row>
    <row r="189" spans="2:4" ht="30" customHeight="1" x14ac:dyDescent="0.25">
      <c r="B189" s="86" t="s">
        <v>316</v>
      </c>
      <c r="C189" s="86"/>
      <c r="D189" s="86"/>
    </row>
    <row r="190" spans="2:4" ht="30" customHeight="1" x14ac:dyDescent="0.25">
      <c r="B190" s="71" t="s">
        <v>317</v>
      </c>
      <c r="C190" s="71" t="s">
        <v>318</v>
      </c>
      <c r="D190" s="71" t="s">
        <v>283</v>
      </c>
    </row>
    <row r="191" spans="2:4" ht="30" customHeight="1" x14ac:dyDescent="0.25">
      <c r="B191" s="71"/>
      <c r="C191" s="80" t="s">
        <v>336</v>
      </c>
      <c r="D191" s="71"/>
    </row>
    <row r="192" spans="2:4" ht="30" customHeight="1" x14ac:dyDescent="0.25">
      <c r="B192" s="68"/>
      <c r="C192" s="68" t="s">
        <v>186</v>
      </c>
      <c r="D192" s="73">
        <v>1</v>
      </c>
    </row>
    <row r="193" spans="2:4" ht="30" customHeight="1" x14ac:dyDescent="0.25">
      <c r="B193" s="68"/>
      <c r="C193" s="68" t="s">
        <v>319</v>
      </c>
      <c r="D193" s="73">
        <v>1</v>
      </c>
    </row>
    <row r="194" spans="2:4" ht="30" customHeight="1" x14ac:dyDescent="0.25">
      <c r="B194" s="68"/>
      <c r="C194" s="68" t="s">
        <v>320</v>
      </c>
      <c r="D194" s="73">
        <v>1</v>
      </c>
    </row>
    <row r="195" spans="2:4" ht="30" customHeight="1" x14ac:dyDescent="0.25">
      <c r="B195" s="68"/>
      <c r="C195" s="68" t="s">
        <v>321</v>
      </c>
      <c r="D195" s="73">
        <v>1</v>
      </c>
    </row>
    <row r="196" spans="2:4" ht="30" customHeight="1" x14ac:dyDescent="0.25">
      <c r="B196" s="68"/>
      <c r="C196" s="68" t="s">
        <v>322</v>
      </c>
      <c r="D196" s="73">
        <v>0</v>
      </c>
    </row>
    <row r="197" spans="2:4" ht="30" customHeight="1" x14ac:dyDescent="0.25">
      <c r="B197" s="68"/>
      <c r="C197" s="68" t="s">
        <v>323</v>
      </c>
      <c r="D197" s="73">
        <v>1</v>
      </c>
    </row>
    <row r="198" spans="2:4" ht="30" customHeight="1" x14ac:dyDescent="0.25">
      <c r="B198" s="68"/>
      <c r="C198" s="68" t="s">
        <v>324</v>
      </c>
      <c r="D198" s="73">
        <v>1</v>
      </c>
    </row>
    <row r="199" spans="2:4" ht="30" customHeight="1" x14ac:dyDescent="0.25">
      <c r="B199" s="68"/>
      <c r="C199" s="68" t="s">
        <v>194</v>
      </c>
      <c r="D199" s="73">
        <v>1</v>
      </c>
    </row>
    <row r="200" spans="2:4" ht="30" customHeight="1" x14ac:dyDescent="0.25">
      <c r="B200" s="68"/>
      <c r="C200" s="68" t="s">
        <v>325</v>
      </c>
      <c r="D200" s="73">
        <v>1</v>
      </c>
    </row>
    <row r="201" spans="2:4" ht="30" customHeight="1" x14ac:dyDescent="0.25">
      <c r="B201" s="68"/>
      <c r="C201" s="68" t="s">
        <v>326</v>
      </c>
      <c r="D201" s="73">
        <v>15</v>
      </c>
    </row>
    <row r="202" spans="2:4" ht="30" customHeight="1" x14ac:dyDescent="0.25">
      <c r="B202" s="78"/>
      <c r="C202" s="80" t="s">
        <v>185</v>
      </c>
      <c r="D202" s="68"/>
    </row>
    <row r="203" spans="2:4" ht="30" customHeight="1" x14ac:dyDescent="0.25">
      <c r="B203" s="68"/>
      <c r="C203" s="68" t="s">
        <v>327</v>
      </c>
      <c r="D203" s="74">
        <v>1</v>
      </c>
    </row>
    <row r="204" spans="2:4" ht="30" customHeight="1" x14ac:dyDescent="0.25">
      <c r="B204" s="68"/>
      <c r="C204" s="68" t="s">
        <v>328</v>
      </c>
      <c r="D204" s="74">
        <v>1</v>
      </c>
    </row>
    <row r="205" spans="2:4" ht="30" customHeight="1" x14ac:dyDescent="0.25">
      <c r="B205" s="68"/>
      <c r="C205" s="68" t="s">
        <v>335</v>
      </c>
      <c r="D205" s="74">
        <v>1</v>
      </c>
    </row>
    <row r="206" spans="2:4" ht="30" customHeight="1" x14ac:dyDescent="0.25">
      <c r="B206" s="68"/>
      <c r="C206" s="68" t="s">
        <v>329</v>
      </c>
      <c r="D206" s="73">
        <v>1</v>
      </c>
    </row>
    <row r="207" spans="2:4" ht="30" customHeight="1" x14ac:dyDescent="0.25">
      <c r="B207" s="68"/>
      <c r="C207" s="68" t="s">
        <v>330</v>
      </c>
      <c r="D207" s="73" t="s">
        <v>331</v>
      </c>
    </row>
    <row r="208" spans="2:4" ht="30" customHeight="1" x14ac:dyDescent="0.25">
      <c r="B208" s="68"/>
      <c r="C208" s="68" t="s">
        <v>332</v>
      </c>
      <c r="D208" s="73">
        <v>1</v>
      </c>
    </row>
    <row r="209" spans="1:4" ht="30" customHeight="1" x14ac:dyDescent="0.25">
      <c r="B209" s="10"/>
      <c r="C209" s="10"/>
      <c r="D209" s="10"/>
    </row>
    <row r="210" spans="1:4" ht="30" customHeight="1" x14ac:dyDescent="0.25">
      <c r="B210" s="78"/>
      <c r="C210" s="80" t="s">
        <v>182</v>
      </c>
      <c r="D210" s="68"/>
    </row>
    <row r="211" spans="1:4" ht="30" customHeight="1" x14ac:dyDescent="0.25">
      <c r="B211" s="68"/>
      <c r="C211" s="68" t="s">
        <v>333</v>
      </c>
      <c r="D211" s="73">
        <v>1</v>
      </c>
    </row>
    <row r="212" spans="1:4" ht="30" customHeight="1" x14ac:dyDescent="0.25">
      <c r="B212" s="68"/>
      <c r="C212" s="68" t="s">
        <v>334</v>
      </c>
      <c r="D212" s="73">
        <v>1</v>
      </c>
    </row>
    <row r="213" spans="1:4" ht="30" customHeight="1" x14ac:dyDescent="0.25">
      <c r="B213" s="51"/>
      <c r="C213" s="58"/>
    </row>
    <row r="214" spans="1:4" ht="30" customHeight="1" x14ac:dyDescent="0.25">
      <c r="B214" s="79">
        <v>1</v>
      </c>
      <c r="C214" s="53" t="s">
        <v>197</v>
      </c>
    </row>
    <row r="215" spans="1:4" ht="30" customHeight="1" x14ac:dyDescent="0.25">
      <c r="B215" s="79">
        <v>2</v>
      </c>
      <c r="C215" s="53" t="s">
        <v>198</v>
      </c>
    </row>
    <row r="216" spans="1:4" ht="30" customHeight="1" x14ac:dyDescent="0.25">
      <c r="B216" s="79">
        <v>6</v>
      </c>
      <c r="C216" s="53" t="s">
        <v>199</v>
      </c>
    </row>
    <row r="217" spans="1:4" ht="30" customHeight="1" x14ac:dyDescent="0.25">
      <c r="B217" s="79">
        <v>1</v>
      </c>
      <c r="C217" s="53" t="s">
        <v>200</v>
      </c>
    </row>
    <row r="218" spans="1:4" ht="30" customHeight="1" x14ac:dyDescent="0.25">
      <c r="B218" s="79">
        <v>1</v>
      </c>
      <c r="C218" s="53" t="s">
        <v>201</v>
      </c>
    </row>
    <row r="219" spans="1:4" ht="30" customHeight="1" x14ac:dyDescent="0.25">
      <c r="B219" s="79">
        <v>2</v>
      </c>
      <c r="C219" s="53" t="s">
        <v>337</v>
      </c>
    </row>
    <row r="220" spans="1:4" ht="30" customHeight="1" x14ac:dyDescent="0.25">
      <c r="B220" s="51"/>
      <c r="C220" s="58"/>
    </row>
    <row r="221" spans="1:4" ht="30" customHeight="1" x14ac:dyDescent="0.25">
      <c r="B221" s="59"/>
      <c r="C221" s="60"/>
    </row>
    <row r="222" spans="1:4" ht="30" customHeight="1" x14ac:dyDescent="0.25">
      <c r="B222" s="59"/>
      <c r="C222" s="60"/>
    </row>
    <row r="223" spans="1:4" ht="30" customHeight="1" x14ac:dyDescent="0.25">
      <c r="B223" s="59"/>
      <c r="C223" s="60"/>
    </row>
    <row r="224" spans="1:4" ht="30" customHeight="1" thickBot="1" x14ac:dyDescent="0.3">
      <c r="A224" s="28" t="s">
        <v>202</v>
      </c>
      <c r="B224" s="59"/>
      <c r="C224" s="61"/>
    </row>
    <row r="225" spans="1:3" ht="30" customHeight="1" x14ac:dyDescent="0.25">
      <c r="B225" s="59"/>
    </row>
    <row r="226" spans="1:3" ht="30" customHeight="1" x14ac:dyDescent="0.25">
      <c r="B226" s="59"/>
    </row>
    <row r="227" spans="1:3" ht="30" customHeight="1" thickBot="1" x14ac:dyDescent="0.3">
      <c r="A227" s="28" t="s">
        <v>203</v>
      </c>
      <c r="B227" s="59"/>
      <c r="C227" s="61"/>
    </row>
    <row r="228" spans="1:3" ht="30" customHeight="1" x14ac:dyDescent="0.25">
      <c r="B228" s="59"/>
    </row>
    <row r="229" spans="1:3" ht="30" customHeight="1" x14ac:dyDescent="0.25">
      <c r="B229" s="59"/>
    </row>
    <row r="230" spans="1:3" ht="30" customHeight="1" thickBot="1" x14ac:dyDescent="0.3">
      <c r="A230" s="28" t="s">
        <v>204</v>
      </c>
      <c r="B230" s="59"/>
      <c r="C230" s="61"/>
    </row>
    <row r="231" spans="1:3" ht="30" customHeight="1" x14ac:dyDescent="0.25">
      <c r="B231" s="59"/>
    </row>
    <row r="232" spans="1:3" ht="30" customHeight="1" x14ac:dyDescent="0.25">
      <c r="B232" s="59"/>
    </row>
    <row r="233" spans="1:3" ht="30" customHeight="1" thickBot="1" x14ac:dyDescent="0.3">
      <c r="A233" s="28" t="s">
        <v>205</v>
      </c>
      <c r="B233" s="59"/>
      <c r="C233" s="61"/>
    </row>
  </sheetData>
  <mergeCells count="4">
    <mergeCell ref="B189:D189"/>
    <mergeCell ref="A1:G1"/>
    <mergeCell ref="A2:G2"/>
    <mergeCell ref="A3:G3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2022-11-25T19:21:42Z</cp:lastPrinted>
  <dcterms:created xsi:type="dcterms:W3CDTF">2022-11-25T18:09:35Z</dcterms:created>
  <dcterms:modified xsi:type="dcterms:W3CDTF">2022-11-25T21:59:11Z</dcterms:modified>
</cp:coreProperties>
</file>