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5F1C5E94-8254-4C1F-AE02-08696233445E}" xr6:coauthVersionLast="47" xr6:coauthVersionMax="47" xr10:uidLastSave="{00000000-0000-0000-0000-000000000000}"/>
  <bookViews>
    <workbookView xWindow="-120" yWindow="-120" windowWidth="29040" windowHeight="15840" xr2:uid="{9D7AC111-6C07-44F7-8E4E-3F5995FF1BBA}"/>
  </bookViews>
  <sheets>
    <sheet name="Hoja1" sheetId="1" r:id="rId1"/>
  </sheets>
  <definedNames>
    <definedName name="_xlnm.Print_Area" localSheetId="0">Hoja1!$A$1:$G$115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G56" i="1"/>
  <c r="G57" i="1"/>
  <c r="G58" i="1"/>
  <c r="G59" i="1"/>
  <c r="G60" i="1"/>
  <c r="G80" i="1"/>
  <c r="G81" i="1"/>
  <c r="G82" i="1"/>
  <c r="G83" i="1"/>
  <c r="G84" i="1"/>
  <c r="G93" i="1"/>
  <c r="G33" i="1" l="1"/>
  <c r="G34" i="1"/>
  <c r="G31" i="1" l="1"/>
  <c r="G94" i="1" l="1"/>
  <c r="G92" i="1"/>
  <c r="G91" i="1"/>
  <c r="G90" i="1"/>
  <c r="G89" i="1"/>
  <c r="G88" i="1"/>
  <c r="G87" i="1"/>
  <c r="G86" i="1"/>
  <c r="G85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54" i="1"/>
  <c r="G53" i="1"/>
  <c r="G52" i="1"/>
  <c r="G39" i="1"/>
  <c r="G38" i="1"/>
  <c r="G37" i="1"/>
  <c r="G36" i="1"/>
  <c r="G35" i="1"/>
  <c r="G32" i="1"/>
  <c r="G30" i="1"/>
  <c r="G29" i="1"/>
  <c r="G28" i="1"/>
  <c r="G27" i="1"/>
  <c r="G26" i="1"/>
  <c r="G25" i="1"/>
  <c r="G24" i="1"/>
  <c r="G23" i="1"/>
  <c r="G22" i="1"/>
  <c r="C7" i="1"/>
  <c r="G95" i="1" l="1"/>
  <c r="G96" i="1" s="1"/>
  <c r="G97" i="1" s="1"/>
</calcChain>
</file>

<file path=xl/sharedStrings.xml><?xml version="1.0" encoding="utf-8"?>
<sst xmlns="http://schemas.openxmlformats.org/spreadsheetml/2006/main" count="236" uniqueCount="234">
  <si>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</si>
  <si>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</si>
  <si>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</si>
  <si>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</si>
  <si>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</si>
  <si>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</si>
  <si>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</si>
  <si>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</si>
  <si>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</si>
  <si>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</si>
  <si>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</si>
  <si>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</si>
  <si>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 xml:space="preserve">     VENTA -CIRUGÍA</t>
  </si>
  <si>
    <t>FECHA CIRUGÍA</t>
  </si>
  <si>
    <t>HORA  CIRUGIA</t>
  </si>
  <si>
    <t>NOMBRE MÉDICO</t>
  </si>
  <si>
    <t>DR. MONTANERO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</si>
  <si>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</si>
  <si>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</si>
  <si>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</si>
  <si>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</si>
  <si>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</si>
  <si>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</si>
  <si>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</si>
  <si>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</si>
  <si>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</si>
  <si>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</si>
  <si>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</si>
  <si>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</si>
  <si>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</si>
  <si>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</t>
  </si>
  <si>
    <t>RECIBIDO</t>
  </si>
  <si>
    <t>INSTRUMENTADOR</t>
  </si>
  <si>
    <t>VERIFICADO</t>
  </si>
  <si>
    <t>10:00AM</t>
  </si>
  <si>
    <t>NEIQ0532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</si>
  <si>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</si>
  <si>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</si>
  <si>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</si>
  <si>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</si>
  <si>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</si>
  <si>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</si>
  <si>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 xml:space="preserve">PLACA 1/3 DE CAÑA 3.5 *8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</si>
  <si>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</si>
  <si>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</si>
  <si>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</si>
  <si>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</si>
  <si>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</si>
  <si>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</si>
  <si>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</si>
  <si>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RD-702.306</t>
  </si>
  <si>
    <t xml:space="preserve">PLACA 1/3 CAÑA 3.5 MM BLOQ. *6 ORIF. ACERO </t>
  </si>
  <si>
    <t>RD-702.307</t>
  </si>
  <si>
    <t>19G11499</t>
  </si>
  <si>
    <t xml:space="preserve">PLACA 1/3 CAÑA 3.5 MM BLOQ. *7 ORIF. ACERO </t>
  </si>
  <si>
    <t>RD-702.308</t>
  </si>
  <si>
    <t>20G32777</t>
  </si>
  <si>
    <t xml:space="preserve">PLACA 1/3 CAÑA 3.5 MM BLOQ. *8 ORIF. ACERO </t>
  </si>
  <si>
    <t>RD-702.309</t>
  </si>
  <si>
    <t xml:space="preserve">PLACA 1/3 CAÑA 3.5 MM BLOQ. *9 ORIF. ACERO 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</si>
  <si>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</si>
  <si>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</si>
  <si>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</si>
  <si>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</si>
  <si>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</si>
  <si>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</si>
  <si>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</si>
  <si>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</si>
  <si>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</si>
  <si>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</si>
  <si>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</si>
  <si>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</si>
  <si>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</si>
  <si>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</si>
  <si>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</si>
  <si>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</si>
  <si>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</si>
  <si>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</si>
  <si>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</si>
  <si>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</si>
  <si>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</si>
  <si>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</si>
  <si>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</si>
  <si>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</si>
  <si>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</si>
  <si>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</si>
  <si>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</si>
  <si>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</si>
  <si>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</si>
  <si>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</si>
  <si>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</si>
  <si>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</si>
  <si>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</si>
  <si>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</si>
  <si>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</si>
  <si>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</si>
  <si>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</si>
  <si>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</si>
  <si>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</si>
  <si>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</si>
  <si>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</si>
  <si>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</si>
  <si>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</si>
  <si>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</si>
  <si>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</si>
  <si>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</si>
  <si>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</si>
  <si>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</si>
  <si>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</si>
  <si>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</si>
  <si>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</si>
  <si>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</si>
  <si>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</si>
  <si>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</si>
  <si>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</si>
  <si>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SF-102.212</t>
  </si>
  <si>
    <t xml:space="preserve">TORNILLO BLOQ. 3.5 *12 MM ACERO </t>
  </si>
  <si>
    <t>SF-102.214</t>
  </si>
  <si>
    <t>190805841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</si>
  <si>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</si>
  <si>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</si>
  <si>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</si>
  <si>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</si>
  <si>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</si>
  <si>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190805845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</si>
  <si>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</si>
  <si>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</si>
  <si>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</si>
  <si>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</si>
  <si>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</si>
  <si>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</si>
  <si>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</si>
  <si>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</si>
  <si>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</si>
  <si>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</si>
  <si>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</si>
  <si>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</si>
  <si>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</si>
  <si>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</si>
  <si>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</si>
  <si>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</si>
  <si>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</si>
  <si>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</si>
  <si>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 xml:space="preserve">SF-102.232 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</si>
  <si>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</si>
  <si>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</si>
  <si>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</si>
  <si>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</si>
  <si>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</si>
  <si>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</si>
  <si>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190805863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</si>
  <si>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</si>
  <si>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</si>
  <si>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</si>
  <si>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</si>
  <si>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</si>
  <si>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</si>
  <si>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</si>
  <si>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SF-102.242</t>
  </si>
  <si>
    <t>190602745</t>
  </si>
  <si>
    <t xml:space="preserve">TORNILLO BLOQ. 3.5 *42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</si>
  <si>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</si>
  <si>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</si>
  <si>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</si>
  <si>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</si>
  <si>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</si>
  <si>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</si>
  <si>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</si>
  <si>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>200111929</t>
  </si>
  <si>
    <t xml:space="preserve">TORNILLO BLOQ. 3.5 *48 MM ACERO </t>
  </si>
  <si>
    <t>SF-102.250</t>
  </si>
  <si>
    <t>210936621</t>
  </si>
  <si>
    <t xml:space="preserve">TORNILLO BLOQ. 3.5 *50 MM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</si>
  <si>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</si>
  <si>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</si>
  <si>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</si>
  <si>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</si>
  <si>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</si>
  <si>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</si>
  <si>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</si>
  <si>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</si>
  <si>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</si>
  <si>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</si>
  <si>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</si>
  <si>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</si>
  <si>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</si>
  <si>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</si>
  <si>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</si>
  <si>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</si>
  <si>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</si>
  <si>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</si>
  <si>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</si>
  <si>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</si>
  <si>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</si>
  <si>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</si>
  <si>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</si>
  <si>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</si>
  <si>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115.030</t>
  </si>
  <si>
    <t>220445447</t>
  </si>
  <si>
    <t>ARANDELA 3.5 MM ACERO</t>
  </si>
  <si>
    <t>OBSERVACIONES:</t>
  </si>
  <si>
    <t>RD-702.310</t>
  </si>
  <si>
    <t>RD-702.312</t>
  </si>
  <si>
    <t xml:space="preserve">PLACA 1/3 CAÑA 3.5 MM BLOQ. *10 ORIF. ACERO </t>
  </si>
  <si>
    <t xml:space="preserve">PLACA 1/3 CAÑA 3.5 MM BLOQ. *12 ORIF. ACERO </t>
  </si>
  <si>
    <t>TORNILLO ESPONJOSO 4.0*60 MM ACERO</t>
  </si>
  <si>
    <t xml:space="preserve">TORNILLO BLOQ. 3.5 *52 MM ACERO </t>
  </si>
  <si>
    <t xml:space="preserve">TORNILLO BLOQ. 3.5 *54 MM ACERO </t>
  </si>
  <si>
    <t xml:space="preserve">TORNILLO BLOQ. 3.5 *56 MM ACERO </t>
  </si>
  <si>
    <t xml:space="preserve">TORNILLO BLOQ. 3.5 *58 MM ACERO </t>
  </si>
  <si>
    <t xml:space="preserve">TORNILLO CORTICAL 3.5 *52 MM ACERO </t>
  </si>
  <si>
    <t xml:space="preserve">TORNILLO CORTICAL 3.5 *54 MM ACERO </t>
  </si>
  <si>
    <t xml:space="preserve">TORNILLO CORTICAL 3.5 *56 MM ACERO </t>
  </si>
  <si>
    <t xml:space="preserve">TORNILLO CORTICAL 3.5 *58 MM ACERO </t>
  </si>
  <si>
    <t xml:space="preserve">TORNILLO CORTICAL 3.5 *60 MM ACERO </t>
  </si>
  <si>
    <t xml:space="preserve">TORNILLO BLOQ. 3.5 *60 MM ACERO </t>
  </si>
  <si>
    <t>SF-102.252</t>
  </si>
  <si>
    <t>SF-102.254</t>
  </si>
  <si>
    <t>190805880</t>
  </si>
  <si>
    <t>SF-102.256</t>
  </si>
  <si>
    <t>201123927</t>
  </si>
  <si>
    <t>SF-102.258</t>
  </si>
  <si>
    <t>210936623</t>
  </si>
  <si>
    <t>SF-102.260</t>
  </si>
  <si>
    <t>210936624</t>
  </si>
  <si>
    <t>102.252</t>
  </si>
  <si>
    <t>210734296</t>
  </si>
  <si>
    <t>102.254</t>
  </si>
  <si>
    <t>210733739</t>
  </si>
  <si>
    <t>102.256</t>
  </si>
  <si>
    <t>200112565</t>
  </si>
  <si>
    <t>102.260</t>
  </si>
  <si>
    <t>210733742</t>
  </si>
  <si>
    <t>1055955.320L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</si>
</sst>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-[$$-240A]\ * #,##0.00_-;\-[$$-240A]\ * #,##0.00_-;_-[$$-240A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0" fontId="9" fillId="6" borderId="2" xfId="0" applyFont="1" applyFill="1" applyBorder="1" applyAlignment="1">
      <alignment horizontal="left"/>
    </xf>
    <xf numFmtId="1" fontId="9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4" fontId="13" fillId="0" borderId="2" xfId="0" applyNumberFormat="1" applyFont="1" applyBorder="1"/>
    <xf numFmtId="166" fontId="9" fillId="0" borderId="2" xfId="3" applyNumberFormat="1" applyFont="1" applyFill="1" applyBorder="1" applyAlignment="1"/>
    <xf numFmtId="0" fontId="13" fillId="0" borderId="2" xfId="0" applyFont="1" applyBorder="1"/>
    <xf numFmtId="0" fontId="15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9" fillId="0" borderId="0" xfId="0" applyFont="1" applyAlignment="1">
      <alignment horizontal="center"/>
    </xf>
    <xf numFmtId="165" fontId="16" fillId="0" borderId="0" xfId="2" applyNumberFormat="1" applyFont="1" applyAlignment="1">
      <alignment wrapText="1"/>
    </xf>
    <xf numFmtId="165" fontId="16" fillId="0" borderId="3" xfId="1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13" fillId="0" borderId="4" xfId="0" applyFont="1" applyBorder="1"/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 applyProtection="1">
      <alignment readingOrder="1"/>
      <protection locked="0"/>
    </xf>
    <xf numFmtId="49" fontId="9" fillId="2" borderId="2" xfId="0" applyNumberFormat="1" applyFont="1" applyFill="1" applyBorder="1" applyAlignment="1">
      <alignment horizontal="left"/>
    </xf>
    <xf numFmtId="0" fontId="9" fillId="2" borderId="2" xfId="0" applyFont="1" applyFill="1" applyBorder="1" applyAlignment="1">
      <alignment horizontal="left" wrapText="1"/>
    </xf>
    <xf numFmtId="49" fontId="9" fillId="6" borderId="2" xfId="0" applyNumberFormat="1" applyFont="1" applyFill="1" applyBorder="1" applyAlignment="1">
      <alignment horizontal="left"/>
    </xf>
    <xf numFmtId="49" fontId="13" fillId="0" borderId="2" xfId="0" applyNumberFormat="1" applyFont="1" applyBorder="1" applyAlignment="1">
      <alignment horizontal="left"/>
    </xf>
    <xf numFmtId="3" fontId="15" fillId="0" borderId="2" xfId="0" applyNumberFormat="1" applyFont="1" applyBorder="1" applyAlignment="1">
      <alignment horizontal="left"/>
    </xf>
  </cellXfs>
  <cellStyles count="4">
    <cellStyle name="Moneda" xfId="1" builtinId="4"/>
    <cellStyle name="Moneda [0] 2" xfId="3" xr:uid="{EDE2340B-C79A-46F0-9894-AAC693B12240}"/>
    <cellStyle name="Normal" xfId="0" builtinId="0"/>
    <cellStyle name="Normal 2" xfId="2" xr:uid="{C5324AB6-E0C5-4E5F-9C10-3FAD701D4E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66677</xdr:rowOff>
    </xdr:from>
    <xdr:to>
      <xdr:col>2</xdr:col>
      <xdr:colOff>1416050</xdr:colOff>
      <xdr:row>5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8D5BFF-5132-47CF-BD3D-08E32B4253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2875" y="66677"/>
          <a:ext cx="4333875" cy="1704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5904-B4C1-4B32-A2CC-014DE0B1CBB8}">
  <dimension ref="A1:P115"/>
  <sheetViews>
    <sheetView tabSelected="1" view="pageBreakPreview" zoomScale="60" zoomScaleNormal="100" workbookViewId="0">
      <selection activeCell="E39" sqref="E39"/>
    </sheetView>
  </sheetViews>
  <sheetFormatPr baseColWidth="10" defaultColWidth="17.5703125" defaultRowHeight="24.95" customHeight="1" x14ac:dyDescent="0.2"/>
  <cols>
    <col min="1" max="1" width="24.42578125" style="13" customWidth="1"/>
    <col min="2" max="2" width="21.28515625" style="13" customWidth="1"/>
    <col min="3" max="3" width="63.85546875" style="13" customWidth="1"/>
    <col min="4" max="4" width="21.7109375" style="30" customWidth="1"/>
    <col min="5" max="5" width="14.42578125" style="30" customWidth="1"/>
    <col min="6" max="6" width="17.5703125" style="13"/>
    <col min="7" max="7" width="16.5703125" style="13" customWidth="1"/>
    <col min="8" max="16384" width="17.5703125" style="13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57" t="s">
        <v>0</v>
      </c>
      <c r="B2" s="57"/>
      <c r="C2" s="57"/>
      <c r="D2" s="57"/>
      <c r="E2" s="57"/>
      <c r="F2" s="57"/>
      <c r="G2" s="57"/>
      <c r="H2" s="2"/>
      <c r="I2" s="2"/>
      <c r="J2" s="2"/>
      <c r="K2" s="2"/>
      <c r="L2" s="3"/>
      <c r="M2" s="4"/>
    </row>
    <row r="3" spans="1:16" customFormat="1" ht="24.95" customHeight="1" x14ac:dyDescent="0.35">
      <c r="A3" s="57" t="s">
        <v>1</v>
      </c>
      <c r="B3" s="57"/>
      <c r="C3" s="57"/>
      <c r="D3" s="57"/>
      <c r="E3" s="57"/>
      <c r="F3" s="57"/>
      <c r="G3" s="57"/>
      <c r="H3" s="5"/>
      <c r="I3" s="5"/>
      <c r="J3" s="5"/>
      <c r="K3" s="5"/>
      <c r="L3" s="5"/>
      <c r="M3" s="5"/>
    </row>
    <row r="4" spans="1:16" customFormat="1" ht="24.95" customHeight="1" x14ac:dyDescent="0.35">
      <c r="A4" s="58" t="s">
        <v>2</v>
      </c>
      <c r="B4" s="58"/>
      <c r="C4" s="58"/>
      <c r="D4" s="58"/>
      <c r="E4" s="58"/>
      <c r="F4" s="58"/>
      <c r="G4" s="58"/>
      <c r="H4" s="5"/>
      <c r="I4" s="5"/>
      <c r="J4" s="5"/>
      <c r="K4" s="5"/>
      <c r="L4" s="5"/>
      <c r="M4" s="5"/>
      <c r="N4" s="59"/>
      <c r="O4" s="59"/>
      <c r="P4" s="7"/>
    </row>
    <row r="5" spans="1:16" s="7" customFormat="1" ht="24.95" customHeight="1" x14ac:dyDescent="0.25">
      <c r="A5" s="8"/>
      <c r="B5" s="8"/>
      <c r="C5" s="8"/>
      <c r="D5" s="8"/>
      <c r="E5" s="8"/>
      <c r="F5" s="8"/>
      <c r="G5" s="8"/>
      <c r="N5" s="59"/>
      <c r="O5" s="59"/>
    </row>
    <row r="6" spans="1:16" s="7" customFormat="1" ht="24.95" customHeight="1" x14ac:dyDescent="0.25">
      <c r="A6" s="8"/>
      <c r="B6" s="8"/>
      <c r="C6" s="8"/>
      <c r="D6" s="8"/>
      <c r="E6" s="8"/>
      <c r="F6" s="8"/>
      <c r="G6" s="8"/>
      <c r="N6" s="6"/>
      <c r="O6" s="6"/>
    </row>
    <row r="7" spans="1:16" s="7" customFormat="1" ht="24.95" customHeight="1" x14ac:dyDescent="0.2">
      <c r="A7" s="54" t="s">
        <v>3</v>
      </c>
      <c r="B7" s="55"/>
      <c r="C7" s="9">
        <f ca="1">NOW()</f>
        <v>44883.764361921298</v>
      </c>
      <c r="D7" s="10" t="s">
        <v>4</v>
      </c>
      <c r="E7" s="11" t="s">
        <v>35</v>
      </c>
      <c r="F7" s="12"/>
      <c r="G7" s="12"/>
      <c r="N7" s="6"/>
      <c r="O7" s="6"/>
    </row>
    <row r="8" spans="1:16" s="7" customFormat="1" ht="24.95" customHeight="1" x14ac:dyDescent="0.25">
      <c r="A8" s="13"/>
      <c r="B8" s="14"/>
      <c r="C8" s="14"/>
      <c r="D8" s="14"/>
      <c r="E8" s="14"/>
      <c r="F8" s="14"/>
      <c r="G8" s="13"/>
      <c r="N8" s="6"/>
      <c r="O8" s="6"/>
    </row>
    <row r="9" spans="1:16" s="7" customFormat="1" ht="24.95" customHeight="1" x14ac:dyDescent="0.2">
      <c r="A9" s="54" t="s">
        <v>5</v>
      </c>
      <c r="B9" s="55"/>
      <c r="C9" s="15" t="s">
        <v>6</v>
      </c>
      <c r="D9" s="16" t="s">
        <v>7</v>
      </c>
      <c r="E9" s="17" t="s">
        <v>8</v>
      </c>
      <c r="F9" s="18"/>
      <c r="G9" s="18"/>
      <c r="N9" s="6"/>
      <c r="O9" s="6"/>
    </row>
    <row r="10" spans="1:16" s="7" customFormat="1" ht="24.95" customHeight="1" x14ac:dyDescent="0.25">
      <c r="A10" s="13"/>
      <c r="B10" s="14"/>
      <c r="C10" s="14"/>
      <c r="D10" s="14"/>
      <c r="E10" s="14"/>
      <c r="F10" s="14"/>
      <c r="G10" s="13"/>
      <c r="N10" s="6"/>
      <c r="O10" s="6"/>
    </row>
    <row r="11" spans="1:16" s="7" customFormat="1" ht="24.95" customHeight="1" x14ac:dyDescent="0.2">
      <c r="A11" s="54" t="s">
        <v>9</v>
      </c>
      <c r="B11" s="55"/>
      <c r="C11" s="19" t="s">
        <v>10</v>
      </c>
      <c r="D11" s="16" t="s">
        <v>11</v>
      </c>
      <c r="E11" s="15" t="s">
        <v>12</v>
      </c>
      <c r="F11" s="20"/>
      <c r="G11" s="20"/>
      <c r="N11" s="6"/>
      <c r="O11" s="6"/>
    </row>
    <row r="12" spans="1:16" s="7" customFormat="1" ht="24.95" customHeight="1" x14ac:dyDescent="0.25">
      <c r="A12" s="13"/>
      <c r="B12" s="14"/>
      <c r="C12" s="14"/>
      <c r="D12" s="14"/>
      <c r="E12" s="14"/>
      <c r="F12" s="14"/>
      <c r="G12" s="13"/>
      <c r="N12" s="21"/>
      <c r="O12" s="21"/>
    </row>
    <row r="13" spans="1:16" s="7" customFormat="1" ht="24.95" customHeight="1" x14ac:dyDescent="0.2">
      <c r="A13" s="54" t="s">
        <v>13</v>
      </c>
      <c r="B13" s="55"/>
      <c r="C13" s="9">
        <v>44884</v>
      </c>
      <c r="D13" s="16" t="s">
        <v>14</v>
      </c>
      <c r="E13" s="22" t="s">
        <v>34</v>
      </c>
      <c r="F13" s="23"/>
      <c r="G13" s="23"/>
      <c r="N13" s="21"/>
      <c r="O13" s="21"/>
    </row>
    <row r="14" spans="1:16" s="7" customFormat="1" ht="24.95" customHeight="1" x14ac:dyDescent="0.25">
      <c r="A14" s="13"/>
      <c r="B14" s="14"/>
      <c r="C14" s="14"/>
      <c r="D14" s="14"/>
      <c r="E14" s="14"/>
      <c r="F14" s="14"/>
      <c r="G14" s="24"/>
      <c r="N14" s="25"/>
      <c r="O14" s="25"/>
    </row>
    <row r="15" spans="1:16" s="7" customFormat="1" ht="24.95" customHeight="1" x14ac:dyDescent="0.2">
      <c r="A15" s="54" t="s">
        <v>15</v>
      </c>
      <c r="B15" s="55"/>
      <c r="C15" s="15" t="s">
        <v>16</v>
      </c>
      <c r="D15" s="20"/>
      <c r="E15" s="26"/>
      <c r="F15" s="26"/>
      <c r="G15" s="20"/>
      <c r="N15" s="25"/>
      <c r="O15" s="25"/>
    </row>
    <row r="16" spans="1:16" s="7" customFormat="1" ht="24.95" customHeight="1" x14ac:dyDescent="0.25">
      <c r="A16" s="13"/>
      <c r="B16" s="14"/>
      <c r="C16" s="14"/>
      <c r="D16" s="14"/>
      <c r="E16" s="14"/>
      <c r="F16" s="14"/>
      <c r="G16" s="24"/>
      <c r="N16" s="25"/>
      <c r="O16" s="25"/>
    </row>
    <row r="17" spans="1:15" s="7" customFormat="1" ht="24.95" customHeight="1" x14ac:dyDescent="0.2">
      <c r="A17" s="54" t="s">
        <v>17</v>
      </c>
      <c r="B17" s="55"/>
      <c r="C17" s="15"/>
      <c r="D17" s="16" t="s">
        <v>18</v>
      </c>
      <c r="E17" s="56"/>
      <c r="F17" s="56"/>
      <c r="G17" s="20"/>
      <c r="N17" s="25"/>
      <c r="O17" s="25"/>
    </row>
    <row r="18" spans="1:15" s="7" customFormat="1" ht="24.95" customHeight="1" x14ac:dyDescent="0.25">
      <c r="A18" s="13"/>
      <c r="B18" s="14"/>
      <c r="C18" s="14"/>
      <c r="D18" s="14"/>
      <c r="E18" s="14"/>
      <c r="F18" s="14"/>
      <c r="G18" s="24"/>
      <c r="N18" s="27"/>
      <c r="O18" s="27"/>
    </row>
    <row r="19" spans="1:15" s="7" customFormat="1" ht="24.95" customHeight="1" x14ac:dyDescent="0.2">
      <c r="A19" s="54" t="s">
        <v>19</v>
      </c>
      <c r="B19" s="55"/>
      <c r="C19" s="11"/>
      <c r="D19" s="12"/>
      <c r="E19" s="28"/>
      <c r="F19" s="28"/>
      <c r="G19" s="29"/>
      <c r="N19" s="27"/>
      <c r="O19" s="27"/>
    </row>
    <row r="20" spans="1:15" s="7" customFormat="1" ht="24.95" customHeight="1" x14ac:dyDescent="0.2">
      <c r="A20" s="13"/>
      <c r="B20" s="30"/>
      <c r="C20" s="13"/>
      <c r="D20" s="13"/>
      <c r="E20" s="13"/>
      <c r="F20" s="13"/>
      <c r="G20" s="13"/>
      <c r="N20" s="27"/>
      <c r="O20" s="27"/>
    </row>
    <row r="21" spans="1:15" s="7" customFormat="1" ht="24.95" customHeight="1" x14ac:dyDescent="0.2">
      <c r="A21" s="31" t="s">
        <v>20</v>
      </c>
      <c r="B21" s="31" t="s">
        <v>21</v>
      </c>
      <c r="C21" s="31" t="s">
        <v>22</v>
      </c>
      <c r="D21" s="31" t="s">
        <v>23</v>
      </c>
      <c r="E21" s="32" t="s">
        <v>24</v>
      </c>
      <c r="F21" s="33" t="s">
        <v>25</v>
      </c>
      <c r="G21" s="33" t="s">
        <v>26</v>
      </c>
      <c r="N21" s="27"/>
      <c r="O21" s="27"/>
    </row>
    <row r="22" spans="1:15" ht="24.95" customHeight="1" x14ac:dyDescent="0.2">
      <c r="A22" s="61" t="s">
        <v>36</v>
      </c>
      <c r="B22" s="61">
        <v>210228519</v>
      </c>
      <c r="C22" s="34" t="s">
        <v>37</v>
      </c>
      <c r="D22" s="35">
        <v>1</v>
      </c>
      <c r="E22" s="36"/>
      <c r="F22" s="37">
        <v>144</v>
      </c>
      <c r="G22" s="37">
        <f>(D22*F22)</f>
        <v>144</v>
      </c>
    </row>
    <row r="23" spans="1:15" ht="24.95" customHeight="1" x14ac:dyDescent="0.2">
      <c r="A23" s="62" t="s">
        <v>38</v>
      </c>
      <c r="B23" s="34">
        <v>210835596</v>
      </c>
      <c r="C23" s="34" t="s">
        <v>39</v>
      </c>
      <c r="D23" s="35">
        <v>1</v>
      </c>
      <c r="E23" s="36"/>
      <c r="F23" s="37">
        <v>144</v>
      </c>
      <c r="G23" s="37">
        <f t="shared" ref="G23:G39" si="0">(D23*F23)</f>
        <v>144</v>
      </c>
    </row>
    <row r="24" spans="1:15" ht="24.95" customHeight="1" x14ac:dyDescent="0.2">
      <c r="A24" s="63" t="s">
        <v>40</v>
      </c>
      <c r="B24" s="63">
        <v>210936218</v>
      </c>
      <c r="C24" s="38" t="s">
        <v>41</v>
      </c>
      <c r="D24" s="35">
        <v>1</v>
      </c>
      <c r="E24" s="36"/>
      <c r="F24" s="37">
        <v>144</v>
      </c>
      <c r="G24" s="37">
        <f t="shared" si="0"/>
        <v>144</v>
      </c>
    </row>
    <row r="25" spans="1:15" ht="24.95" customHeight="1" x14ac:dyDescent="0.2">
      <c r="A25" s="61">
        <v>139128</v>
      </c>
      <c r="B25" s="61">
        <v>210834861</v>
      </c>
      <c r="C25" s="34" t="s">
        <v>42</v>
      </c>
      <c r="D25" s="35">
        <v>1</v>
      </c>
      <c r="E25" s="36"/>
      <c r="F25" s="37">
        <v>144</v>
      </c>
      <c r="G25" s="37">
        <f t="shared" si="0"/>
        <v>144</v>
      </c>
    </row>
    <row r="26" spans="1:15" ht="24.95" customHeight="1" x14ac:dyDescent="0.2">
      <c r="A26" s="61" t="s">
        <v>43</v>
      </c>
      <c r="B26" s="61">
        <v>210228524</v>
      </c>
      <c r="C26" s="34" t="s">
        <v>44</v>
      </c>
      <c r="D26" s="35">
        <v>1</v>
      </c>
      <c r="E26" s="36"/>
      <c r="F26" s="37">
        <v>144</v>
      </c>
      <c r="G26" s="37">
        <f t="shared" si="0"/>
        <v>144</v>
      </c>
    </row>
    <row r="27" spans="1:15" ht="24.95" customHeight="1" x14ac:dyDescent="0.2">
      <c r="A27" s="63" t="s">
        <v>45</v>
      </c>
      <c r="B27" s="63">
        <v>190704589</v>
      </c>
      <c r="C27" s="38" t="s">
        <v>46</v>
      </c>
      <c r="D27" s="35">
        <v>1</v>
      </c>
      <c r="E27" s="36"/>
      <c r="F27" s="37">
        <v>144</v>
      </c>
      <c r="G27" s="37">
        <f t="shared" si="0"/>
        <v>144</v>
      </c>
    </row>
    <row r="28" spans="1:15" ht="24.95" customHeight="1" x14ac:dyDescent="0.2">
      <c r="A28" s="61" t="s">
        <v>47</v>
      </c>
      <c r="B28" s="61" t="s">
        <v>48</v>
      </c>
      <c r="C28" s="34" t="s">
        <v>49</v>
      </c>
      <c r="D28" s="35">
        <v>1</v>
      </c>
      <c r="E28" s="36"/>
      <c r="F28" s="37">
        <v>144</v>
      </c>
      <c r="G28" s="37">
        <f t="shared" si="0"/>
        <v>144</v>
      </c>
    </row>
    <row r="29" spans="1:15" ht="24.95" customHeight="1" x14ac:dyDescent="0.2">
      <c r="A29" s="63" t="s">
        <v>50</v>
      </c>
      <c r="B29" s="63">
        <v>19011499</v>
      </c>
      <c r="C29" s="38" t="s">
        <v>51</v>
      </c>
      <c r="D29" s="35">
        <v>1</v>
      </c>
      <c r="E29" s="36"/>
      <c r="F29" s="37">
        <v>300</v>
      </c>
      <c r="G29" s="37">
        <f t="shared" si="0"/>
        <v>300</v>
      </c>
    </row>
    <row r="30" spans="1:15" ht="24.95" customHeight="1" x14ac:dyDescent="0.2">
      <c r="A30" s="63" t="s">
        <v>52</v>
      </c>
      <c r="B30" s="63" t="s">
        <v>53</v>
      </c>
      <c r="C30" s="38" t="s">
        <v>54</v>
      </c>
      <c r="D30" s="35">
        <v>1</v>
      </c>
      <c r="E30" s="36"/>
      <c r="F30" s="37">
        <v>300</v>
      </c>
      <c r="G30" s="37">
        <f t="shared" si="0"/>
        <v>300</v>
      </c>
    </row>
    <row r="31" spans="1:15" ht="24.95" customHeight="1" x14ac:dyDescent="0.2">
      <c r="A31" s="64" t="s">
        <v>55</v>
      </c>
      <c r="B31" s="64" t="s">
        <v>56</v>
      </c>
      <c r="C31" s="45" t="s">
        <v>57</v>
      </c>
      <c r="D31" s="35">
        <v>1</v>
      </c>
      <c r="E31" s="36"/>
      <c r="F31" s="37">
        <v>300</v>
      </c>
      <c r="G31" s="37">
        <f t="shared" si="0"/>
        <v>300</v>
      </c>
    </row>
    <row r="32" spans="1:15" ht="24.95" customHeight="1" x14ac:dyDescent="0.2">
      <c r="A32" s="63" t="s">
        <v>58</v>
      </c>
      <c r="B32" s="63">
        <v>20627619</v>
      </c>
      <c r="C32" s="38" t="s">
        <v>59</v>
      </c>
      <c r="D32" s="35">
        <v>1</v>
      </c>
      <c r="E32" s="36"/>
      <c r="F32" s="37">
        <v>300</v>
      </c>
      <c r="G32" s="37">
        <f t="shared" si="0"/>
        <v>300</v>
      </c>
    </row>
    <row r="33" spans="1:7" ht="24.95" customHeight="1" x14ac:dyDescent="0.2">
      <c r="A33" s="45" t="s">
        <v>201</v>
      </c>
      <c r="B33" s="45">
        <v>19011498</v>
      </c>
      <c r="C33" s="38" t="s">
        <v>203</v>
      </c>
      <c r="D33" s="35">
        <v>1</v>
      </c>
      <c r="E33" s="36"/>
      <c r="F33" s="37">
        <v>300</v>
      </c>
      <c r="G33" s="37">
        <f t="shared" si="0"/>
        <v>300</v>
      </c>
    </row>
    <row r="34" spans="1:7" ht="24.95" customHeight="1" x14ac:dyDescent="0.2">
      <c r="A34" s="45" t="s">
        <v>202</v>
      </c>
      <c r="B34" s="45">
        <v>19011498</v>
      </c>
      <c r="C34" s="38" t="s">
        <v>204</v>
      </c>
      <c r="D34" s="35">
        <v>1</v>
      </c>
      <c r="E34" s="36"/>
      <c r="F34" s="37">
        <v>300</v>
      </c>
      <c r="G34" s="37">
        <f t="shared" si="0"/>
        <v>300</v>
      </c>
    </row>
    <row r="35" spans="1:7" ht="24.95" customHeight="1" x14ac:dyDescent="0.2">
      <c r="A35" s="63" t="s">
        <v>60</v>
      </c>
      <c r="B35" s="63" t="s">
        <v>61</v>
      </c>
      <c r="C35" s="38" t="s">
        <v>62</v>
      </c>
      <c r="D35" s="35">
        <v>6</v>
      </c>
      <c r="E35" s="36"/>
      <c r="F35" s="37">
        <v>14.88</v>
      </c>
      <c r="G35" s="37">
        <f t="shared" si="0"/>
        <v>89.28</v>
      </c>
    </row>
    <row r="36" spans="1:7" ht="24.95" customHeight="1" x14ac:dyDescent="0.2">
      <c r="A36" s="61" t="s">
        <v>63</v>
      </c>
      <c r="B36" s="61" t="s">
        <v>64</v>
      </c>
      <c r="C36" s="34" t="s">
        <v>65</v>
      </c>
      <c r="D36" s="35">
        <v>6</v>
      </c>
      <c r="E36" s="36"/>
      <c r="F36" s="37">
        <v>14.88</v>
      </c>
      <c r="G36" s="37">
        <f t="shared" si="0"/>
        <v>89.28</v>
      </c>
    </row>
    <row r="37" spans="1:7" ht="24.95" customHeight="1" x14ac:dyDescent="0.2">
      <c r="A37" s="62" t="s">
        <v>66</v>
      </c>
      <c r="B37" s="34" t="s">
        <v>67</v>
      </c>
      <c r="C37" s="34" t="s">
        <v>68</v>
      </c>
      <c r="D37" s="35">
        <v>6</v>
      </c>
      <c r="E37" s="36"/>
      <c r="F37" s="37">
        <v>14.88</v>
      </c>
      <c r="G37" s="37">
        <f t="shared" si="0"/>
        <v>89.28</v>
      </c>
    </row>
    <row r="38" spans="1:7" ht="24.95" customHeight="1" x14ac:dyDescent="0.2">
      <c r="A38" s="61" t="s">
        <v>69</v>
      </c>
      <c r="B38" s="61" t="s">
        <v>70</v>
      </c>
      <c r="C38" s="34" t="s">
        <v>71</v>
      </c>
      <c r="D38" s="35">
        <v>6</v>
      </c>
      <c r="E38" s="36"/>
      <c r="F38" s="37">
        <v>14.88</v>
      </c>
      <c r="G38" s="37">
        <f t="shared" si="0"/>
        <v>89.28</v>
      </c>
    </row>
    <row r="39" spans="1:7" ht="24.95" customHeight="1" x14ac:dyDescent="0.2">
      <c r="A39" s="63" t="s">
        <v>72</v>
      </c>
      <c r="B39" s="63" t="s">
        <v>73</v>
      </c>
      <c r="C39" s="38" t="s">
        <v>74</v>
      </c>
      <c r="D39" s="35">
        <v>6</v>
      </c>
      <c r="E39" s="36"/>
      <c r="F39" s="37">
        <v>14.88</v>
      </c>
      <c r="G39" s="37">
        <f t="shared" si="0"/>
        <v>89.28</v>
      </c>
    </row>
    <row r="40" spans="1:7" ht="24.95" customHeight="1" x14ac:dyDescent="0.2">
      <c r="A40" s="63" t="s">
        <v>75</v>
      </c>
      <c r="B40" s="63" t="s">
        <v>76</v>
      </c>
      <c r="C40" s="38" t="s">
        <v>77</v>
      </c>
      <c r="D40" s="35">
        <v>6</v>
      </c>
      <c r="E40" s="36"/>
      <c r="F40" s="37">
        <v>14.88</v>
      </c>
      <c r="G40" s="37">
        <v>700</v>
      </c>
    </row>
    <row r="41" spans="1:7" ht="24.95" customHeight="1" x14ac:dyDescent="0.2">
      <c r="A41" s="61" t="s">
        <v>78</v>
      </c>
      <c r="B41" s="61" t="s">
        <v>79</v>
      </c>
      <c r="C41" s="34" t="s">
        <v>80</v>
      </c>
      <c r="D41" s="35">
        <v>6</v>
      </c>
      <c r="E41" s="36"/>
      <c r="F41" s="37">
        <v>14.88</v>
      </c>
      <c r="G41" s="37">
        <v>700</v>
      </c>
    </row>
    <row r="42" spans="1:7" ht="24.95" customHeight="1" x14ac:dyDescent="0.2">
      <c r="A42" s="63" t="s">
        <v>81</v>
      </c>
      <c r="B42" s="63">
        <v>210936085</v>
      </c>
      <c r="C42" s="38" t="s">
        <v>82</v>
      </c>
      <c r="D42" s="35">
        <v>6</v>
      </c>
      <c r="E42" s="36"/>
      <c r="F42" s="37">
        <v>14.88</v>
      </c>
      <c r="G42" s="37">
        <v>700</v>
      </c>
    </row>
    <row r="43" spans="1:7" ht="24.95" customHeight="1" x14ac:dyDescent="0.2">
      <c r="A43" s="61" t="s">
        <v>83</v>
      </c>
      <c r="B43" s="61" t="s">
        <v>84</v>
      </c>
      <c r="C43" s="34" t="s">
        <v>85</v>
      </c>
      <c r="D43" s="35">
        <v>6</v>
      </c>
      <c r="E43" s="36"/>
      <c r="F43" s="37">
        <v>14.88</v>
      </c>
      <c r="G43" s="37">
        <v>700</v>
      </c>
    </row>
    <row r="44" spans="1:7" ht="24.95" customHeight="1" x14ac:dyDescent="0.2">
      <c r="A44" s="63" t="s">
        <v>86</v>
      </c>
      <c r="B44" s="63">
        <v>201225757</v>
      </c>
      <c r="C44" s="38" t="s">
        <v>87</v>
      </c>
      <c r="D44" s="35">
        <v>6</v>
      </c>
      <c r="E44" s="36"/>
      <c r="F44" s="37">
        <v>14.88</v>
      </c>
      <c r="G44" s="37">
        <v>700</v>
      </c>
    </row>
    <row r="45" spans="1:7" ht="24.95" customHeight="1" x14ac:dyDescent="0.2">
      <c r="A45" s="61" t="s">
        <v>88</v>
      </c>
      <c r="B45" s="61">
        <v>201225758</v>
      </c>
      <c r="C45" s="34" t="s">
        <v>89</v>
      </c>
      <c r="D45" s="35">
        <v>6</v>
      </c>
      <c r="E45" s="36"/>
      <c r="F45" s="37">
        <v>14.88</v>
      </c>
      <c r="G45" s="37">
        <v>700</v>
      </c>
    </row>
    <row r="46" spans="1:7" ht="24.95" customHeight="1" x14ac:dyDescent="0.2">
      <c r="A46" s="63" t="s">
        <v>90</v>
      </c>
      <c r="B46" s="63">
        <v>210330220</v>
      </c>
      <c r="C46" s="38" t="s">
        <v>91</v>
      </c>
      <c r="D46" s="35">
        <v>6</v>
      </c>
      <c r="E46" s="36"/>
      <c r="F46" s="37">
        <v>14.88</v>
      </c>
      <c r="G46" s="37">
        <v>700</v>
      </c>
    </row>
    <row r="47" spans="1:7" ht="24.95" customHeight="1" x14ac:dyDescent="0.2">
      <c r="A47" s="61" t="s">
        <v>92</v>
      </c>
      <c r="B47" s="61" t="s">
        <v>93</v>
      </c>
      <c r="C47" s="34" t="s">
        <v>94</v>
      </c>
      <c r="D47" s="35">
        <v>6</v>
      </c>
      <c r="E47" s="36"/>
      <c r="F47" s="37">
        <v>14.88</v>
      </c>
      <c r="G47" s="37">
        <v>700</v>
      </c>
    </row>
    <row r="48" spans="1:7" ht="24.95" customHeight="1" x14ac:dyDescent="0.2">
      <c r="A48" s="63" t="s">
        <v>95</v>
      </c>
      <c r="B48" s="63">
        <v>210733737</v>
      </c>
      <c r="C48" s="38" t="s">
        <v>96</v>
      </c>
      <c r="D48" s="35">
        <v>6</v>
      </c>
      <c r="E48" s="36"/>
      <c r="F48" s="37">
        <v>14.88</v>
      </c>
      <c r="G48" s="37">
        <v>700</v>
      </c>
    </row>
    <row r="49" spans="1:7" ht="24.95" customHeight="1" x14ac:dyDescent="0.2">
      <c r="A49" s="61" t="s">
        <v>97</v>
      </c>
      <c r="B49" s="61" t="s">
        <v>98</v>
      </c>
      <c r="C49" s="34" t="s">
        <v>99</v>
      </c>
      <c r="D49" s="35">
        <v>6</v>
      </c>
      <c r="E49" s="36"/>
      <c r="F49" s="37">
        <v>14.88</v>
      </c>
      <c r="G49" s="37">
        <v>700</v>
      </c>
    </row>
    <row r="50" spans="1:7" ht="24.95" customHeight="1" x14ac:dyDescent="0.2">
      <c r="A50" s="63" t="s">
        <v>100</v>
      </c>
      <c r="B50" s="63" t="s">
        <v>101</v>
      </c>
      <c r="C50" s="38" t="s">
        <v>102</v>
      </c>
      <c r="D50" s="35">
        <v>6</v>
      </c>
      <c r="E50" s="36"/>
      <c r="F50" s="37">
        <v>14.88</v>
      </c>
      <c r="G50" s="37">
        <v>700</v>
      </c>
    </row>
    <row r="51" spans="1:7" ht="24.95" customHeight="1" x14ac:dyDescent="0.2">
      <c r="A51" s="61" t="s">
        <v>103</v>
      </c>
      <c r="B51" s="61" t="s">
        <v>104</v>
      </c>
      <c r="C51" s="34" t="s">
        <v>105</v>
      </c>
      <c r="D51" s="35">
        <v>6</v>
      </c>
      <c r="E51" s="36"/>
      <c r="F51" s="37">
        <v>14.88</v>
      </c>
      <c r="G51" s="37">
        <v>700</v>
      </c>
    </row>
    <row r="52" spans="1:7" ht="24.95" customHeight="1" x14ac:dyDescent="0.25">
      <c r="A52" s="44" t="s">
        <v>106</v>
      </c>
      <c r="B52" s="45" t="s">
        <v>107</v>
      </c>
      <c r="C52" s="60" t="s">
        <v>108</v>
      </c>
      <c r="D52" s="35">
        <v>6</v>
      </c>
      <c r="E52" s="40"/>
      <c r="F52" s="37">
        <v>14.88</v>
      </c>
      <c r="G52" s="42">
        <f t="shared" ref="G52:G94" si="1">D52*F52</f>
        <v>89.28</v>
      </c>
    </row>
    <row r="53" spans="1:7" ht="24.95" customHeight="1" x14ac:dyDescent="0.25">
      <c r="A53" s="44" t="s">
        <v>109</v>
      </c>
      <c r="B53" s="45" t="s">
        <v>110</v>
      </c>
      <c r="C53" s="60" t="s">
        <v>111</v>
      </c>
      <c r="D53" s="35">
        <v>6</v>
      </c>
      <c r="E53" s="40"/>
      <c r="F53" s="37">
        <v>14.88</v>
      </c>
      <c r="G53" s="42">
        <f t="shared" si="1"/>
        <v>89.28</v>
      </c>
    </row>
    <row r="54" spans="1:7" ht="24.95" customHeight="1" x14ac:dyDescent="0.25">
      <c r="A54" s="44" t="s">
        <v>112</v>
      </c>
      <c r="B54" s="45" t="s">
        <v>113</v>
      </c>
      <c r="C54" s="60" t="s">
        <v>114</v>
      </c>
      <c r="D54" s="35">
        <v>6</v>
      </c>
      <c r="E54" s="40"/>
      <c r="F54" s="37">
        <v>14.88</v>
      </c>
      <c r="G54" s="42">
        <f t="shared" si="1"/>
        <v>89.28</v>
      </c>
    </row>
    <row r="55" spans="1:7" ht="24.95" customHeight="1" x14ac:dyDescent="0.25">
      <c r="A55" s="44" t="s">
        <v>225</v>
      </c>
      <c r="B55" s="45" t="s">
        <v>226</v>
      </c>
      <c r="C55" s="60" t="s">
        <v>210</v>
      </c>
      <c r="D55" s="35">
        <v>6</v>
      </c>
      <c r="E55" s="40"/>
      <c r="F55" s="37">
        <v>14.88</v>
      </c>
      <c r="G55" s="42">
        <f t="shared" si="1"/>
        <v>89.28</v>
      </c>
    </row>
    <row r="56" spans="1:7" ht="24.95" customHeight="1" x14ac:dyDescent="0.25">
      <c r="A56" s="44" t="s">
        <v>227</v>
      </c>
      <c r="B56" s="45" t="s">
        <v>228</v>
      </c>
      <c r="C56" s="60" t="s">
        <v>211</v>
      </c>
      <c r="D56" s="35">
        <v>6</v>
      </c>
      <c r="E56" s="40"/>
      <c r="F56" s="37">
        <v>14.88</v>
      </c>
      <c r="G56" s="42">
        <f t="shared" si="1"/>
        <v>89.28</v>
      </c>
    </row>
    <row r="57" spans="1:7" ht="24.95" customHeight="1" x14ac:dyDescent="0.25">
      <c r="A57" s="44" t="s">
        <v>229</v>
      </c>
      <c r="B57" s="45" t="s">
        <v>230</v>
      </c>
      <c r="C57" s="60" t="s">
        <v>212</v>
      </c>
      <c r="D57" s="35">
        <v>6</v>
      </c>
      <c r="E57" s="40"/>
      <c r="F57" s="37">
        <v>14.88</v>
      </c>
      <c r="G57" s="42">
        <f t="shared" si="1"/>
        <v>89.28</v>
      </c>
    </row>
    <row r="58" spans="1:7" ht="24.95" customHeight="1" x14ac:dyDescent="0.25">
      <c r="A58" s="65">
        <v>102258</v>
      </c>
      <c r="B58" s="45" t="s">
        <v>232</v>
      </c>
      <c r="C58" s="60" t="s">
        <v>213</v>
      </c>
      <c r="D58" s="35">
        <v>1</v>
      </c>
      <c r="E58" s="40"/>
      <c r="F58" s="37">
        <v>14.88</v>
      </c>
      <c r="G58" s="42">
        <f t="shared" si="1"/>
        <v>14.88</v>
      </c>
    </row>
    <row r="59" spans="1:7" ht="24.95" customHeight="1" x14ac:dyDescent="0.25">
      <c r="A59" s="44" t="s">
        <v>231</v>
      </c>
      <c r="B59" s="45" t="s">
        <v>232</v>
      </c>
      <c r="C59" s="60" t="s">
        <v>214</v>
      </c>
      <c r="D59" s="35">
        <v>4</v>
      </c>
      <c r="E59" s="40"/>
      <c r="F59" s="37">
        <v>14.88</v>
      </c>
      <c r="G59" s="42">
        <f t="shared" si="1"/>
        <v>59.52</v>
      </c>
    </row>
    <row r="60" spans="1:7" ht="24.95" customHeight="1" x14ac:dyDescent="0.25">
      <c r="A60" s="44" t="s">
        <v>115</v>
      </c>
      <c r="B60" s="45" t="s">
        <v>61</v>
      </c>
      <c r="C60" s="60" t="s">
        <v>116</v>
      </c>
      <c r="D60" s="39">
        <v>6</v>
      </c>
      <c r="E60" s="40"/>
      <c r="F60" s="41">
        <v>36</v>
      </c>
      <c r="G60" s="42">
        <f t="shared" si="1"/>
        <v>216</v>
      </c>
    </row>
    <row r="61" spans="1:7" ht="24.95" customHeight="1" x14ac:dyDescent="0.25">
      <c r="A61" s="44" t="s">
        <v>117</v>
      </c>
      <c r="B61" s="45" t="s">
        <v>118</v>
      </c>
      <c r="C61" s="60" t="s">
        <v>119</v>
      </c>
      <c r="D61" s="39">
        <v>6</v>
      </c>
      <c r="E61" s="40"/>
      <c r="F61" s="41">
        <v>36</v>
      </c>
      <c r="G61" s="42">
        <f t="shared" si="1"/>
        <v>216</v>
      </c>
    </row>
    <row r="62" spans="1:7" ht="24.95" customHeight="1" x14ac:dyDescent="0.25">
      <c r="A62" s="44" t="s">
        <v>120</v>
      </c>
      <c r="B62" s="45" t="s">
        <v>121</v>
      </c>
      <c r="C62" s="60" t="s">
        <v>122</v>
      </c>
      <c r="D62" s="39">
        <v>6</v>
      </c>
      <c r="E62" s="40"/>
      <c r="F62" s="41">
        <v>36</v>
      </c>
      <c r="G62" s="42">
        <f t="shared" si="1"/>
        <v>216</v>
      </c>
    </row>
    <row r="63" spans="1:7" ht="24.95" customHeight="1" x14ac:dyDescent="0.2">
      <c r="A63" s="44" t="s">
        <v>123</v>
      </c>
      <c r="B63" s="45" t="s">
        <v>124</v>
      </c>
      <c r="C63" s="60" t="s">
        <v>125</v>
      </c>
      <c r="D63" s="39">
        <v>6</v>
      </c>
      <c r="E63" s="43"/>
      <c r="F63" s="41">
        <v>36</v>
      </c>
      <c r="G63" s="42">
        <f t="shared" si="1"/>
        <v>216</v>
      </c>
    </row>
    <row r="64" spans="1:7" ht="24.95" customHeight="1" x14ac:dyDescent="0.2">
      <c r="A64" s="44" t="s">
        <v>126</v>
      </c>
      <c r="B64" s="45">
        <v>190805847</v>
      </c>
      <c r="C64" s="60" t="s">
        <v>127</v>
      </c>
      <c r="D64" s="39">
        <v>6</v>
      </c>
      <c r="E64" s="43"/>
      <c r="F64" s="41">
        <v>36</v>
      </c>
      <c r="G64" s="42">
        <f t="shared" si="1"/>
        <v>216</v>
      </c>
    </row>
    <row r="65" spans="1:7" ht="24.95" customHeight="1" x14ac:dyDescent="0.2">
      <c r="A65" s="44" t="s">
        <v>128</v>
      </c>
      <c r="B65" s="45" t="s">
        <v>129</v>
      </c>
      <c r="C65" s="60" t="s">
        <v>130</v>
      </c>
      <c r="D65" s="39">
        <v>6</v>
      </c>
      <c r="E65" s="43"/>
      <c r="F65" s="41">
        <v>36</v>
      </c>
      <c r="G65" s="42">
        <f t="shared" si="1"/>
        <v>216</v>
      </c>
    </row>
    <row r="66" spans="1:7" ht="24.95" customHeight="1" x14ac:dyDescent="0.2">
      <c r="A66" s="44" t="s">
        <v>131</v>
      </c>
      <c r="B66" s="45" t="s">
        <v>132</v>
      </c>
      <c r="C66" s="60" t="s">
        <v>133</v>
      </c>
      <c r="D66" s="39">
        <v>6</v>
      </c>
      <c r="E66" s="43"/>
      <c r="F66" s="41">
        <v>36</v>
      </c>
      <c r="G66" s="42">
        <f t="shared" si="1"/>
        <v>216</v>
      </c>
    </row>
    <row r="67" spans="1:7" ht="24.95" customHeight="1" x14ac:dyDescent="0.2">
      <c r="A67" s="44" t="s">
        <v>134</v>
      </c>
      <c r="B67" s="45" t="s">
        <v>135</v>
      </c>
      <c r="C67" s="60" t="s">
        <v>136</v>
      </c>
      <c r="D67" s="39">
        <v>6</v>
      </c>
      <c r="E67" s="43"/>
      <c r="F67" s="41">
        <v>36</v>
      </c>
      <c r="G67" s="42">
        <f t="shared" si="1"/>
        <v>216</v>
      </c>
    </row>
    <row r="68" spans="1:7" ht="24.95" customHeight="1" x14ac:dyDescent="0.2">
      <c r="A68" s="44" t="s">
        <v>137</v>
      </c>
      <c r="B68" s="45" t="s">
        <v>138</v>
      </c>
      <c r="C68" s="60" t="s">
        <v>139</v>
      </c>
      <c r="D68" s="39">
        <v>6</v>
      </c>
      <c r="E68" s="43"/>
      <c r="F68" s="41">
        <v>36</v>
      </c>
      <c r="G68" s="42">
        <f t="shared" si="1"/>
        <v>216</v>
      </c>
    </row>
    <row r="69" spans="1:7" ht="24.95" customHeight="1" x14ac:dyDescent="0.2">
      <c r="A69" s="44" t="s">
        <v>140</v>
      </c>
      <c r="B69" s="45" t="s">
        <v>141</v>
      </c>
      <c r="C69" s="60" t="s">
        <v>142</v>
      </c>
      <c r="D69" s="39">
        <v>6</v>
      </c>
      <c r="E69" s="43"/>
      <c r="F69" s="41">
        <v>36</v>
      </c>
      <c r="G69" s="42">
        <f t="shared" si="1"/>
        <v>216</v>
      </c>
    </row>
    <row r="70" spans="1:7" ht="24.95" customHeight="1" x14ac:dyDescent="0.2">
      <c r="A70" s="44" t="s">
        <v>143</v>
      </c>
      <c r="B70" s="45" t="s">
        <v>144</v>
      </c>
      <c r="C70" s="60" t="s">
        <v>145</v>
      </c>
      <c r="D70" s="39">
        <v>6</v>
      </c>
      <c r="E70" s="43"/>
      <c r="F70" s="41">
        <v>36</v>
      </c>
      <c r="G70" s="42">
        <f t="shared" si="1"/>
        <v>216</v>
      </c>
    </row>
    <row r="71" spans="1:7" ht="24.95" customHeight="1" x14ac:dyDescent="0.2">
      <c r="A71" s="44" t="s">
        <v>146</v>
      </c>
      <c r="B71" s="45" t="s">
        <v>147</v>
      </c>
      <c r="C71" s="60" t="s">
        <v>148</v>
      </c>
      <c r="D71" s="39">
        <v>6</v>
      </c>
      <c r="E71" s="43"/>
      <c r="F71" s="41">
        <v>36</v>
      </c>
      <c r="G71" s="42">
        <f t="shared" si="1"/>
        <v>216</v>
      </c>
    </row>
    <row r="72" spans="1:7" ht="24.95" customHeight="1" x14ac:dyDescent="0.2">
      <c r="A72" s="44" t="s">
        <v>149</v>
      </c>
      <c r="B72" s="45" t="s">
        <v>150</v>
      </c>
      <c r="C72" s="60" t="s">
        <v>151</v>
      </c>
      <c r="D72" s="39">
        <v>6</v>
      </c>
      <c r="E72" s="43"/>
      <c r="F72" s="41">
        <v>36</v>
      </c>
      <c r="G72" s="42">
        <f t="shared" si="1"/>
        <v>216</v>
      </c>
    </row>
    <row r="73" spans="1:7" ht="24.95" customHeight="1" x14ac:dyDescent="0.2">
      <c r="A73" s="44" t="s">
        <v>152</v>
      </c>
      <c r="B73" s="45" t="s">
        <v>153</v>
      </c>
      <c r="C73" s="60" t="s">
        <v>154</v>
      </c>
      <c r="D73" s="39">
        <v>6</v>
      </c>
      <c r="E73" s="43"/>
      <c r="F73" s="41">
        <v>36</v>
      </c>
      <c r="G73" s="42">
        <f t="shared" si="1"/>
        <v>216</v>
      </c>
    </row>
    <row r="74" spans="1:7" ht="24.95" customHeight="1" x14ac:dyDescent="0.2">
      <c r="A74" s="44" t="s">
        <v>155</v>
      </c>
      <c r="B74" s="45" t="s">
        <v>156</v>
      </c>
      <c r="C74" s="60" t="s">
        <v>157</v>
      </c>
      <c r="D74" s="39">
        <v>6</v>
      </c>
      <c r="E74" s="43"/>
      <c r="F74" s="41">
        <v>36</v>
      </c>
      <c r="G74" s="42">
        <f t="shared" si="1"/>
        <v>216</v>
      </c>
    </row>
    <row r="75" spans="1:7" ht="24.95" customHeight="1" x14ac:dyDescent="0.2">
      <c r="A75" s="44" t="s">
        <v>158</v>
      </c>
      <c r="B75" s="45" t="s">
        <v>159</v>
      </c>
      <c r="C75" s="60" t="s">
        <v>160</v>
      </c>
      <c r="D75" s="39">
        <v>6</v>
      </c>
      <c r="E75" s="43"/>
      <c r="F75" s="41">
        <v>36</v>
      </c>
      <c r="G75" s="42">
        <f t="shared" si="1"/>
        <v>216</v>
      </c>
    </row>
    <row r="76" spans="1:7" ht="24.95" customHeight="1" x14ac:dyDescent="0.2">
      <c r="A76" s="44" t="s">
        <v>161</v>
      </c>
      <c r="B76" s="45" t="s">
        <v>162</v>
      </c>
      <c r="C76" s="60" t="s">
        <v>163</v>
      </c>
      <c r="D76" s="39">
        <v>6</v>
      </c>
      <c r="E76" s="43"/>
      <c r="F76" s="41">
        <v>36</v>
      </c>
      <c r="G76" s="42">
        <f t="shared" si="1"/>
        <v>216</v>
      </c>
    </row>
    <row r="77" spans="1:7" ht="24.95" customHeight="1" x14ac:dyDescent="0.2">
      <c r="A77" s="44" t="s">
        <v>164</v>
      </c>
      <c r="B77" s="45" t="s">
        <v>165</v>
      </c>
      <c r="C77" s="60" t="s">
        <v>166</v>
      </c>
      <c r="D77" s="39">
        <v>6</v>
      </c>
      <c r="E77" s="43"/>
      <c r="F77" s="41">
        <v>36</v>
      </c>
      <c r="G77" s="42">
        <f t="shared" si="1"/>
        <v>216</v>
      </c>
    </row>
    <row r="78" spans="1:7" ht="24.95" customHeight="1" x14ac:dyDescent="0.2">
      <c r="A78" s="44" t="s">
        <v>167</v>
      </c>
      <c r="B78" s="45" t="s">
        <v>168</v>
      </c>
      <c r="C78" s="60" t="s">
        <v>169</v>
      </c>
      <c r="D78" s="39">
        <v>6</v>
      </c>
      <c r="E78" s="43"/>
      <c r="F78" s="41">
        <v>36</v>
      </c>
      <c r="G78" s="42">
        <f t="shared" si="1"/>
        <v>216</v>
      </c>
    </row>
    <row r="79" spans="1:7" ht="24.95" customHeight="1" x14ac:dyDescent="0.2">
      <c r="A79" s="44" t="s">
        <v>170</v>
      </c>
      <c r="B79" s="45" t="s">
        <v>171</v>
      </c>
      <c r="C79" s="60" t="s">
        <v>172</v>
      </c>
      <c r="D79" s="39">
        <v>6</v>
      </c>
      <c r="E79" s="43"/>
      <c r="F79" s="41">
        <v>36</v>
      </c>
      <c r="G79" s="42">
        <f t="shared" si="1"/>
        <v>216</v>
      </c>
    </row>
    <row r="80" spans="1:7" ht="24.95" customHeight="1" x14ac:dyDescent="0.2">
      <c r="A80" s="44" t="s">
        <v>216</v>
      </c>
      <c r="B80" s="45">
        <v>210937133</v>
      </c>
      <c r="C80" s="60" t="s">
        <v>206</v>
      </c>
      <c r="D80" s="39">
        <v>2</v>
      </c>
      <c r="E80" s="43"/>
      <c r="F80" s="41">
        <v>36</v>
      </c>
      <c r="G80" s="42">
        <f t="shared" si="1"/>
        <v>72</v>
      </c>
    </row>
    <row r="81" spans="1:7" ht="24.95" customHeight="1" x14ac:dyDescent="0.2">
      <c r="A81" s="44" t="s">
        <v>217</v>
      </c>
      <c r="B81" s="45" t="s">
        <v>218</v>
      </c>
      <c r="C81" s="60" t="s">
        <v>207</v>
      </c>
      <c r="D81" s="39">
        <v>2</v>
      </c>
      <c r="E81" s="43"/>
      <c r="F81" s="41">
        <v>36</v>
      </c>
      <c r="G81" s="42">
        <f t="shared" si="1"/>
        <v>72</v>
      </c>
    </row>
    <row r="82" spans="1:7" ht="24.95" customHeight="1" x14ac:dyDescent="0.2">
      <c r="A82" s="44" t="s">
        <v>219</v>
      </c>
      <c r="B82" s="45" t="s">
        <v>220</v>
      </c>
      <c r="C82" s="60" t="s">
        <v>208</v>
      </c>
      <c r="D82" s="39">
        <v>2</v>
      </c>
      <c r="E82" s="43"/>
      <c r="F82" s="41">
        <v>36</v>
      </c>
      <c r="G82" s="42">
        <f t="shared" si="1"/>
        <v>72</v>
      </c>
    </row>
    <row r="83" spans="1:7" ht="24.95" customHeight="1" x14ac:dyDescent="0.2">
      <c r="A83" s="44" t="s">
        <v>221</v>
      </c>
      <c r="B83" s="45" t="s">
        <v>222</v>
      </c>
      <c r="C83" s="60" t="s">
        <v>209</v>
      </c>
      <c r="D83" s="39">
        <v>2</v>
      </c>
      <c r="E83" s="43"/>
      <c r="F83" s="41">
        <v>36</v>
      </c>
      <c r="G83" s="42">
        <f t="shared" si="1"/>
        <v>72</v>
      </c>
    </row>
    <row r="84" spans="1:7" ht="24.95" customHeight="1" x14ac:dyDescent="0.2">
      <c r="A84" s="44" t="s">
        <v>223</v>
      </c>
      <c r="B84" s="45" t="s">
        <v>224</v>
      </c>
      <c r="C84" s="60" t="s">
        <v>215</v>
      </c>
      <c r="D84" s="39">
        <v>2</v>
      </c>
      <c r="E84" s="43"/>
      <c r="F84" s="41">
        <v>36</v>
      </c>
      <c r="G84" s="42">
        <f t="shared" si="1"/>
        <v>72</v>
      </c>
    </row>
    <row r="85" spans="1:7" ht="24.95" customHeight="1" x14ac:dyDescent="0.2">
      <c r="A85" s="44" t="s">
        <v>173</v>
      </c>
      <c r="B85" s="45" t="s">
        <v>174</v>
      </c>
      <c r="C85" s="44" t="s">
        <v>175</v>
      </c>
      <c r="D85" s="39">
        <v>2</v>
      </c>
      <c r="E85" s="43"/>
      <c r="F85" s="41">
        <v>30</v>
      </c>
      <c r="G85" s="42">
        <f t="shared" si="1"/>
        <v>60</v>
      </c>
    </row>
    <row r="86" spans="1:7" ht="24.95" customHeight="1" x14ac:dyDescent="0.2">
      <c r="A86" s="44" t="s">
        <v>176</v>
      </c>
      <c r="B86" s="45" t="s">
        <v>177</v>
      </c>
      <c r="C86" s="44" t="s">
        <v>178</v>
      </c>
      <c r="D86" s="39">
        <v>2</v>
      </c>
      <c r="E86" s="43"/>
      <c r="F86" s="41">
        <v>30</v>
      </c>
      <c r="G86" s="42">
        <f t="shared" si="1"/>
        <v>60</v>
      </c>
    </row>
    <row r="87" spans="1:7" ht="24.95" customHeight="1" x14ac:dyDescent="0.2">
      <c r="A87" s="44" t="s">
        <v>179</v>
      </c>
      <c r="B87" s="45" t="s">
        <v>180</v>
      </c>
      <c r="C87" s="44" t="s">
        <v>181</v>
      </c>
      <c r="D87" s="39">
        <v>2</v>
      </c>
      <c r="E87" s="43"/>
      <c r="F87" s="41">
        <v>30</v>
      </c>
      <c r="G87" s="42">
        <f t="shared" si="1"/>
        <v>60</v>
      </c>
    </row>
    <row r="88" spans="1:7" ht="24.95" customHeight="1" x14ac:dyDescent="0.2">
      <c r="A88" s="44" t="s">
        <v>182</v>
      </c>
      <c r="B88" s="45" t="s">
        <v>183</v>
      </c>
      <c r="C88" s="44" t="s">
        <v>184</v>
      </c>
      <c r="D88" s="39">
        <v>2</v>
      </c>
      <c r="E88" s="43"/>
      <c r="F88" s="41">
        <v>30</v>
      </c>
      <c r="G88" s="42">
        <f t="shared" si="1"/>
        <v>60</v>
      </c>
    </row>
    <row r="89" spans="1:7" ht="24.95" customHeight="1" x14ac:dyDescent="0.2">
      <c r="A89" s="44" t="s">
        <v>185</v>
      </c>
      <c r="B89" s="45" t="s">
        <v>186</v>
      </c>
      <c r="C89" s="44" t="s">
        <v>187</v>
      </c>
      <c r="D89" s="39">
        <v>5</v>
      </c>
      <c r="E89" s="43"/>
      <c r="F89" s="41">
        <v>30</v>
      </c>
      <c r="G89" s="42">
        <f t="shared" si="1"/>
        <v>150</v>
      </c>
    </row>
    <row r="90" spans="1:7" ht="24.95" customHeight="1" x14ac:dyDescent="0.2">
      <c r="A90" s="44" t="s">
        <v>188</v>
      </c>
      <c r="B90" s="45" t="s">
        <v>189</v>
      </c>
      <c r="C90" s="44" t="s">
        <v>190</v>
      </c>
      <c r="D90" s="39">
        <v>2</v>
      </c>
      <c r="E90" s="43"/>
      <c r="F90" s="41">
        <v>30</v>
      </c>
      <c r="G90" s="42">
        <f t="shared" si="1"/>
        <v>60</v>
      </c>
    </row>
    <row r="91" spans="1:7" ht="24.95" customHeight="1" x14ac:dyDescent="0.2">
      <c r="A91" s="44" t="s">
        <v>191</v>
      </c>
      <c r="B91" s="45" t="s">
        <v>192</v>
      </c>
      <c r="C91" s="44" t="s">
        <v>193</v>
      </c>
      <c r="D91" s="39">
        <v>2</v>
      </c>
      <c r="E91" s="43"/>
      <c r="F91" s="41">
        <v>30</v>
      </c>
      <c r="G91" s="42">
        <f t="shared" si="1"/>
        <v>60</v>
      </c>
    </row>
    <row r="92" spans="1:7" ht="24.95" customHeight="1" x14ac:dyDescent="0.2">
      <c r="A92" s="44" t="s">
        <v>194</v>
      </c>
      <c r="B92" s="45" t="s">
        <v>195</v>
      </c>
      <c r="C92" s="44" t="s">
        <v>196</v>
      </c>
      <c r="D92" s="39">
        <v>2</v>
      </c>
      <c r="E92" s="43"/>
      <c r="F92" s="41">
        <v>30</v>
      </c>
      <c r="G92" s="42">
        <f t="shared" si="1"/>
        <v>60</v>
      </c>
    </row>
    <row r="93" spans="1:7" ht="24.95" customHeight="1" x14ac:dyDescent="0.2">
      <c r="A93" s="65">
        <v>103060</v>
      </c>
      <c r="B93" s="45" t="s">
        <v>233</v>
      </c>
      <c r="C93" s="44" t="s">
        <v>205</v>
      </c>
      <c r="D93" s="39">
        <v>4</v>
      </c>
      <c r="E93" s="43"/>
      <c r="F93" s="41">
        <v>30</v>
      </c>
      <c r="G93" s="42">
        <f t="shared" si="1"/>
        <v>120</v>
      </c>
    </row>
    <row r="94" spans="1:7" ht="24.95" customHeight="1" x14ac:dyDescent="0.2">
      <c r="A94" s="44" t="s">
        <v>197</v>
      </c>
      <c r="B94" s="45" t="s">
        <v>198</v>
      </c>
      <c r="C94" s="44" t="s">
        <v>199</v>
      </c>
      <c r="D94" s="39">
        <v>5</v>
      </c>
      <c r="E94" s="43"/>
      <c r="F94" s="41">
        <v>36</v>
      </c>
      <c r="G94" s="42">
        <f t="shared" si="1"/>
        <v>180</v>
      </c>
    </row>
    <row r="95" spans="1:7" ht="24.95" customHeight="1" x14ac:dyDescent="0.25">
      <c r="A95" s="46"/>
      <c r="B95" s="47"/>
      <c r="C95" s="48"/>
      <c r="D95" s="49"/>
      <c r="F95" s="50" t="s">
        <v>27</v>
      </c>
      <c r="G95" s="51">
        <f>SUM(G22:G94)</f>
        <v>17814.480000000003</v>
      </c>
    </row>
    <row r="96" spans="1:7" ht="24.95" customHeight="1" x14ac:dyDescent="0.25">
      <c r="A96" s="46"/>
      <c r="B96" s="47"/>
      <c r="C96" s="48"/>
      <c r="D96" s="49"/>
      <c r="F96" s="50" t="s">
        <v>28</v>
      </c>
      <c r="G96" s="52">
        <f>+G95*0.12</f>
        <v>2137.7376000000004</v>
      </c>
    </row>
    <row r="97" spans="1:7" ht="24.95" customHeight="1" x14ac:dyDescent="0.25">
      <c r="A97" s="46"/>
      <c r="B97" s="47"/>
      <c r="C97" s="48"/>
      <c r="D97" s="49"/>
      <c r="F97" s="50" t="s">
        <v>29</v>
      </c>
      <c r="G97" s="52">
        <f>+G95+G96</f>
        <v>19952.217600000004</v>
      </c>
    </row>
    <row r="98" spans="1:7" ht="24.95" customHeight="1" x14ac:dyDescent="0.25">
      <c r="A98" s="46"/>
      <c r="B98" s="47"/>
      <c r="C98" s="48"/>
      <c r="D98" s="49"/>
    </row>
    <row r="101" spans="1:7" ht="24.95" customHeight="1" thickBot="1" x14ac:dyDescent="0.25">
      <c r="A101" s="13" t="s">
        <v>30</v>
      </c>
      <c r="B101" s="53"/>
      <c r="C101" s="53"/>
    </row>
    <row r="104" spans="1:7" ht="24.95" customHeight="1" thickBot="1" x14ac:dyDescent="0.25">
      <c r="A104" s="13" t="s">
        <v>31</v>
      </c>
      <c r="B104" s="53"/>
      <c r="C104" s="53"/>
    </row>
    <row r="108" spans="1:7" ht="24.95" customHeight="1" thickBot="1" x14ac:dyDescent="0.25">
      <c r="A108" s="13" t="s">
        <v>32</v>
      </c>
      <c r="B108" s="53"/>
      <c r="C108" s="53"/>
    </row>
    <row r="112" spans="1:7" ht="24.95" customHeight="1" thickBot="1" x14ac:dyDescent="0.25">
      <c r="A112" s="13" t="s">
        <v>33</v>
      </c>
      <c r="B112" s="53"/>
      <c r="C112" s="53"/>
    </row>
    <row r="115" spans="1:3" ht="24.95" customHeight="1" thickBot="1" x14ac:dyDescent="0.25">
      <c r="A115" s="13" t="s">
        <v>200</v>
      </c>
      <c r="B115" s="53"/>
      <c r="C115" s="53"/>
    </row>
  </sheetData>
  <mergeCells count="12">
    <mergeCell ref="A19:B19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E17:F17"/>
  </mergeCells>
  <phoneticPr fontId="19" type="noConversion"/>
  <pageMargins left="0.31496062992125984" right="0.11811023622047245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2022-11-18T23:12:01Z</cp:lastPrinted>
  <dcterms:created xsi:type="dcterms:W3CDTF">2022-11-18T15:52:25Z</dcterms:created>
  <dcterms:modified xsi:type="dcterms:W3CDTF">2022-11-18T23:21:08Z</dcterms:modified>
</cp:coreProperties>
</file>