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7A6E207B-4A52-4071-B291-A1FD5AABE707}" xr6:coauthVersionLast="47" xr6:coauthVersionMax="47" xr10:uidLastSave="{00000000-0000-0000-0000-000000000000}"/>
  <bookViews>
    <workbookView xWindow="-120" yWindow="-120" windowWidth="29040" windowHeight="15840" activeTab="1" xr2:uid="{F8BDAAF4-8989-4411-9F96-29446A7FCEC4}"/>
  </bookViews>
  <sheets>
    <sheet name="INQUIORT" sheetId="1" r:id="rId1"/>
    <sheet name="INQUIORT (2)" sheetId="2" r:id="rId2"/>
  </sheets>
  <definedNames>
    <definedName name="_xlnm.Print_Area" localSheetId="0">INQUIORT!$A$1:$H$264</definedName>
    <definedName name="_xlnm.Print_Area" localSheetId="1">'INQUIORT (2)'!$A$1:$H$39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1" i="2"/>
  <c r="C6" i="2"/>
  <c r="G24" i="2" l="1"/>
  <c r="G25" i="2" s="1"/>
  <c r="G26" i="2" s="1"/>
  <c r="B238" i="1"/>
  <c r="B229" i="1"/>
  <c r="G110" i="1"/>
  <c r="G109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D66" i="1" l="1"/>
  <c r="D51" i="1"/>
  <c r="D35" i="1"/>
  <c r="B209" i="1" l="1"/>
  <c r="B201" i="1"/>
  <c r="B179" i="1" l="1"/>
  <c r="B150" i="1"/>
  <c r="B128" i="1"/>
  <c r="D108" i="1" l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D78" i="1"/>
  <c r="G77" i="1"/>
  <c r="G76" i="1"/>
  <c r="G75" i="1"/>
  <c r="G74" i="1"/>
  <c r="G73" i="1"/>
  <c r="G72" i="1"/>
  <c r="G71" i="1"/>
  <c r="G70" i="1"/>
  <c r="G69" i="1"/>
  <c r="G68" i="1"/>
  <c r="G67" i="1"/>
  <c r="G21" i="1"/>
  <c r="C6" i="1"/>
  <c r="G111" i="1" l="1"/>
  <c r="G112" i="1"/>
  <c r="G113" i="1" l="1"/>
</calcChain>
</file>

<file path=xl/sharedStrings.xml><?xml version="1.0" encoding="utf-8"?>
<sst xmlns="http://schemas.openxmlformats.org/spreadsheetml/2006/main" count="454" uniqueCount="399">
  <si>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</si>
  <si>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</si>
  <si>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</si>
  <si>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</si>
  <si>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</si>
  <si>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</si>
  <si>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</si>
  <si>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</si>
  <si>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</si>
  <si>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</si>
  <si>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</si>
  <si>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</si>
  <si>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</si>
  <si>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</si>
  <si>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</si>
  <si>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</si>
  <si>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</si>
  <si>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</si>
  <si>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</si>
  <si>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</si>
  <si>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</si>
  <si>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</si>
  <si>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</si>
  <si>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</si>
  <si>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</si>
  <si>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</si>
  <si>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</si>
  <si>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</si>
  <si>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</si>
  <si>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</si>
  <si>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2102301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</si>
  <si>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</si>
  <si>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</si>
  <si>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</si>
  <si>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</si>
  <si>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</si>
  <si>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</si>
  <si>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</si>
  <si>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</si>
  <si>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</si>
  <si>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</si>
  <si>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2101210</t>
  </si>
  <si>
    <t xml:space="preserve">CLAVO FEMUR EXPERT  9*420mm DER TIT. </t>
  </si>
  <si>
    <t>H2104256</t>
  </si>
  <si>
    <t xml:space="preserve">CLAVO FEMUR EXPERT 9*300mm IZQ TIT. 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</si>
  <si>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</si>
  <si>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</si>
  <si>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</si>
  <si>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</si>
  <si>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</si>
  <si>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</si>
  <si>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</si>
  <si>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</si>
  <si>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</si>
  <si>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</si>
  <si>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</si>
  <si>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</si>
  <si>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</si>
  <si>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</si>
  <si>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</si>
  <si>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</si>
  <si>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</si>
  <si>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</si>
  <si>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</si>
  <si>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</si>
  <si>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</si>
  <si>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</si>
  <si>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</si>
  <si>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</si>
  <si>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</si>
  <si>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</si>
  <si>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</si>
  <si>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</si>
  <si>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</si>
  <si>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</si>
  <si>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</si>
  <si>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</si>
  <si>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</si>
  <si>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</si>
  <si>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</si>
  <si>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</si>
  <si>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</si>
  <si>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</si>
  <si>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070941300</t>
  </si>
  <si>
    <t>H200709417</t>
  </si>
  <si>
    <t xml:space="preserve">CLAVO FEMUR EXPERT  10*300mm IZQ TIT. </t>
  </si>
  <si>
    <t>070941320</t>
  </si>
  <si>
    <t>2102957</t>
  </si>
  <si>
    <t xml:space="preserve">CLAVO FEMUR EXPERT  10*320mm IZQ TIT. </t>
  </si>
  <si>
    <t>070941340</t>
  </si>
  <si>
    <t>200709402</t>
  </si>
  <si>
    <t xml:space="preserve">CLAVO FEMUR EXPERT  10*340mm IZQ TIT. </t>
  </si>
  <si>
    <t>070941360</t>
  </si>
  <si>
    <t>2100607</t>
  </si>
  <si>
    <t xml:space="preserve">CLAVO FEMUR EXPERT  10*360mm IZQ TIT. </t>
  </si>
  <si>
    <t>070941380</t>
  </si>
  <si>
    <t>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</si>
  <si>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</si>
  <si>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</si>
  <si>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</si>
  <si>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</si>
  <si>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</si>
  <si>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 xml:space="preserve">CLAVO FEMUR EXPERT  10*420mm IZQ TIT. </t>
  </si>
  <si>
    <t>070952300</t>
  </si>
  <si>
    <t>H200709522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</si>
  <si>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</si>
  <si>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</si>
  <si>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</si>
  <si>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</si>
  <si>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</si>
  <si>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</si>
  <si>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</si>
  <si>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</si>
  <si>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</si>
  <si>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</si>
  <si>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</si>
  <si>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</si>
  <si>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</si>
  <si>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</si>
  <si>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</si>
  <si>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070951300</t>
  </si>
  <si>
    <t>1505070954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</si>
  <si>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</si>
  <si>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</si>
  <si>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</si>
  <si>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</si>
  <si>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</si>
  <si>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 xml:space="preserve">CLAVO FEMUR EXPERT  11*340mm IZQ TIT. </t>
  </si>
  <si>
    <t>070951360</t>
  </si>
  <si>
    <t>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</si>
  <si>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</si>
  <si>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</si>
  <si>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</si>
  <si>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</si>
  <si>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</si>
  <si>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2100639</t>
  </si>
  <si>
    <t xml:space="preserve">CLAVO FEMUR EXPERT  11*400mm IZQ TIT. </t>
  </si>
  <si>
    <t>070951420</t>
  </si>
  <si>
    <t xml:space="preserve">CLAVO FEMUR EXPERT  11*420mm IZQ TIT. </t>
  </si>
  <si>
    <t>071220060</t>
  </si>
  <si>
    <t>190712201</t>
  </si>
  <si>
    <t>TORNILLO DE CUELLO FEMORAL EXPERT 6.9*60mm TITANIO</t>
  </si>
  <si>
    <t>071220065</t>
  </si>
  <si>
    <t>200712202</t>
  </si>
  <si>
    <t xml:space="preserve">TORNILLO DE CUELLO FEMORAL EXPERT 6.9*65mm TITANIO  </t>
  </si>
  <si>
    <t>071220070</t>
  </si>
  <si>
    <t>200712201</t>
  </si>
  <si>
    <t>TORNILLO DE CUELLO FEMORAL EXPERT 6.9*70mm TITANIO</t>
  </si>
  <si>
    <t>071220075</t>
  </si>
  <si>
    <t>2103279</t>
  </si>
  <si>
    <t>TORNILLO DE CUELLO FEMORAL EXPERT 6.9*75mm TITANIO</t>
  </si>
  <si>
    <t>071220080</t>
  </si>
  <si>
    <t>2105854</t>
  </si>
  <si>
    <t xml:space="preserve">TORNILLO DE CUELLO FEMORAL EXPERT 6.9*80mm TITANIO  </t>
  </si>
  <si>
    <t>071220085</t>
  </si>
  <si>
    <t>2100244</t>
  </si>
  <si>
    <t xml:space="preserve">TORNILLO DE CUELLO FEMORAL EXPERT 6.9*85mm TITANIO.  </t>
  </si>
  <si>
    <t>071220090</t>
  </si>
  <si>
    <t>200712203</t>
  </si>
  <si>
    <t xml:space="preserve">TORNILLO DE CUELLO FEMORAL EXPERT 6.9*90mm TITANIO  </t>
  </si>
  <si>
    <t>071220095</t>
  </si>
  <si>
    <t>2104304</t>
  </si>
  <si>
    <t>TORNILLO DE CUELLO FEMORAL EXPERT 6.9*95mm TITANIO</t>
  </si>
  <si>
    <t>071220100</t>
  </si>
  <si>
    <t>200712207</t>
  </si>
  <si>
    <t>TORNILLO DE CUELLO FEMORAL EXPERT 6.9*100mm TITANIO.</t>
  </si>
  <si>
    <t>071220105</t>
  </si>
  <si>
    <t>2104602</t>
  </si>
  <si>
    <t>TORNILLO DE CUELLO FEMORAL EXPERT 6.9*105mm TITANIO</t>
  </si>
  <si>
    <t>071220110</t>
  </si>
  <si>
    <t>2104614</t>
  </si>
  <si>
    <t>TORNILLO DE CUELLO FEMORAL EXPERT 6.9*110mmTITANIO</t>
  </si>
  <si>
    <t>071210026</t>
  </si>
  <si>
    <t>2103979</t>
  </si>
  <si>
    <t>TORNILLO DE BLOQUEO 4.9 * 26mm TITANIO</t>
  </si>
  <si>
    <t>071210028</t>
  </si>
  <si>
    <t>2007121</t>
  </si>
  <si>
    <t>TORNILLO DE BLOQUEO 4.9 * 28mmTITANIO</t>
  </si>
  <si>
    <t>071210030</t>
  </si>
  <si>
    <t>2104582</t>
  </si>
  <si>
    <t>TORNILLO DE BLOQUEO 4.9 * 30mm TITANIO.</t>
  </si>
  <si>
    <t>071210032</t>
  </si>
  <si>
    <t>2104570</t>
  </si>
  <si>
    <t>TORNILLO DE BLOQUEO 4.9 * 32mm TITANIO</t>
  </si>
  <si>
    <t>071210034</t>
  </si>
  <si>
    <t>2103345</t>
  </si>
  <si>
    <t>TORNILLO DE BLOQUEO 4.9 * 34mm TITANIO</t>
  </si>
  <si>
    <t>071210036</t>
  </si>
  <si>
    <t>2102352</t>
  </si>
  <si>
    <t>TORNILLO DE BLOQUEO 4.9 * 36mmTITANIO</t>
  </si>
  <si>
    <t>071210038</t>
  </si>
  <si>
    <t>200712149</t>
  </si>
  <si>
    <t>TORNILLO DE BLOQUEO 4.9 * 38mm TITANIO</t>
  </si>
  <si>
    <t>071210040</t>
  </si>
  <si>
    <t>2105790</t>
  </si>
  <si>
    <t>TORNILLO DE BLOQUEO 4.9 * 40mm TITANIO.</t>
  </si>
  <si>
    <t>071210042</t>
  </si>
  <si>
    <t>2102811</t>
  </si>
  <si>
    <t>TORNILLO DE BLOQUEO 4.9 * 42mm TITANIO.</t>
  </si>
  <si>
    <t>071210044</t>
  </si>
  <si>
    <t>2100850</t>
  </si>
  <si>
    <t>TORNILLO DE BLOQUEO 4.9 * 44mmTITANIO.</t>
  </si>
  <si>
    <t>071210046</t>
  </si>
  <si>
    <t>2102270</t>
  </si>
  <si>
    <t>TORNILLO DE BLOQUEO 4.9 * 46mm TITANIO.</t>
  </si>
  <si>
    <t>071210048</t>
  </si>
  <si>
    <t>2102849</t>
  </si>
  <si>
    <t>TORNILLO DE BLOQUEO 4.9 * 48mm TITANIO.</t>
  </si>
  <si>
    <t>071210050</t>
  </si>
  <si>
    <t>2105800</t>
  </si>
  <si>
    <t>TORNILLO DE BLOQUEO 4.9 * 50mm TITANIO</t>
  </si>
  <si>
    <t>071210052</t>
  </si>
  <si>
    <t>TORNILLO DE BLOQUEO 4.9 * 52mm TITANIO.</t>
  </si>
  <si>
    <t>071210054</t>
  </si>
  <si>
    <t>2102869</t>
  </si>
  <si>
    <t>TORNILLO DE BLOQUEO 4.9 * 54mm TITANIO</t>
  </si>
  <si>
    <t>071210056</t>
  </si>
  <si>
    <t>2102845</t>
  </si>
  <si>
    <t>TORNILLO DE BLOQUEO 4.9 * 56mm TITANIO</t>
  </si>
  <si>
    <t>071210058</t>
  </si>
  <si>
    <t>2102316</t>
  </si>
  <si>
    <t>TORNILLO DE BLOQUEO 4.9 * 58mm TITANIO</t>
  </si>
  <si>
    <t>071210060</t>
  </si>
  <si>
    <t>2102306</t>
  </si>
  <si>
    <t>TORNILLO DE BLOQUEO 4.9 * 60mm TITANIO.</t>
  </si>
  <si>
    <t>071210062</t>
  </si>
  <si>
    <t>2102652</t>
  </si>
  <si>
    <t>TORNILLO DE BLOQUEO 4.9 * 62mm TITANIO.</t>
  </si>
  <si>
    <t>071210064</t>
  </si>
  <si>
    <t>200712103</t>
  </si>
  <si>
    <t>TORNILLO DE BLOQUEO 4.9 * 64mm TITANIO</t>
  </si>
  <si>
    <t>071210066</t>
  </si>
  <si>
    <t>2102647</t>
  </si>
  <si>
    <t>TORNILLO DE BLOQUEO 4.9 * 66mmTITANIO</t>
  </si>
  <si>
    <t>071210068</t>
  </si>
  <si>
    <t>200712115</t>
  </si>
  <si>
    <t>TORNILLO DE BLOQUEO 4.9 * 68mm TITANIO.</t>
  </si>
  <si>
    <t>071210070</t>
  </si>
  <si>
    <t>200712102</t>
  </si>
  <si>
    <t>TORNILLO DE BLOQUEO 4.9 * 70mm TITANIO</t>
  </si>
  <si>
    <t>071210072</t>
  </si>
  <si>
    <t>200712112</t>
  </si>
  <si>
    <t>TORNILLO DE BLOQUEO 4.9 * 72mm TITANIO.</t>
  </si>
  <si>
    <t>071210074</t>
  </si>
  <si>
    <t>200712113</t>
  </si>
  <si>
    <t>TORNILLO DE BLOQUEO 4.9 * 74mm TITANIO</t>
  </si>
  <si>
    <t>071210076</t>
  </si>
  <si>
    <t>200712104</t>
  </si>
  <si>
    <t>TORNILLO DE BLOQUEO 4.9 * 76mm TITANIO.</t>
  </si>
  <si>
    <t>071210078</t>
  </si>
  <si>
    <t>2101687</t>
  </si>
  <si>
    <t>TORNILLO DE BLOQUEO 4.9 * 78mm TITANIO</t>
  </si>
  <si>
    <t>071210080</t>
  </si>
  <si>
    <t>2100898</t>
  </si>
  <si>
    <t>TORNILLO DE BLOQUEO 4.9 * 80mm TITANIO</t>
  </si>
  <si>
    <t>071210085</t>
  </si>
  <si>
    <t>190712127</t>
  </si>
  <si>
    <t>TORNILLO DE BLOQUEO 4.9 * 85mm TITANIO.</t>
  </si>
  <si>
    <t>SUBTOTAL</t>
  </si>
  <si>
    <t>IVA 12%</t>
  </si>
  <si>
    <t>TOTAL</t>
  </si>
  <si>
    <t>MEDIDOR DE PROFUNDIDAD</t>
  </si>
  <si>
    <t xml:space="preserve">PINES LISOS </t>
  </si>
  <si>
    <t xml:space="preserve">PINES ROSCADOS </t>
  </si>
  <si>
    <t>CANTIDAD</t>
  </si>
  <si>
    <t>DESCRIPCION</t>
  </si>
  <si>
    <t>SEPARADORES BENNET</t>
  </si>
  <si>
    <t>SEPARADORES HOMMAN MEDIANOS</t>
  </si>
  <si>
    <t>DESPERIO</t>
  </si>
  <si>
    <t>OSTEOTOMO</t>
  </si>
  <si>
    <t>CURETA</t>
  </si>
  <si>
    <t>PINZAS REDUCTORAS CANGREJO ARANDELA</t>
  </si>
  <si>
    <t>PINZAVERBRUGUER ARANDELA</t>
  </si>
  <si>
    <t>GUBIA</t>
  </si>
  <si>
    <t>MARTILLO</t>
  </si>
  <si>
    <t>MANGO TORQUE NEGRO</t>
  </si>
  <si>
    <t>ATORNILLADOR 4.5</t>
  </si>
  <si>
    <t xml:space="preserve">MOTOR CANULADO </t>
  </si>
  <si>
    <t xml:space="preserve">PROTECTOR DE BATERIAS </t>
  </si>
  <si>
    <t xml:space="preserve">LLAVE JACOBS </t>
  </si>
  <si>
    <t xml:space="preserve">CONTENEDOR </t>
  </si>
  <si>
    <t>ENTREGADO POR:</t>
  </si>
  <si>
    <t>RECIBIDO POR:</t>
  </si>
  <si>
    <t>INSRUMENTADOR</t>
  </si>
  <si>
    <t>VERIFICADO POR:</t>
  </si>
  <si>
    <t>INSTRUMENTAL CLAVO EXPERT  FEMUR # 2</t>
  </si>
  <si>
    <t>BANDEJA SUPERIOR</t>
  </si>
  <si>
    <t>REGLA RADIOGRAFICA</t>
  </si>
  <si>
    <t>GUIAS ROSCADAS  Φ3.2*400mm</t>
  </si>
  <si>
    <t>BROCA CANULADA  Φ14.2/ Φ3.2</t>
  </si>
  <si>
    <t>PROTECTOR DE TEJIDOS BLANDOS</t>
  </si>
  <si>
    <t>INICIADOR CANULADO</t>
  </si>
  <si>
    <t>MANGO EN T ANCLAJE RAPIDO</t>
  </si>
  <si>
    <t>SOPORTE PARA CABLE GUIA</t>
  </si>
  <si>
    <t>BANDEJA MEDIA</t>
  </si>
  <si>
    <t>MANGO DE INSERCION</t>
  </si>
  <si>
    <t>BRAZO APUNTADOR</t>
  </si>
  <si>
    <t>EJE DEL CONECTOR DEL BLOQUE DE CONEXIONES</t>
  </si>
  <si>
    <t>BROCA Φ4.2mm CON TOPE</t>
  </si>
  <si>
    <t xml:space="preserve">BROCA Φ4.2mm </t>
  </si>
  <si>
    <t>ATORNILLADOR STARDRIVE CANULADO T30</t>
  </si>
  <si>
    <t>VARILLA DE REDUCCION</t>
  </si>
  <si>
    <t xml:space="preserve">BROCA DE FIJACION CANULADA Φ8 </t>
  </si>
  <si>
    <t>LLAVE EN T PARA TORNILLO DE CONEXIÓN</t>
  </si>
  <si>
    <t>MEDIDOR DE PROFUNDIDAD CANULADO</t>
  </si>
  <si>
    <t>GUIA DE BROCA PARA BLOQUEO DISTAL</t>
  </si>
  <si>
    <t>CAMISAS EXTERIOR PARA BLOQUEO DISTAL</t>
  </si>
  <si>
    <t>TROCAR</t>
  </si>
  <si>
    <t>GUIA DE BROCA Φ2.5</t>
  </si>
  <si>
    <t>MARTILLO DESLIZANTE</t>
  </si>
  <si>
    <t>TORNILLOS DE CONEXIÓN PARA CLAVO</t>
  </si>
  <si>
    <t>BANDEJA INFERIOR</t>
  </si>
  <si>
    <t>GUIA 465mm</t>
  </si>
  <si>
    <t>CAMISA DE BROCA Φ8.1/Φ5</t>
  </si>
  <si>
    <t>PASADOR EN T DE CALIBRACION</t>
  </si>
  <si>
    <t>TORNILLO DE COMPRESION</t>
  </si>
  <si>
    <t>BLOQUE DE UBICACIÓN PARA EL EXTREMO DISTAL</t>
  </si>
  <si>
    <t>TORNILLO DE CONEXIÓN PARA EJE DIRECCIONAL</t>
  </si>
  <si>
    <t>TORNILLO DE BLOQUEO PARA MANGO DE INSERCION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</si>
  <si>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</si>
  <si>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</si>
  <si>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</si>
  <si>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</si>
  <si>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</si>
  <si>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VASTAGO DIRECCIONAL DISTAL</t>
  </si>
  <si>
    <t>VASTAGO DIRECCIONAL PROXIMAL</t>
  </si>
  <si>
    <t>CAMISA DE BROCA Φ10/8.1</t>
  </si>
  <si>
    <t>TROCAR  Φ8.1</t>
  </si>
  <si>
    <t>TORNILLOS DE BLOQUEO PARA EJE DIRECCIONAL M6</t>
  </si>
  <si>
    <t>ATORNILLADOR STARDRIVE ANCLAJE RAPIDO T25</t>
  </si>
  <si>
    <t>LLAVE UNIVERSAL SW6.5</t>
  </si>
  <si>
    <t>ATORNILLADOR STARDRIVE T25</t>
  </si>
  <si>
    <t>LLAVE HEXAGONAL EN L SW5</t>
  </si>
  <si>
    <t>LLAVE PARA MANGUITO DE FIJACION SW3</t>
  </si>
  <si>
    <t>REAMERS FLEXIBLES # 9, 9.5, 10, 10.5, 11, 11.5, 12, 13</t>
  </si>
  <si>
    <t>GUIAS LARGAS</t>
  </si>
  <si>
    <t>INSTRUMENTAL BASICO 4.5  # 3</t>
  </si>
  <si>
    <t>SEPARADORES HOMMAN FINOS LARGOS</t>
  </si>
  <si>
    <t xml:space="preserve">PINZA EN PUNTA </t>
  </si>
  <si>
    <t>PASADOR DE ALAMBRE</t>
  </si>
  <si>
    <t>DOBLADORAS DE PLACA</t>
  </si>
  <si>
    <t>SEPARADORES DE HIBS</t>
  </si>
  <si>
    <t>PINZAS REDUCTORAS CLAN DE LAYNE</t>
  </si>
  <si>
    <t>LOWMAN</t>
  </si>
  <si>
    <t>ADAPTADORES ANCLAJE RAPIDO</t>
  </si>
  <si>
    <t>INTERCAMBIADOR DE BATERIA</t>
  </si>
  <si>
    <t>OBSERVACIONES</t>
  </si>
  <si>
    <t xml:space="preserve">EL MOTOR DEBE SER ESTERILIZADO EN FRIO </t>
  </si>
  <si>
    <t xml:space="preserve">LA ENTIDAD SE HACE RESPONSABLE ANTE CUALQUIER DAÑO PRESENTADO </t>
  </si>
  <si>
    <t>NOTA</t>
  </si>
  <si>
    <t>LAS BATERIAS NO SE ESTERILIZAN</t>
  </si>
  <si>
    <t xml:space="preserve">CLAVO FEMUR EXPERT  9*340mm DER TIT. </t>
  </si>
  <si>
    <t xml:space="preserve">CLAVO FEMUR EXPERT 11*420mm DER TIT. </t>
  </si>
  <si>
    <t>070952420</t>
  </si>
  <si>
    <t>2107155</t>
  </si>
  <si>
    <t>MANGO MULTIAGUJEROS</t>
  </si>
  <si>
    <t>MANGO DE PROTECCION</t>
  </si>
  <si>
    <t>CLIP EN U (FICHA)</t>
  </si>
  <si>
    <t>GUIA  PARA MARTILLO DESLIZANTE</t>
  </si>
  <si>
    <t>FIDEICOMISO TITULARIZACION OMNIHOSPITAL</t>
  </si>
  <si>
    <t>AV. ABEL CASTILLO S/N Y AV. JUAN TANCA MARENGO</t>
  </si>
  <si>
    <t>0992426187001</t>
  </si>
  <si>
    <t>NEIQ0830</t>
  </si>
  <si>
    <t>ROMERO ARIAS HRISTIAN JOEL</t>
  </si>
  <si>
    <t>ISSPOL</t>
  </si>
  <si>
    <t>DR MONTANERO</t>
  </si>
  <si>
    <t>S6099</t>
  </si>
  <si>
    <t>EQUIPO DE RETIRO (PLACAS,TORNILLOS,CLAVOS) 52 PIEZAS</t>
  </si>
  <si>
    <t>EQUIPO RMO CLAVOS PFNA</t>
  </si>
  <si>
    <t>S60101</t>
  </si>
  <si>
    <t>INSTRUMENTALRMO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</si>
  <si>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</si>
  <si>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</si>
  <si>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</si>
  <si>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</si>
  <si>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</si>
  <si>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</si>
  <si>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</si>
  <si>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</si>
  <si>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</si>
  <si>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</si>
  <si>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</si>
  <si>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</si>
  <si>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</si>
  <si>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</si>
  <si>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INSTRUMENTAL ACCESORIO</t>
  </si>
  <si>
    <t>SEPARADORES SEN MILLER</t>
  </si>
  <si>
    <t>SEPARADORES MINIHOMMAN</t>
  </si>
  <si>
    <t xml:space="preserve">GUBIA </t>
  </si>
  <si>
    <t>PERFORADOR</t>
  </si>
  <si>
    <t xml:space="preserve">BATERIAS GRIS </t>
  </si>
  <si>
    <t>309100</t>
  </si>
  <si>
    <t>A210530-733</t>
  </si>
  <si>
    <t>MATRIZ OSEA DESMINERALIZADA TIPO PUTTY 10.0CC</t>
  </si>
  <si>
    <t>08A022</t>
  </si>
  <si>
    <t>SUSTITUTO OSEO CORTICO ESPONJOSO 15.0CC</t>
  </si>
  <si>
    <t>SUSTITUTO OSEO CORTICO ESPONJOSO 30.0CC</t>
  </si>
  <si>
    <t>08A020</t>
  </si>
  <si>
    <t>271560030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</si>
</sst>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0" fontId="3" fillId="0" borderId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3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11" fillId="3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165" fontId="15" fillId="0" borderId="1" xfId="0" applyNumberFormat="1" applyFont="1" applyBorder="1"/>
    <xf numFmtId="0" fontId="6" fillId="0" borderId="0" xfId="0" applyFont="1" applyAlignment="1">
      <alignment horizontal="center" readingOrder="1"/>
    </xf>
    <xf numFmtId="49" fontId="2" fillId="6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165" fontId="10" fillId="0" borderId="4" xfId="0" applyNumberFormat="1" applyFont="1" applyBorder="1"/>
    <xf numFmtId="165" fontId="10" fillId="0" borderId="5" xfId="2" applyNumberFormat="1" applyFont="1" applyBorder="1"/>
    <xf numFmtId="44" fontId="10" fillId="0" borderId="1" xfId="2" applyFont="1" applyBorder="1"/>
    <xf numFmtId="0" fontId="5" fillId="0" borderId="5" xfId="0" applyFont="1" applyBorder="1"/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7" fillId="0" borderId="6" xfId="0" applyFont="1" applyBorder="1"/>
    <xf numFmtId="0" fontId="17" fillId="0" borderId="0" xfId="0" applyFont="1"/>
    <xf numFmtId="0" fontId="6" fillId="0" borderId="0" xfId="0" applyFont="1" applyAlignment="1">
      <alignment horizontal="left"/>
    </xf>
    <xf numFmtId="0" fontId="5" fillId="0" borderId="0" xfId="0" applyFont="1"/>
    <xf numFmtId="44" fontId="10" fillId="0" borderId="0" xfId="2" applyFont="1" applyBorder="1"/>
    <xf numFmtId="0" fontId="5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readingOrder="1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8" fillId="0" borderId="0" xfId="0" applyFont="1"/>
    <xf numFmtId="49" fontId="2" fillId="6" borderId="2" xfId="0" applyNumberFormat="1" applyFont="1" applyFill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2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49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/>
    <xf numFmtId="0" fontId="20" fillId="0" borderId="1" xfId="1" applyFont="1" applyBorder="1" applyAlignment="1" applyProtection="1">
      <alignment vertical="center" readingOrder="1"/>
      <protection locked="0"/>
    </xf>
    <xf numFmtId="0" fontId="16" fillId="0" borderId="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0" fillId="0" borderId="1" xfId="0" applyFont="1" applyBorder="1" applyAlignment="1">
      <alignment horizontal="center"/>
    </xf>
    <xf numFmtId="0" fontId="15" fillId="0" borderId="1" xfId="0" applyFont="1" applyBorder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14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Moneda 2" xfId="2" xr:uid="{9E1A5722-6A99-4468-B687-B6EAF3FD704D}"/>
    <cellStyle name="Normal" xfId="0" builtinId="0"/>
    <cellStyle name="Normal 2" xfId="1" xr:uid="{DA057035-F1FC-4880-83E7-A0A2DC58CE81}"/>
    <cellStyle name="Normal 3" xfId="3" xr:uid="{6D589AFD-69B7-451E-B0EB-A4E7DB8256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187326</xdr:rowOff>
    </xdr:from>
    <xdr:to>
      <xdr:col>1</xdr:col>
      <xdr:colOff>1516068</xdr:colOff>
      <xdr:row>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88131F-E6A9-43DD-8607-7A9676791B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7650" y="187326"/>
          <a:ext cx="2999817" cy="12128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187326</xdr:rowOff>
    </xdr:from>
    <xdr:to>
      <xdr:col>1</xdr:col>
      <xdr:colOff>1516068</xdr:colOff>
      <xdr:row>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958D49-1257-4F4B-BDFB-9DE737B7E5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7650" y="187326"/>
          <a:ext cx="3001968" cy="1212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A7B0-2C04-449A-9545-D3300D97086E}">
  <dimension ref="A1:N264"/>
  <sheetViews>
    <sheetView view="pageBreakPreview" topLeftCell="A4" zoomScale="60" zoomScaleNormal="100" workbookViewId="0">
      <selection activeCell="C20" sqref="C20"/>
    </sheetView>
  </sheetViews>
  <sheetFormatPr baseColWidth="10" defaultColWidth="11.42578125" defaultRowHeight="24.95" customHeight="1" x14ac:dyDescent="0.25"/>
  <cols>
    <col min="1" max="1" width="26" style="8" customWidth="1"/>
    <col min="2" max="2" width="25.7109375" style="65" customWidth="1"/>
    <col min="3" max="3" width="85.42578125" style="55" customWidth="1"/>
    <col min="4" max="4" width="17.85546875" style="55" customWidth="1"/>
    <col min="5" max="5" width="18.42578125" style="55" customWidth="1"/>
    <col min="6" max="6" width="17.85546875" style="8" customWidth="1"/>
    <col min="7" max="7" width="19.42578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24.95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24.95" customHeight="1" x14ac:dyDescent="0.25">
      <c r="A2" s="104" t="s">
        <v>0</v>
      </c>
      <c r="B2" s="104"/>
      <c r="C2" s="104"/>
      <c r="D2" s="104"/>
      <c r="E2" s="104"/>
      <c r="F2" s="104"/>
      <c r="G2" s="3"/>
      <c r="H2" s="3"/>
      <c r="I2" s="3"/>
      <c r="J2" s="4"/>
      <c r="K2" s="5"/>
    </row>
    <row r="3" spans="1:14" s="1" customFormat="1" ht="24.95" customHeight="1" x14ac:dyDescent="0.25">
      <c r="A3" s="104" t="s">
        <v>1</v>
      </c>
      <c r="B3" s="104"/>
      <c r="C3" s="104"/>
      <c r="D3" s="104"/>
      <c r="E3" s="104"/>
      <c r="F3" s="104"/>
      <c r="G3" s="6"/>
      <c r="H3" s="6"/>
      <c r="I3" s="6"/>
      <c r="J3" s="6"/>
      <c r="K3" s="6"/>
    </row>
    <row r="4" spans="1:14" s="1" customFormat="1" ht="24.95" customHeight="1" x14ac:dyDescent="0.25">
      <c r="A4" s="104" t="s">
        <v>2</v>
      </c>
      <c r="B4" s="104"/>
      <c r="C4" s="104"/>
      <c r="D4" s="104"/>
      <c r="E4" s="104"/>
      <c r="F4" s="104"/>
      <c r="G4" s="6"/>
      <c r="H4" s="6"/>
      <c r="I4" s="6"/>
      <c r="J4" s="6"/>
      <c r="K4" s="6"/>
      <c r="L4" s="105"/>
      <c r="M4" s="105"/>
      <c r="N4" s="8"/>
    </row>
    <row r="5" spans="1:14" ht="24.95" customHeight="1" x14ac:dyDescent="0.25">
      <c r="A5" s="104"/>
      <c r="B5" s="104"/>
      <c r="C5" s="104"/>
      <c r="D5" s="104"/>
      <c r="E5" s="104"/>
      <c r="L5" s="7"/>
      <c r="M5" s="7"/>
    </row>
    <row r="6" spans="1:14" ht="24.95" customHeight="1" x14ac:dyDescent="0.25">
      <c r="A6" s="9" t="s">
        <v>3</v>
      </c>
      <c r="B6" s="9"/>
      <c r="C6" s="10">
        <f ca="1">NOW()</f>
        <v>44955.714739120369</v>
      </c>
      <c r="D6" s="9" t="s">
        <v>4</v>
      </c>
      <c r="E6" s="80" t="s">
        <v>362</v>
      </c>
      <c r="L6" s="7"/>
      <c r="M6" s="7"/>
    </row>
    <row r="7" spans="1:14" ht="24.95" customHeight="1" thickBot="1" x14ac:dyDescent="0.3">
      <c r="A7" s="11"/>
      <c r="B7" s="11"/>
      <c r="C7" s="11"/>
      <c r="D7" s="11"/>
      <c r="E7" s="78"/>
      <c r="L7" s="7"/>
      <c r="M7" s="7"/>
    </row>
    <row r="8" spans="1:14" ht="39" customHeight="1" thickBot="1" x14ac:dyDescent="0.3">
      <c r="A8" s="9" t="s">
        <v>5</v>
      </c>
      <c r="B8" s="9"/>
      <c r="C8" s="77" t="s">
        <v>359</v>
      </c>
      <c r="D8" s="12" t="s">
        <v>6</v>
      </c>
      <c r="E8" s="81" t="s">
        <v>361</v>
      </c>
      <c r="F8" s="13"/>
      <c r="L8" s="7"/>
      <c r="M8" s="7"/>
    </row>
    <row r="9" spans="1:14" ht="24.95" customHeight="1" thickBot="1" x14ac:dyDescent="0.3">
      <c r="A9" s="11"/>
      <c r="B9" s="11"/>
      <c r="C9" s="78"/>
      <c r="D9" s="11"/>
      <c r="E9" s="11"/>
      <c r="L9" s="7"/>
      <c r="M9" s="7"/>
    </row>
    <row r="10" spans="1:14" ht="24.95" customHeight="1" thickBot="1" x14ac:dyDescent="0.3">
      <c r="A10" s="9" t="s">
        <v>7</v>
      </c>
      <c r="B10" s="9"/>
      <c r="C10" s="77" t="s">
        <v>360</v>
      </c>
      <c r="D10" s="14" t="s">
        <v>8</v>
      </c>
      <c r="E10" s="15" t="s">
        <v>9</v>
      </c>
      <c r="L10" s="7"/>
      <c r="M10" s="7"/>
    </row>
    <row r="11" spans="1:14" ht="24.95" customHeight="1" x14ac:dyDescent="0.25">
      <c r="A11" s="11"/>
      <c r="B11" s="11"/>
      <c r="C11" s="78"/>
      <c r="D11" s="11"/>
      <c r="E11" s="11"/>
      <c r="L11" s="16"/>
      <c r="M11" s="16"/>
    </row>
    <row r="12" spans="1:14" ht="24.95" customHeight="1" x14ac:dyDescent="0.25">
      <c r="A12" s="9" t="s">
        <v>10</v>
      </c>
      <c r="B12" s="9"/>
      <c r="C12" s="79">
        <v>44956</v>
      </c>
      <c r="D12" s="12" t="s">
        <v>11</v>
      </c>
      <c r="E12" s="17">
        <v>0.41666666666666669</v>
      </c>
      <c r="L12" s="16"/>
      <c r="M12" s="16"/>
    </row>
    <row r="13" spans="1:14" ht="24.95" customHeight="1" x14ac:dyDescent="0.25">
      <c r="A13" s="11"/>
      <c r="B13" s="11"/>
      <c r="C13" s="11"/>
      <c r="D13" s="11"/>
      <c r="E13" s="11"/>
      <c r="L13" s="18"/>
      <c r="M13" s="18"/>
    </row>
    <row r="14" spans="1:14" ht="24.95" customHeight="1" x14ac:dyDescent="0.25">
      <c r="A14" s="9" t="s">
        <v>12</v>
      </c>
      <c r="B14" s="9"/>
      <c r="C14" s="19" t="s">
        <v>365</v>
      </c>
      <c r="D14" s="20"/>
      <c r="E14" s="21"/>
      <c r="L14" s="18"/>
      <c r="M14" s="18"/>
    </row>
    <row r="15" spans="1:14" ht="24.95" customHeight="1" x14ac:dyDescent="0.25">
      <c r="A15" s="11"/>
      <c r="B15" s="11"/>
      <c r="C15" s="11"/>
      <c r="D15" s="11"/>
      <c r="E15" s="11"/>
      <c r="L15" s="18"/>
      <c r="M15" s="18"/>
    </row>
    <row r="16" spans="1:14" ht="37.5" customHeight="1" x14ac:dyDescent="0.25">
      <c r="A16" s="9" t="s">
        <v>13</v>
      </c>
      <c r="B16" s="9"/>
      <c r="C16" s="19" t="s">
        <v>363</v>
      </c>
      <c r="D16" s="12" t="s">
        <v>14</v>
      </c>
      <c r="E16" s="17" t="s">
        <v>364</v>
      </c>
      <c r="L16" s="18"/>
      <c r="M16" s="18"/>
    </row>
    <row r="17" spans="1:13" ht="24.95" customHeight="1" x14ac:dyDescent="0.25">
      <c r="A17" s="11"/>
      <c r="B17" s="11"/>
      <c r="C17" s="11"/>
      <c r="D17" s="11"/>
      <c r="E17" s="11"/>
      <c r="L17" s="22"/>
      <c r="M17" s="22"/>
    </row>
    <row r="18" spans="1:13" ht="34.5" customHeight="1" x14ac:dyDescent="0.25">
      <c r="A18" s="102" t="s">
        <v>15</v>
      </c>
      <c r="B18" s="103"/>
      <c r="C18" s="19">
        <v>1105741191</v>
      </c>
      <c r="D18" s="23"/>
      <c r="E18" s="24"/>
      <c r="L18" s="22"/>
      <c r="M18" s="22"/>
    </row>
    <row r="19" spans="1:13" ht="24.95" customHeight="1" x14ac:dyDescent="0.25">
      <c r="A19" s="1"/>
      <c r="B19" s="2"/>
      <c r="C19" s="1"/>
      <c r="D19" s="1"/>
      <c r="E19" s="1"/>
      <c r="L19" s="22"/>
      <c r="M19" s="22"/>
    </row>
    <row r="20" spans="1:13" ht="39" customHeight="1" x14ac:dyDescent="0.25">
      <c r="A20" s="25" t="s">
        <v>16</v>
      </c>
      <c r="B20" s="25" t="s">
        <v>17</v>
      </c>
      <c r="C20" s="25" t="s">
        <v>18</v>
      </c>
      <c r="D20" s="25" t="s">
        <v>19</v>
      </c>
      <c r="E20" s="25" t="s">
        <v>20</v>
      </c>
      <c r="F20" s="26" t="s">
        <v>21</v>
      </c>
      <c r="G20" s="26" t="s">
        <v>22</v>
      </c>
      <c r="L20" s="22"/>
      <c r="M20" s="22"/>
    </row>
    <row r="21" spans="1:13" s="33" customFormat="1" ht="24.95" customHeight="1" x14ac:dyDescent="0.25">
      <c r="A21" s="27" t="s">
        <v>23</v>
      </c>
      <c r="B21" s="28" t="s">
        <v>24</v>
      </c>
      <c r="C21" s="29" t="s">
        <v>25</v>
      </c>
      <c r="D21" s="30">
        <v>0</v>
      </c>
      <c r="E21" s="31"/>
      <c r="F21" s="32">
        <v>1339.2</v>
      </c>
      <c r="G21" s="32">
        <f>F21*D21</f>
        <v>0</v>
      </c>
      <c r="L21" s="22"/>
      <c r="M21" s="22"/>
    </row>
    <row r="22" spans="1:13" s="33" customFormat="1" ht="24.95" customHeight="1" x14ac:dyDescent="0.25">
      <c r="A22" s="27" t="s">
        <v>26</v>
      </c>
      <c r="B22" s="28" t="s">
        <v>27</v>
      </c>
      <c r="C22" s="29" t="s">
        <v>28</v>
      </c>
      <c r="D22" s="30">
        <v>0</v>
      </c>
      <c r="E22" s="31"/>
      <c r="F22" s="32">
        <v>1339.2</v>
      </c>
      <c r="G22" s="32">
        <f t="shared" ref="G22:G34" si="0">F22*D22</f>
        <v>0</v>
      </c>
      <c r="L22" s="22"/>
      <c r="M22" s="22"/>
    </row>
    <row r="23" spans="1:13" s="33" customFormat="1" ht="24.95" customHeight="1" x14ac:dyDescent="0.25">
      <c r="A23" s="34" t="s">
        <v>29</v>
      </c>
      <c r="B23" s="34" t="s">
        <v>30</v>
      </c>
      <c r="C23" s="29" t="s">
        <v>351</v>
      </c>
      <c r="D23" s="30">
        <v>1</v>
      </c>
      <c r="E23" s="31"/>
      <c r="F23" s="32">
        <v>1339.2</v>
      </c>
      <c r="G23" s="32">
        <f t="shared" si="0"/>
        <v>1339.2</v>
      </c>
      <c r="L23" s="22"/>
      <c r="M23" s="22"/>
    </row>
    <row r="24" spans="1:13" s="33" customFormat="1" ht="24.95" customHeight="1" x14ac:dyDescent="0.25">
      <c r="A24" s="35" t="s">
        <v>31</v>
      </c>
      <c r="B24" s="35" t="s">
        <v>32</v>
      </c>
      <c r="C24" s="36" t="s">
        <v>33</v>
      </c>
      <c r="D24" s="30">
        <v>1</v>
      </c>
      <c r="E24" s="31"/>
      <c r="F24" s="32">
        <v>1339.2</v>
      </c>
      <c r="G24" s="32">
        <f t="shared" si="0"/>
        <v>1339.2</v>
      </c>
      <c r="L24" s="22"/>
      <c r="M24" s="22"/>
    </row>
    <row r="25" spans="1:13" s="33" customFormat="1" ht="24.95" customHeight="1" x14ac:dyDescent="0.25">
      <c r="A25" s="34" t="s">
        <v>34</v>
      </c>
      <c r="B25" s="34" t="s">
        <v>35</v>
      </c>
      <c r="C25" s="29" t="s">
        <v>36</v>
      </c>
      <c r="D25" s="30">
        <v>1</v>
      </c>
      <c r="E25" s="31"/>
      <c r="F25" s="32">
        <v>1339.2</v>
      </c>
      <c r="G25" s="32">
        <f t="shared" si="0"/>
        <v>1339.2</v>
      </c>
      <c r="L25" s="22"/>
      <c r="M25" s="22"/>
    </row>
    <row r="26" spans="1:13" s="33" customFormat="1" ht="24.95" customHeight="1" x14ac:dyDescent="0.25">
      <c r="A26" s="35" t="s">
        <v>37</v>
      </c>
      <c r="B26" s="35" t="s">
        <v>38</v>
      </c>
      <c r="C26" s="36" t="s">
        <v>39</v>
      </c>
      <c r="D26" s="30">
        <v>1</v>
      </c>
      <c r="E26" s="31"/>
      <c r="F26" s="32">
        <v>1339.2</v>
      </c>
      <c r="G26" s="32">
        <f t="shared" si="0"/>
        <v>1339.2</v>
      </c>
      <c r="L26" s="22"/>
      <c r="M26" s="22"/>
    </row>
    <row r="27" spans="1:13" s="33" customFormat="1" ht="24.95" customHeight="1" x14ac:dyDescent="0.25">
      <c r="A27" s="34" t="s">
        <v>40</v>
      </c>
      <c r="B27" s="34" t="s">
        <v>41</v>
      </c>
      <c r="C27" s="29" t="s">
        <v>42</v>
      </c>
      <c r="D27" s="30">
        <v>0</v>
      </c>
      <c r="E27" s="31"/>
      <c r="F27" s="32">
        <v>1339.2</v>
      </c>
      <c r="G27" s="32">
        <f t="shared" si="0"/>
        <v>0</v>
      </c>
      <c r="L27" s="22"/>
      <c r="M27" s="22"/>
    </row>
    <row r="28" spans="1:13" s="33" customFormat="1" ht="24.95" customHeight="1" x14ac:dyDescent="0.25">
      <c r="A28" s="37">
        <v>70932300</v>
      </c>
      <c r="B28" s="28" t="s">
        <v>43</v>
      </c>
      <c r="C28" s="36" t="s">
        <v>44</v>
      </c>
      <c r="D28" s="30">
        <v>0</v>
      </c>
      <c r="E28" s="31"/>
      <c r="F28" s="32">
        <v>1339.2</v>
      </c>
      <c r="G28" s="32">
        <f t="shared" si="0"/>
        <v>0</v>
      </c>
      <c r="L28" s="22"/>
      <c r="M28" s="22"/>
    </row>
    <row r="29" spans="1:13" s="33" customFormat="1" ht="24.95" customHeight="1" x14ac:dyDescent="0.25">
      <c r="A29" s="35" t="s">
        <v>45</v>
      </c>
      <c r="B29" s="35" t="s">
        <v>46</v>
      </c>
      <c r="C29" s="36" t="s">
        <v>47</v>
      </c>
      <c r="D29" s="30">
        <v>1</v>
      </c>
      <c r="E29" s="31"/>
      <c r="F29" s="32">
        <v>1339.2</v>
      </c>
      <c r="G29" s="32">
        <f t="shared" si="0"/>
        <v>1339.2</v>
      </c>
      <c r="L29" s="22"/>
      <c r="M29" s="22"/>
    </row>
    <row r="30" spans="1:13" s="33" customFormat="1" ht="24.95" customHeight="1" x14ac:dyDescent="0.25">
      <c r="A30" s="34" t="s">
        <v>48</v>
      </c>
      <c r="B30" s="34" t="s">
        <v>46</v>
      </c>
      <c r="C30" s="29" t="s">
        <v>49</v>
      </c>
      <c r="D30" s="30">
        <v>1</v>
      </c>
      <c r="E30" s="31"/>
      <c r="F30" s="32">
        <v>1339.2</v>
      </c>
      <c r="G30" s="32">
        <f t="shared" si="0"/>
        <v>1339.2</v>
      </c>
      <c r="L30" s="22"/>
      <c r="M30" s="22"/>
    </row>
    <row r="31" spans="1:13" s="33" customFormat="1" ht="24.95" customHeight="1" x14ac:dyDescent="0.25">
      <c r="A31" s="35" t="s">
        <v>50</v>
      </c>
      <c r="B31" s="35" t="s">
        <v>51</v>
      </c>
      <c r="C31" s="36" t="s">
        <v>52</v>
      </c>
      <c r="D31" s="30">
        <v>1</v>
      </c>
      <c r="E31" s="31"/>
      <c r="F31" s="32">
        <v>1339.2</v>
      </c>
      <c r="G31" s="32">
        <f t="shared" si="0"/>
        <v>1339.2</v>
      </c>
      <c r="L31" s="22"/>
      <c r="M31" s="22"/>
    </row>
    <row r="32" spans="1:13" s="33" customFormat="1" ht="24.95" customHeight="1" x14ac:dyDescent="0.25">
      <c r="A32" s="34" t="s">
        <v>53</v>
      </c>
      <c r="B32" s="34" t="s">
        <v>54</v>
      </c>
      <c r="C32" s="29" t="s">
        <v>55</v>
      </c>
      <c r="D32" s="30">
        <v>1</v>
      </c>
      <c r="E32" s="31"/>
      <c r="F32" s="32">
        <v>1339.2</v>
      </c>
      <c r="G32" s="32">
        <f t="shared" si="0"/>
        <v>1339.2</v>
      </c>
      <c r="L32" s="22"/>
      <c r="M32" s="22"/>
    </row>
    <row r="33" spans="1:13" s="33" customFormat="1" ht="24.95" customHeight="1" x14ac:dyDescent="0.25">
      <c r="A33" s="35" t="s">
        <v>56</v>
      </c>
      <c r="B33" s="35" t="s">
        <v>57</v>
      </c>
      <c r="C33" s="36" t="s">
        <v>58</v>
      </c>
      <c r="D33" s="30">
        <v>1</v>
      </c>
      <c r="E33" s="31"/>
      <c r="F33" s="32">
        <v>1339.2</v>
      </c>
      <c r="G33" s="32">
        <f t="shared" si="0"/>
        <v>1339.2</v>
      </c>
      <c r="L33" s="22"/>
      <c r="M33" s="22"/>
    </row>
    <row r="34" spans="1:13" s="33" customFormat="1" ht="24.95" customHeight="1" x14ac:dyDescent="0.25">
      <c r="A34" s="34" t="s">
        <v>59</v>
      </c>
      <c r="B34" s="34" t="s">
        <v>57</v>
      </c>
      <c r="C34" s="29" t="s">
        <v>60</v>
      </c>
      <c r="D34" s="30">
        <v>1</v>
      </c>
      <c r="E34" s="31"/>
      <c r="F34" s="32">
        <v>1339.2</v>
      </c>
      <c r="G34" s="32">
        <f t="shared" si="0"/>
        <v>1339.2</v>
      </c>
      <c r="L34" s="22"/>
      <c r="M34" s="22"/>
    </row>
    <row r="35" spans="1:13" s="33" customFormat="1" ht="24.95" customHeight="1" x14ac:dyDescent="0.25">
      <c r="A35" s="34"/>
      <c r="B35" s="76"/>
      <c r="C35" s="29"/>
      <c r="D35" s="68">
        <f>SUM(D21:D34)</f>
        <v>10</v>
      </c>
      <c r="E35" s="31"/>
      <c r="F35" s="32"/>
      <c r="G35" s="32"/>
      <c r="L35" s="22"/>
      <c r="M35" s="22"/>
    </row>
    <row r="36" spans="1:13" s="33" customFormat="1" ht="24.95" customHeight="1" x14ac:dyDescent="0.25">
      <c r="A36" s="27" t="s">
        <v>61</v>
      </c>
      <c r="B36" s="28" t="s">
        <v>62</v>
      </c>
      <c r="C36" s="36" t="s">
        <v>63</v>
      </c>
      <c r="D36" s="30">
        <v>0</v>
      </c>
      <c r="E36" s="31"/>
      <c r="F36" s="32">
        <v>1339.2</v>
      </c>
      <c r="G36" s="32">
        <f t="shared" ref="G36:G50" si="1">F36*D36</f>
        <v>0</v>
      </c>
      <c r="L36" s="22"/>
      <c r="M36" s="22"/>
    </row>
    <row r="37" spans="1:13" s="33" customFormat="1" ht="24.95" customHeight="1" x14ac:dyDescent="0.25">
      <c r="A37" s="35" t="s">
        <v>64</v>
      </c>
      <c r="B37" s="35" t="s">
        <v>65</v>
      </c>
      <c r="C37" s="36" t="s">
        <v>66</v>
      </c>
      <c r="D37" s="30">
        <v>1</v>
      </c>
      <c r="E37" s="31"/>
      <c r="F37" s="32">
        <v>1339.2</v>
      </c>
      <c r="G37" s="32">
        <f t="shared" si="1"/>
        <v>1339.2</v>
      </c>
      <c r="L37" s="22"/>
      <c r="M37" s="22"/>
    </row>
    <row r="38" spans="1:13" s="33" customFormat="1" ht="24.95" customHeight="1" x14ac:dyDescent="0.25">
      <c r="A38" s="34" t="s">
        <v>67</v>
      </c>
      <c r="B38" s="34" t="s">
        <v>68</v>
      </c>
      <c r="C38" s="29" t="s">
        <v>69</v>
      </c>
      <c r="D38" s="30">
        <v>1</v>
      </c>
      <c r="E38" s="31"/>
      <c r="F38" s="32">
        <v>1339.2</v>
      </c>
      <c r="G38" s="32">
        <f t="shared" si="1"/>
        <v>1339.2</v>
      </c>
      <c r="L38" s="22"/>
      <c r="M38" s="22"/>
    </row>
    <row r="39" spans="1:13" s="33" customFormat="1" ht="24.95" customHeight="1" x14ac:dyDescent="0.25">
      <c r="A39" s="35" t="s">
        <v>70</v>
      </c>
      <c r="B39" s="35" t="s">
        <v>71</v>
      </c>
      <c r="C39" s="36" t="s">
        <v>72</v>
      </c>
      <c r="D39" s="30">
        <v>1</v>
      </c>
      <c r="E39" s="31"/>
      <c r="F39" s="32">
        <v>1339.2</v>
      </c>
      <c r="G39" s="32">
        <f t="shared" si="1"/>
        <v>1339.2</v>
      </c>
      <c r="L39" s="22"/>
      <c r="M39" s="22"/>
    </row>
    <row r="40" spans="1:13" s="33" customFormat="1" ht="24.95" customHeight="1" x14ac:dyDescent="0.25">
      <c r="A40" s="34" t="s">
        <v>73</v>
      </c>
      <c r="B40" s="34" t="s">
        <v>74</v>
      </c>
      <c r="C40" s="29" t="s">
        <v>75</v>
      </c>
      <c r="D40" s="30">
        <v>1</v>
      </c>
      <c r="E40" s="31"/>
      <c r="F40" s="32">
        <v>1339.2</v>
      </c>
      <c r="G40" s="32">
        <f t="shared" si="1"/>
        <v>1339.2</v>
      </c>
      <c r="L40" s="22"/>
      <c r="M40" s="22"/>
    </row>
    <row r="41" spans="1:13" s="33" customFormat="1" ht="24.95" customHeight="1" x14ac:dyDescent="0.25">
      <c r="A41" s="35" t="s">
        <v>76</v>
      </c>
      <c r="B41" s="35" t="s">
        <v>74</v>
      </c>
      <c r="C41" s="36" t="s">
        <v>77</v>
      </c>
      <c r="D41" s="30">
        <v>1</v>
      </c>
      <c r="E41" s="31"/>
      <c r="F41" s="32">
        <v>1339.2</v>
      </c>
      <c r="G41" s="32">
        <f t="shared" si="1"/>
        <v>1339.2</v>
      </c>
      <c r="L41" s="22"/>
      <c r="M41" s="22"/>
    </row>
    <row r="42" spans="1:13" s="33" customFormat="1" ht="24.95" customHeight="1" x14ac:dyDescent="0.25">
      <c r="A42" s="34" t="s">
        <v>78</v>
      </c>
      <c r="B42" s="34" t="s">
        <v>74</v>
      </c>
      <c r="C42" s="29" t="s">
        <v>79</v>
      </c>
      <c r="D42" s="30">
        <v>1</v>
      </c>
      <c r="E42" s="31"/>
      <c r="F42" s="32">
        <v>1339.2</v>
      </c>
      <c r="G42" s="32">
        <f t="shared" si="1"/>
        <v>1339.2</v>
      </c>
      <c r="L42" s="22"/>
      <c r="M42" s="22"/>
    </row>
    <row r="43" spans="1:13" s="33" customFormat="1" ht="24.95" customHeight="1" x14ac:dyDescent="0.25">
      <c r="A43" s="35" t="s">
        <v>80</v>
      </c>
      <c r="B43" s="35" t="s">
        <v>81</v>
      </c>
      <c r="C43" s="36" t="s">
        <v>82</v>
      </c>
      <c r="D43" s="30">
        <v>1</v>
      </c>
      <c r="E43" s="31"/>
      <c r="F43" s="32">
        <v>1339.2</v>
      </c>
      <c r="G43" s="32">
        <f t="shared" si="1"/>
        <v>1339.2</v>
      </c>
      <c r="L43" s="22"/>
      <c r="M43" s="22"/>
    </row>
    <row r="44" spans="1:13" s="33" customFormat="1" ht="24.95" customHeight="1" x14ac:dyDescent="0.25">
      <c r="A44" s="27" t="s">
        <v>83</v>
      </c>
      <c r="B44" s="28" t="s">
        <v>84</v>
      </c>
      <c r="C44" s="36" t="s">
        <v>85</v>
      </c>
      <c r="D44" s="30">
        <v>0</v>
      </c>
      <c r="E44" s="31"/>
      <c r="F44" s="32">
        <v>1339.2</v>
      </c>
      <c r="G44" s="32">
        <f t="shared" si="1"/>
        <v>0</v>
      </c>
      <c r="L44" s="22"/>
      <c r="M44" s="22"/>
    </row>
    <row r="45" spans="1:13" s="33" customFormat="1" ht="24.95" customHeight="1" x14ac:dyDescent="0.25">
      <c r="A45" s="35" t="s">
        <v>86</v>
      </c>
      <c r="B45" s="35" t="s">
        <v>87</v>
      </c>
      <c r="C45" s="36" t="s">
        <v>88</v>
      </c>
      <c r="D45" s="30">
        <v>0</v>
      </c>
      <c r="E45" s="31"/>
      <c r="F45" s="32">
        <v>1339.2</v>
      </c>
      <c r="G45" s="32">
        <f t="shared" si="1"/>
        <v>0</v>
      </c>
      <c r="L45" s="22"/>
      <c r="M45" s="22"/>
    </row>
    <row r="46" spans="1:13" s="33" customFormat="1" ht="24.95" customHeight="1" x14ac:dyDescent="0.25">
      <c r="A46" s="34" t="s">
        <v>89</v>
      </c>
      <c r="B46" s="34" t="s">
        <v>90</v>
      </c>
      <c r="C46" s="29" t="s">
        <v>91</v>
      </c>
      <c r="D46" s="30">
        <v>1</v>
      </c>
      <c r="E46" s="31"/>
      <c r="F46" s="32">
        <v>1339.2</v>
      </c>
      <c r="G46" s="32">
        <f t="shared" si="1"/>
        <v>1339.2</v>
      </c>
      <c r="L46" s="22"/>
      <c r="M46" s="22"/>
    </row>
    <row r="47" spans="1:13" s="33" customFormat="1" ht="24.95" customHeight="1" x14ac:dyDescent="0.25">
      <c r="A47" s="35" t="s">
        <v>92</v>
      </c>
      <c r="B47" s="35" t="s">
        <v>93</v>
      </c>
      <c r="C47" s="36" t="s">
        <v>94</v>
      </c>
      <c r="D47" s="30">
        <v>1</v>
      </c>
      <c r="E47" s="31"/>
      <c r="F47" s="32">
        <v>1339.2</v>
      </c>
      <c r="G47" s="32">
        <f t="shared" si="1"/>
        <v>1339.2</v>
      </c>
      <c r="L47" s="22"/>
      <c r="M47" s="22"/>
    </row>
    <row r="48" spans="1:13" s="33" customFormat="1" ht="24.95" customHeight="1" x14ac:dyDescent="0.25">
      <c r="A48" s="34" t="s">
        <v>95</v>
      </c>
      <c r="B48" s="34" t="s">
        <v>96</v>
      </c>
      <c r="C48" s="29" t="s">
        <v>97</v>
      </c>
      <c r="D48" s="30">
        <v>1</v>
      </c>
      <c r="E48" s="31"/>
      <c r="F48" s="32">
        <v>1339.2</v>
      </c>
      <c r="G48" s="32">
        <f t="shared" si="1"/>
        <v>1339.2</v>
      </c>
      <c r="L48" s="22"/>
      <c r="M48" s="22"/>
    </row>
    <row r="49" spans="1:13" s="33" customFormat="1" ht="24.95" customHeight="1" x14ac:dyDescent="0.25">
      <c r="A49" s="35" t="s">
        <v>98</v>
      </c>
      <c r="B49" s="35" t="s">
        <v>99</v>
      </c>
      <c r="C49" s="36" t="s">
        <v>100</v>
      </c>
      <c r="D49" s="30">
        <v>1</v>
      </c>
      <c r="E49" s="31"/>
      <c r="F49" s="32">
        <v>1339.2</v>
      </c>
      <c r="G49" s="32">
        <f t="shared" si="1"/>
        <v>1339.2</v>
      </c>
      <c r="L49" s="22"/>
      <c r="M49" s="22"/>
    </row>
    <row r="50" spans="1:13" s="33" customFormat="1" ht="24.95" customHeight="1" x14ac:dyDescent="0.25">
      <c r="A50" s="34" t="s">
        <v>101</v>
      </c>
      <c r="B50" s="34" t="s">
        <v>99</v>
      </c>
      <c r="C50" s="29" t="s">
        <v>102</v>
      </c>
      <c r="D50" s="30">
        <v>1</v>
      </c>
      <c r="E50" s="31"/>
      <c r="F50" s="32">
        <v>1339.2</v>
      </c>
      <c r="G50" s="32">
        <f t="shared" si="1"/>
        <v>1339.2</v>
      </c>
      <c r="L50" s="22"/>
      <c r="M50" s="22"/>
    </row>
    <row r="51" spans="1:13" s="33" customFormat="1" ht="24.95" customHeight="1" x14ac:dyDescent="0.25">
      <c r="A51" s="34"/>
      <c r="B51" s="76"/>
      <c r="C51" s="29"/>
      <c r="D51" s="68">
        <f>SUM(D36:D50)</f>
        <v>12</v>
      </c>
      <c r="E51" s="31"/>
      <c r="F51" s="32"/>
      <c r="G51" s="32"/>
      <c r="L51" s="22"/>
      <c r="M51" s="22"/>
    </row>
    <row r="52" spans="1:13" s="33" customFormat="1" ht="24.95" customHeight="1" x14ac:dyDescent="0.25">
      <c r="A52" s="27" t="s">
        <v>103</v>
      </c>
      <c r="B52" s="28" t="s">
        <v>104</v>
      </c>
      <c r="C52" s="29" t="s">
        <v>105</v>
      </c>
      <c r="D52" s="30">
        <v>0</v>
      </c>
      <c r="E52" s="31"/>
      <c r="F52" s="32">
        <v>1339.2</v>
      </c>
      <c r="G52" s="32">
        <f t="shared" ref="G52:G65" si="2">F52*D52</f>
        <v>0</v>
      </c>
      <c r="L52" s="22"/>
      <c r="M52" s="22"/>
    </row>
    <row r="53" spans="1:13" s="33" customFormat="1" ht="24.95" customHeight="1" x14ac:dyDescent="0.25">
      <c r="A53" s="34" t="s">
        <v>106</v>
      </c>
      <c r="B53" s="34" t="s">
        <v>107</v>
      </c>
      <c r="C53" s="29" t="s">
        <v>108</v>
      </c>
      <c r="D53" s="30">
        <v>1</v>
      </c>
      <c r="E53" s="31"/>
      <c r="F53" s="32">
        <v>1339.2</v>
      </c>
      <c r="G53" s="32">
        <f t="shared" si="2"/>
        <v>1339.2</v>
      </c>
      <c r="L53" s="22"/>
      <c r="M53" s="22"/>
    </row>
    <row r="54" spans="1:13" s="33" customFormat="1" ht="24.95" customHeight="1" x14ac:dyDescent="0.25">
      <c r="A54" s="35" t="s">
        <v>109</v>
      </c>
      <c r="B54" s="35" t="s">
        <v>107</v>
      </c>
      <c r="C54" s="36" t="s">
        <v>110</v>
      </c>
      <c r="D54" s="30">
        <v>1</v>
      </c>
      <c r="E54" s="31"/>
      <c r="F54" s="32">
        <v>1339.2</v>
      </c>
      <c r="G54" s="32">
        <f t="shared" si="2"/>
        <v>1339.2</v>
      </c>
      <c r="L54" s="22"/>
      <c r="M54" s="22"/>
    </row>
    <row r="55" spans="1:13" s="33" customFormat="1" ht="24.95" customHeight="1" x14ac:dyDescent="0.25">
      <c r="A55" s="34" t="s">
        <v>111</v>
      </c>
      <c r="B55" s="34" t="s">
        <v>112</v>
      </c>
      <c r="C55" s="29" t="s">
        <v>113</v>
      </c>
      <c r="D55" s="30">
        <v>1</v>
      </c>
      <c r="E55" s="31"/>
      <c r="F55" s="32">
        <v>1339.2</v>
      </c>
      <c r="G55" s="32">
        <f t="shared" si="2"/>
        <v>1339.2</v>
      </c>
      <c r="L55" s="22"/>
      <c r="M55" s="22"/>
    </row>
    <row r="56" spans="1:13" s="33" customFormat="1" ht="24.95" customHeight="1" x14ac:dyDescent="0.25">
      <c r="A56" s="35" t="s">
        <v>114</v>
      </c>
      <c r="B56" s="35" t="s">
        <v>115</v>
      </c>
      <c r="C56" s="36" t="s">
        <v>116</v>
      </c>
      <c r="D56" s="30">
        <v>1</v>
      </c>
      <c r="E56" s="31"/>
      <c r="F56" s="32">
        <v>1339.2</v>
      </c>
      <c r="G56" s="32">
        <f t="shared" si="2"/>
        <v>1339.2</v>
      </c>
      <c r="L56" s="22"/>
      <c r="M56" s="22"/>
    </row>
    <row r="57" spans="1:13" s="33" customFormat="1" ht="24.95" customHeight="1" x14ac:dyDescent="0.25">
      <c r="A57" s="34" t="s">
        <v>117</v>
      </c>
      <c r="B57" s="34" t="s">
        <v>118</v>
      </c>
      <c r="C57" s="29" t="s">
        <v>119</v>
      </c>
      <c r="D57" s="30">
        <v>1</v>
      </c>
      <c r="E57" s="31"/>
      <c r="F57" s="32">
        <v>1339.2</v>
      </c>
      <c r="G57" s="32">
        <f t="shared" si="2"/>
        <v>1339.2</v>
      </c>
      <c r="L57" s="22"/>
      <c r="M57" s="22"/>
    </row>
    <row r="58" spans="1:13" s="33" customFormat="1" ht="24.95" customHeight="1" x14ac:dyDescent="0.25">
      <c r="A58" s="34" t="s">
        <v>353</v>
      </c>
      <c r="B58" s="76" t="s">
        <v>354</v>
      </c>
      <c r="C58" s="29" t="s">
        <v>352</v>
      </c>
      <c r="D58" s="30">
        <v>1</v>
      </c>
      <c r="E58" s="31"/>
      <c r="F58" s="32">
        <v>1339.2</v>
      </c>
      <c r="G58" s="32">
        <f t="shared" si="2"/>
        <v>1339.2</v>
      </c>
      <c r="L58" s="22"/>
      <c r="M58" s="22"/>
    </row>
    <row r="59" spans="1:13" s="33" customFormat="1" ht="24.95" customHeight="1" x14ac:dyDescent="0.25">
      <c r="A59" s="27" t="s">
        <v>120</v>
      </c>
      <c r="B59" s="28" t="s">
        <v>121</v>
      </c>
      <c r="C59" s="36" t="s">
        <v>122</v>
      </c>
      <c r="D59" s="30">
        <v>0</v>
      </c>
      <c r="E59" s="31"/>
      <c r="F59" s="32">
        <v>1339.2</v>
      </c>
      <c r="G59" s="32">
        <f t="shared" si="2"/>
        <v>0</v>
      </c>
      <c r="L59" s="22"/>
      <c r="M59" s="22"/>
    </row>
    <row r="60" spans="1:13" s="33" customFormat="1" ht="24.95" customHeight="1" x14ac:dyDescent="0.25">
      <c r="A60" s="35" t="s">
        <v>123</v>
      </c>
      <c r="B60" s="35" t="s">
        <v>124</v>
      </c>
      <c r="C60" s="36" t="s">
        <v>125</v>
      </c>
      <c r="D60" s="30">
        <v>1</v>
      </c>
      <c r="E60" s="31"/>
      <c r="F60" s="32">
        <v>1339.2</v>
      </c>
      <c r="G60" s="32">
        <f t="shared" si="2"/>
        <v>1339.2</v>
      </c>
      <c r="L60" s="22"/>
      <c r="M60" s="22"/>
    </row>
    <row r="61" spans="1:13" s="33" customFormat="1" ht="24.95" customHeight="1" x14ac:dyDescent="0.25">
      <c r="A61" s="34" t="s">
        <v>126</v>
      </c>
      <c r="B61" s="34" t="s">
        <v>124</v>
      </c>
      <c r="C61" s="29" t="s">
        <v>127</v>
      </c>
      <c r="D61" s="30">
        <v>1</v>
      </c>
      <c r="E61" s="31"/>
      <c r="F61" s="32">
        <v>1339.2</v>
      </c>
      <c r="G61" s="32">
        <f t="shared" si="2"/>
        <v>1339.2</v>
      </c>
      <c r="L61" s="22"/>
      <c r="M61" s="22"/>
    </row>
    <row r="62" spans="1:13" s="33" customFormat="1" ht="24.95" customHeight="1" x14ac:dyDescent="0.25">
      <c r="A62" s="35" t="s">
        <v>128</v>
      </c>
      <c r="B62" s="35" t="s">
        <v>129</v>
      </c>
      <c r="C62" s="36" t="s">
        <v>130</v>
      </c>
      <c r="D62" s="30">
        <v>1</v>
      </c>
      <c r="E62" s="31"/>
      <c r="F62" s="32">
        <v>1339.2</v>
      </c>
      <c r="G62" s="32">
        <f t="shared" si="2"/>
        <v>1339.2</v>
      </c>
      <c r="L62" s="22"/>
      <c r="M62" s="22"/>
    </row>
    <row r="63" spans="1:13" s="33" customFormat="1" ht="24.95" customHeight="1" x14ac:dyDescent="0.25">
      <c r="A63" s="34" t="s">
        <v>131</v>
      </c>
      <c r="B63" s="34" t="s">
        <v>132</v>
      </c>
      <c r="C63" s="29" t="s">
        <v>133</v>
      </c>
      <c r="D63" s="30">
        <v>1</v>
      </c>
      <c r="E63" s="31"/>
      <c r="F63" s="32">
        <v>1339.2</v>
      </c>
      <c r="G63" s="32">
        <f t="shared" si="2"/>
        <v>1339.2</v>
      </c>
      <c r="L63" s="22"/>
      <c r="M63" s="22"/>
    </row>
    <row r="64" spans="1:13" s="33" customFormat="1" ht="24.95" customHeight="1" x14ac:dyDescent="0.25">
      <c r="A64" s="35" t="s">
        <v>134</v>
      </c>
      <c r="B64" s="35" t="s">
        <v>135</v>
      </c>
      <c r="C64" s="36" t="s">
        <v>136</v>
      </c>
      <c r="D64" s="30">
        <v>1</v>
      </c>
      <c r="E64" s="31"/>
      <c r="F64" s="32">
        <v>1339.2</v>
      </c>
      <c r="G64" s="32">
        <f t="shared" si="2"/>
        <v>1339.2</v>
      </c>
      <c r="L64" s="22"/>
      <c r="M64" s="22"/>
    </row>
    <row r="65" spans="1:13" s="33" customFormat="1" ht="24.95" customHeight="1" x14ac:dyDescent="0.25">
      <c r="A65" s="34" t="s">
        <v>137</v>
      </c>
      <c r="B65" s="34">
        <v>2100934</v>
      </c>
      <c r="C65" s="29" t="s">
        <v>138</v>
      </c>
      <c r="D65" s="30">
        <v>1</v>
      </c>
      <c r="E65" s="31"/>
      <c r="F65" s="32">
        <v>1339.2</v>
      </c>
      <c r="G65" s="32">
        <f t="shared" si="2"/>
        <v>1339.2</v>
      </c>
      <c r="L65" s="22"/>
      <c r="M65" s="22"/>
    </row>
    <row r="66" spans="1:13" s="33" customFormat="1" ht="24.95" customHeight="1" x14ac:dyDescent="0.25">
      <c r="A66" s="35"/>
      <c r="B66" s="35"/>
      <c r="C66" s="36"/>
      <c r="D66" s="68">
        <f>SUM(D52:D65)</f>
        <v>12</v>
      </c>
      <c r="E66" s="31"/>
      <c r="F66" s="32"/>
      <c r="G66" s="32"/>
      <c r="L66" s="22"/>
      <c r="M66" s="22"/>
    </row>
    <row r="67" spans="1:13" s="33" customFormat="1" ht="24.95" customHeight="1" x14ac:dyDescent="0.25">
      <c r="A67" s="34" t="s">
        <v>139</v>
      </c>
      <c r="B67" s="34" t="s">
        <v>140</v>
      </c>
      <c r="C67" s="38" t="s">
        <v>141</v>
      </c>
      <c r="D67" s="39">
        <v>2</v>
      </c>
      <c r="E67" s="31"/>
      <c r="F67" s="32">
        <v>216</v>
      </c>
      <c r="G67" s="32">
        <f t="shared" ref="G67:G82" si="3">F67*D67</f>
        <v>432</v>
      </c>
      <c r="L67" s="22"/>
      <c r="M67" s="22"/>
    </row>
    <row r="68" spans="1:13" s="33" customFormat="1" ht="24.95" customHeight="1" x14ac:dyDescent="0.25">
      <c r="A68" s="35" t="s">
        <v>142</v>
      </c>
      <c r="B68" s="35" t="s">
        <v>143</v>
      </c>
      <c r="C68" s="40" t="s">
        <v>144</v>
      </c>
      <c r="D68" s="39">
        <v>2</v>
      </c>
      <c r="E68" s="31"/>
      <c r="F68" s="32">
        <v>216</v>
      </c>
      <c r="G68" s="32">
        <f t="shared" si="3"/>
        <v>432</v>
      </c>
      <c r="L68" s="22"/>
      <c r="M68" s="22"/>
    </row>
    <row r="69" spans="1:13" s="33" customFormat="1" ht="24.95" customHeight="1" x14ac:dyDescent="0.25">
      <c r="A69" s="34" t="s">
        <v>145</v>
      </c>
      <c r="B69" s="34" t="s">
        <v>146</v>
      </c>
      <c r="C69" s="38" t="s">
        <v>147</v>
      </c>
      <c r="D69" s="39">
        <v>2</v>
      </c>
      <c r="E69" s="31"/>
      <c r="F69" s="32">
        <v>216</v>
      </c>
      <c r="G69" s="32">
        <f t="shared" si="3"/>
        <v>432</v>
      </c>
      <c r="L69" s="22"/>
      <c r="M69" s="22"/>
    </row>
    <row r="70" spans="1:13" s="33" customFormat="1" ht="24.95" customHeight="1" x14ac:dyDescent="0.25">
      <c r="A70" s="35" t="s">
        <v>148</v>
      </c>
      <c r="B70" s="35" t="s">
        <v>149</v>
      </c>
      <c r="C70" s="31" t="s">
        <v>150</v>
      </c>
      <c r="D70" s="39">
        <v>2</v>
      </c>
      <c r="E70" s="31"/>
      <c r="F70" s="32">
        <v>216</v>
      </c>
      <c r="G70" s="32">
        <f t="shared" si="3"/>
        <v>432</v>
      </c>
      <c r="L70" s="22"/>
      <c r="M70" s="22"/>
    </row>
    <row r="71" spans="1:13" s="33" customFormat="1" ht="24.95" customHeight="1" x14ac:dyDescent="0.25">
      <c r="A71" s="34" t="s">
        <v>151</v>
      </c>
      <c r="B71" s="34" t="s">
        <v>152</v>
      </c>
      <c r="C71" s="41" t="s">
        <v>153</v>
      </c>
      <c r="D71" s="39">
        <v>2</v>
      </c>
      <c r="E71" s="31"/>
      <c r="F71" s="32">
        <v>216</v>
      </c>
      <c r="G71" s="32">
        <f t="shared" si="3"/>
        <v>432</v>
      </c>
      <c r="L71" s="22"/>
      <c r="M71" s="22"/>
    </row>
    <row r="72" spans="1:13" s="33" customFormat="1" ht="24.95" customHeight="1" x14ac:dyDescent="0.25">
      <c r="A72" s="35" t="s">
        <v>154</v>
      </c>
      <c r="B72" s="35" t="s">
        <v>155</v>
      </c>
      <c r="C72" s="40" t="s">
        <v>156</v>
      </c>
      <c r="D72" s="39">
        <v>2</v>
      </c>
      <c r="E72" s="31"/>
      <c r="F72" s="32">
        <v>216</v>
      </c>
      <c r="G72" s="32">
        <f t="shared" si="3"/>
        <v>432</v>
      </c>
      <c r="L72" s="22"/>
      <c r="M72" s="22"/>
    </row>
    <row r="73" spans="1:13" s="33" customFormat="1" ht="24.95" customHeight="1" x14ac:dyDescent="0.25">
      <c r="A73" s="34" t="s">
        <v>157</v>
      </c>
      <c r="B73" s="34" t="s">
        <v>158</v>
      </c>
      <c r="C73" s="41" t="s">
        <v>159</v>
      </c>
      <c r="D73" s="39">
        <v>2</v>
      </c>
      <c r="E73" s="31"/>
      <c r="F73" s="32">
        <v>216</v>
      </c>
      <c r="G73" s="32">
        <f t="shared" si="3"/>
        <v>432</v>
      </c>
      <c r="L73" s="22"/>
      <c r="M73" s="22"/>
    </row>
    <row r="74" spans="1:13" s="33" customFormat="1" ht="24.95" customHeight="1" x14ac:dyDescent="0.25">
      <c r="A74" s="35" t="s">
        <v>160</v>
      </c>
      <c r="B74" s="35" t="s">
        <v>161</v>
      </c>
      <c r="C74" s="31" t="s">
        <v>162</v>
      </c>
      <c r="D74" s="39">
        <v>2</v>
      </c>
      <c r="E74" s="31"/>
      <c r="F74" s="32">
        <v>216</v>
      </c>
      <c r="G74" s="32">
        <f t="shared" si="3"/>
        <v>432</v>
      </c>
      <c r="L74" s="22"/>
      <c r="M74" s="22"/>
    </row>
    <row r="75" spans="1:13" s="33" customFormat="1" ht="24.95" customHeight="1" x14ac:dyDescent="0.25">
      <c r="A75" s="34" t="s">
        <v>163</v>
      </c>
      <c r="B75" s="34" t="s">
        <v>164</v>
      </c>
      <c r="C75" s="38" t="s">
        <v>165</v>
      </c>
      <c r="D75" s="39">
        <v>2</v>
      </c>
      <c r="E75" s="31"/>
      <c r="F75" s="32">
        <v>216</v>
      </c>
      <c r="G75" s="32">
        <f t="shared" si="3"/>
        <v>432</v>
      </c>
      <c r="L75" s="22"/>
      <c r="M75" s="22"/>
    </row>
    <row r="76" spans="1:13" s="33" customFormat="1" ht="24.95" customHeight="1" x14ac:dyDescent="0.25">
      <c r="A76" s="35" t="s">
        <v>166</v>
      </c>
      <c r="B76" s="35" t="s">
        <v>167</v>
      </c>
      <c r="C76" s="31" t="s">
        <v>168</v>
      </c>
      <c r="D76" s="39">
        <v>2</v>
      </c>
      <c r="E76" s="31"/>
      <c r="F76" s="32">
        <v>216</v>
      </c>
      <c r="G76" s="32">
        <f t="shared" si="3"/>
        <v>432</v>
      </c>
      <c r="L76" s="22"/>
      <c r="M76" s="22"/>
    </row>
    <row r="77" spans="1:13" s="33" customFormat="1" ht="24.95" customHeight="1" x14ac:dyDescent="0.25">
      <c r="A77" s="34" t="s">
        <v>169</v>
      </c>
      <c r="B77" s="34" t="s">
        <v>170</v>
      </c>
      <c r="C77" s="38" t="s">
        <v>171</v>
      </c>
      <c r="D77" s="39">
        <v>2</v>
      </c>
      <c r="E77" s="31"/>
      <c r="F77" s="32">
        <v>216</v>
      </c>
      <c r="G77" s="32">
        <f t="shared" si="3"/>
        <v>432</v>
      </c>
      <c r="L77" s="22"/>
      <c r="M77" s="22"/>
    </row>
    <row r="78" spans="1:13" s="33" customFormat="1" ht="24.95" customHeight="1" x14ac:dyDescent="0.25">
      <c r="A78" s="34"/>
      <c r="B78" s="34"/>
      <c r="C78" s="38"/>
      <c r="D78" s="74">
        <f>SUM(D67:D77)</f>
        <v>22</v>
      </c>
      <c r="E78" s="31"/>
      <c r="F78" s="32"/>
      <c r="G78" s="32"/>
      <c r="L78" s="22"/>
      <c r="M78" s="22"/>
    </row>
    <row r="79" spans="1:13" s="33" customFormat="1" ht="24.95" customHeight="1" x14ac:dyDescent="0.25">
      <c r="A79" s="35" t="s">
        <v>172</v>
      </c>
      <c r="B79" s="35" t="s">
        <v>173</v>
      </c>
      <c r="C79" s="31" t="s">
        <v>174</v>
      </c>
      <c r="D79" s="39">
        <v>3</v>
      </c>
      <c r="E79" s="31"/>
      <c r="F79" s="32">
        <v>115.2</v>
      </c>
      <c r="G79" s="32">
        <f t="shared" si="3"/>
        <v>345.6</v>
      </c>
      <c r="L79" s="22"/>
      <c r="M79" s="22"/>
    </row>
    <row r="80" spans="1:13" s="33" customFormat="1" ht="24.95" customHeight="1" x14ac:dyDescent="0.25">
      <c r="A80" s="34" t="s">
        <v>175</v>
      </c>
      <c r="B80" s="34" t="s">
        <v>176</v>
      </c>
      <c r="C80" s="38" t="s">
        <v>177</v>
      </c>
      <c r="D80" s="39">
        <v>3</v>
      </c>
      <c r="E80" s="31"/>
      <c r="F80" s="32">
        <v>115.2</v>
      </c>
      <c r="G80" s="32">
        <f t="shared" si="3"/>
        <v>345.6</v>
      </c>
      <c r="L80" s="22"/>
      <c r="M80" s="22"/>
    </row>
    <row r="81" spans="1:13" s="33" customFormat="1" ht="24.95" customHeight="1" x14ac:dyDescent="0.25">
      <c r="A81" s="35" t="s">
        <v>178</v>
      </c>
      <c r="B81" s="35" t="s">
        <v>179</v>
      </c>
      <c r="C81" s="31" t="s">
        <v>180</v>
      </c>
      <c r="D81" s="39">
        <v>3</v>
      </c>
      <c r="E81" s="31"/>
      <c r="F81" s="32">
        <v>115.2</v>
      </c>
      <c r="G81" s="32">
        <f t="shared" si="3"/>
        <v>345.6</v>
      </c>
      <c r="L81" s="22"/>
      <c r="M81" s="22"/>
    </row>
    <row r="82" spans="1:13" s="33" customFormat="1" ht="24.95" customHeight="1" x14ac:dyDescent="0.25">
      <c r="A82" s="34" t="s">
        <v>181</v>
      </c>
      <c r="B82" s="34" t="s">
        <v>182</v>
      </c>
      <c r="C82" s="38" t="s">
        <v>183</v>
      </c>
      <c r="D82" s="39">
        <v>3</v>
      </c>
      <c r="E82" s="31"/>
      <c r="F82" s="32">
        <v>115.2</v>
      </c>
      <c r="G82" s="32">
        <f t="shared" si="3"/>
        <v>345.6</v>
      </c>
      <c r="L82" s="22"/>
      <c r="M82" s="22"/>
    </row>
    <row r="83" spans="1:13" s="33" customFormat="1" ht="24.95" customHeight="1" x14ac:dyDescent="0.25">
      <c r="A83" s="35" t="s">
        <v>184</v>
      </c>
      <c r="B83" s="35" t="s">
        <v>185</v>
      </c>
      <c r="C83" s="31" t="s">
        <v>186</v>
      </c>
      <c r="D83" s="39">
        <v>3</v>
      </c>
      <c r="E83" s="31"/>
      <c r="F83" s="32">
        <v>115.2</v>
      </c>
      <c r="G83" s="32">
        <f t="shared" ref="G83:G110" si="4">F83*D83</f>
        <v>345.6</v>
      </c>
      <c r="L83" s="22"/>
      <c r="M83" s="22"/>
    </row>
    <row r="84" spans="1:13" s="33" customFormat="1" ht="24.95" customHeight="1" x14ac:dyDescent="0.25">
      <c r="A84" s="34" t="s">
        <v>187</v>
      </c>
      <c r="B84" s="34" t="s">
        <v>188</v>
      </c>
      <c r="C84" s="38" t="s">
        <v>189</v>
      </c>
      <c r="D84" s="39">
        <v>3</v>
      </c>
      <c r="E84" s="31"/>
      <c r="F84" s="32">
        <v>115.2</v>
      </c>
      <c r="G84" s="32">
        <f t="shared" si="4"/>
        <v>345.6</v>
      </c>
      <c r="L84" s="22"/>
      <c r="M84" s="22"/>
    </row>
    <row r="85" spans="1:13" s="33" customFormat="1" ht="24.95" customHeight="1" x14ac:dyDescent="0.25">
      <c r="A85" s="35" t="s">
        <v>190</v>
      </c>
      <c r="B85" s="35" t="s">
        <v>191</v>
      </c>
      <c r="C85" s="31" t="s">
        <v>192</v>
      </c>
      <c r="D85" s="39">
        <v>3</v>
      </c>
      <c r="E85" s="31"/>
      <c r="F85" s="32">
        <v>115.2</v>
      </c>
      <c r="G85" s="32">
        <f t="shared" si="4"/>
        <v>345.6</v>
      </c>
      <c r="L85" s="22"/>
      <c r="M85" s="22"/>
    </row>
    <row r="86" spans="1:13" s="33" customFormat="1" ht="24.95" customHeight="1" x14ac:dyDescent="0.25">
      <c r="A86" s="34" t="s">
        <v>193</v>
      </c>
      <c r="B86" s="34" t="s">
        <v>194</v>
      </c>
      <c r="C86" s="38" t="s">
        <v>195</v>
      </c>
      <c r="D86" s="39">
        <v>3</v>
      </c>
      <c r="E86" s="31"/>
      <c r="F86" s="32">
        <v>115.2</v>
      </c>
      <c r="G86" s="32">
        <f t="shared" si="4"/>
        <v>345.6</v>
      </c>
      <c r="L86" s="22"/>
      <c r="M86" s="22"/>
    </row>
    <row r="87" spans="1:13" s="33" customFormat="1" ht="24.95" customHeight="1" x14ac:dyDescent="0.25">
      <c r="A87" s="35" t="s">
        <v>196</v>
      </c>
      <c r="B87" s="35" t="s">
        <v>197</v>
      </c>
      <c r="C87" s="31" t="s">
        <v>198</v>
      </c>
      <c r="D87" s="39">
        <v>3</v>
      </c>
      <c r="E87" s="31"/>
      <c r="F87" s="32">
        <v>115.2</v>
      </c>
      <c r="G87" s="32">
        <f t="shared" si="4"/>
        <v>345.6</v>
      </c>
      <c r="L87" s="22"/>
      <c r="M87" s="22"/>
    </row>
    <row r="88" spans="1:13" s="33" customFormat="1" ht="24.95" customHeight="1" x14ac:dyDescent="0.25">
      <c r="A88" s="34" t="s">
        <v>199</v>
      </c>
      <c r="B88" s="34" t="s">
        <v>200</v>
      </c>
      <c r="C88" s="38" t="s">
        <v>201</v>
      </c>
      <c r="D88" s="39">
        <v>3</v>
      </c>
      <c r="E88" s="31"/>
      <c r="F88" s="32">
        <v>115.2</v>
      </c>
      <c r="G88" s="32">
        <f t="shared" si="4"/>
        <v>345.6</v>
      </c>
      <c r="L88" s="22"/>
      <c r="M88" s="22"/>
    </row>
    <row r="89" spans="1:13" s="33" customFormat="1" ht="24.95" customHeight="1" x14ac:dyDescent="0.25">
      <c r="A89" s="35" t="s">
        <v>202</v>
      </c>
      <c r="B89" s="35" t="s">
        <v>203</v>
      </c>
      <c r="C89" s="31" t="s">
        <v>204</v>
      </c>
      <c r="D89" s="39">
        <v>3</v>
      </c>
      <c r="E89" s="31"/>
      <c r="F89" s="32">
        <v>115.2</v>
      </c>
      <c r="G89" s="32">
        <f t="shared" si="4"/>
        <v>345.6</v>
      </c>
      <c r="L89" s="22"/>
      <c r="M89" s="22"/>
    </row>
    <row r="90" spans="1:13" s="33" customFormat="1" ht="24.95" customHeight="1" x14ac:dyDescent="0.25">
      <c r="A90" s="34" t="s">
        <v>205</v>
      </c>
      <c r="B90" s="34" t="s">
        <v>206</v>
      </c>
      <c r="C90" s="38" t="s">
        <v>207</v>
      </c>
      <c r="D90" s="39">
        <v>3</v>
      </c>
      <c r="E90" s="31"/>
      <c r="F90" s="32">
        <v>115.2</v>
      </c>
      <c r="G90" s="32">
        <f t="shared" si="4"/>
        <v>345.6</v>
      </c>
      <c r="L90" s="22"/>
      <c r="M90" s="22"/>
    </row>
    <row r="91" spans="1:13" s="33" customFormat="1" ht="24.95" customHeight="1" x14ac:dyDescent="0.25">
      <c r="A91" s="35" t="s">
        <v>208</v>
      </c>
      <c r="B91" s="35" t="s">
        <v>209</v>
      </c>
      <c r="C91" s="31" t="s">
        <v>210</v>
      </c>
      <c r="D91" s="39">
        <v>3</v>
      </c>
      <c r="E91" s="31"/>
      <c r="F91" s="32">
        <v>115.2</v>
      </c>
      <c r="G91" s="32">
        <f t="shared" si="4"/>
        <v>345.6</v>
      </c>
      <c r="L91" s="22"/>
      <c r="M91" s="22"/>
    </row>
    <row r="92" spans="1:13" s="33" customFormat="1" ht="24.95" customHeight="1" x14ac:dyDescent="0.25">
      <c r="A92" s="34" t="s">
        <v>211</v>
      </c>
      <c r="B92" s="34" t="s">
        <v>176</v>
      </c>
      <c r="C92" s="38" t="s">
        <v>212</v>
      </c>
      <c r="D92" s="39">
        <v>3</v>
      </c>
      <c r="E92" s="31"/>
      <c r="F92" s="32">
        <v>115.2</v>
      </c>
      <c r="G92" s="32">
        <f t="shared" si="4"/>
        <v>345.6</v>
      </c>
      <c r="L92" s="22"/>
      <c r="M92" s="22"/>
    </row>
    <row r="93" spans="1:13" s="33" customFormat="1" ht="24.95" customHeight="1" x14ac:dyDescent="0.25">
      <c r="A93" s="35" t="s">
        <v>213</v>
      </c>
      <c r="B93" s="35" t="s">
        <v>214</v>
      </c>
      <c r="C93" s="31" t="s">
        <v>215</v>
      </c>
      <c r="D93" s="39">
        <v>3</v>
      </c>
      <c r="E93" s="31"/>
      <c r="F93" s="32">
        <v>115.2</v>
      </c>
      <c r="G93" s="32">
        <f t="shared" si="4"/>
        <v>345.6</v>
      </c>
      <c r="L93" s="22"/>
      <c r="M93" s="22"/>
    </row>
    <row r="94" spans="1:13" s="33" customFormat="1" ht="24.95" customHeight="1" x14ac:dyDescent="0.25">
      <c r="A94" s="34" t="s">
        <v>216</v>
      </c>
      <c r="B94" s="34" t="s">
        <v>217</v>
      </c>
      <c r="C94" s="38" t="s">
        <v>218</v>
      </c>
      <c r="D94" s="39">
        <v>3</v>
      </c>
      <c r="E94" s="31"/>
      <c r="F94" s="32">
        <v>115.2</v>
      </c>
      <c r="G94" s="32">
        <f t="shared" si="4"/>
        <v>345.6</v>
      </c>
      <c r="L94" s="22"/>
      <c r="M94" s="22"/>
    </row>
    <row r="95" spans="1:13" s="33" customFormat="1" ht="24.95" customHeight="1" x14ac:dyDescent="0.25">
      <c r="A95" s="35" t="s">
        <v>219</v>
      </c>
      <c r="B95" s="35" t="s">
        <v>220</v>
      </c>
      <c r="C95" s="31" t="s">
        <v>221</v>
      </c>
      <c r="D95" s="39">
        <v>3</v>
      </c>
      <c r="E95" s="31"/>
      <c r="F95" s="32">
        <v>115.2</v>
      </c>
      <c r="G95" s="32">
        <f t="shared" si="4"/>
        <v>345.6</v>
      </c>
      <c r="L95" s="22"/>
      <c r="M95" s="22"/>
    </row>
    <row r="96" spans="1:13" s="33" customFormat="1" ht="24.95" customHeight="1" x14ac:dyDescent="0.25">
      <c r="A96" s="34" t="s">
        <v>222</v>
      </c>
      <c r="B96" s="34" t="s">
        <v>223</v>
      </c>
      <c r="C96" s="38" t="s">
        <v>224</v>
      </c>
      <c r="D96" s="39">
        <v>3</v>
      </c>
      <c r="E96" s="31"/>
      <c r="F96" s="32">
        <v>115.2</v>
      </c>
      <c r="G96" s="32">
        <f t="shared" si="4"/>
        <v>345.6</v>
      </c>
      <c r="L96" s="22"/>
      <c r="M96" s="22"/>
    </row>
    <row r="97" spans="1:13" s="33" customFormat="1" ht="24.95" customHeight="1" x14ac:dyDescent="0.25">
      <c r="A97" s="35" t="s">
        <v>225</v>
      </c>
      <c r="B97" s="35" t="s">
        <v>226</v>
      </c>
      <c r="C97" s="31" t="s">
        <v>227</v>
      </c>
      <c r="D97" s="39">
        <v>3</v>
      </c>
      <c r="E97" s="31"/>
      <c r="F97" s="32">
        <v>115.2</v>
      </c>
      <c r="G97" s="32">
        <f t="shared" si="4"/>
        <v>345.6</v>
      </c>
      <c r="L97" s="22"/>
      <c r="M97" s="22"/>
    </row>
    <row r="98" spans="1:13" s="33" customFormat="1" ht="24.95" customHeight="1" x14ac:dyDescent="0.25">
      <c r="A98" s="34" t="s">
        <v>228</v>
      </c>
      <c r="B98" s="34" t="s">
        <v>229</v>
      </c>
      <c r="C98" s="38" t="s">
        <v>230</v>
      </c>
      <c r="D98" s="39">
        <v>3</v>
      </c>
      <c r="E98" s="31"/>
      <c r="F98" s="32">
        <v>115.2</v>
      </c>
      <c r="G98" s="32">
        <f t="shared" si="4"/>
        <v>345.6</v>
      </c>
      <c r="L98" s="22"/>
      <c r="M98" s="22"/>
    </row>
    <row r="99" spans="1:13" s="33" customFormat="1" ht="24.95" customHeight="1" x14ac:dyDescent="0.25">
      <c r="A99" s="35" t="s">
        <v>231</v>
      </c>
      <c r="B99" s="35" t="s">
        <v>232</v>
      </c>
      <c r="C99" s="31" t="s">
        <v>233</v>
      </c>
      <c r="D99" s="39">
        <v>3</v>
      </c>
      <c r="E99" s="31"/>
      <c r="F99" s="32">
        <v>115.2</v>
      </c>
      <c r="G99" s="32">
        <f t="shared" si="4"/>
        <v>345.6</v>
      </c>
      <c r="L99" s="22"/>
      <c r="M99" s="22"/>
    </row>
    <row r="100" spans="1:13" s="33" customFormat="1" ht="24.95" customHeight="1" x14ac:dyDescent="0.25">
      <c r="A100" s="34" t="s">
        <v>234</v>
      </c>
      <c r="B100" s="34" t="s">
        <v>235</v>
      </c>
      <c r="C100" s="38" t="s">
        <v>236</v>
      </c>
      <c r="D100" s="39">
        <v>3</v>
      </c>
      <c r="E100" s="31"/>
      <c r="F100" s="32">
        <v>115.2</v>
      </c>
      <c r="G100" s="32">
        <f t="shared" si="4"/>
        <v>345.6</v>
      </c>
      <c r="L100" s="22"/>
      <c r="M100" s="22"/>
    </row>
    <row r="101" spans="1:13" s="33" customFormat="1" ht="24.95" customHeight="1" x14ac:dyDescent="0.25">
      <c r="A101" s="35" t="s">
        <v>237</v>
      </c>
      <c r="B101" s="35" t="s">
        <v>238</v>
      </c>
      <c r="C101" s="31" t="s">
        <v>239</v>
      </c>
      <c r="D101" s="39">
        <v>3</v>
      </c>
      <c r="E101" s="31"/>
      <c r="F101" s="32">
        <v>115.2</v>
      </c>
      <c r="G101" s="32">
        <f t="shared" si="4"/>
        <v>345.6</v>
      </c>
      <c r="L101" s="22"/>
      <c r="M101" s="22"/>
    </row>
    <row r="102" spans="1:13" s="33" customFormat="1" ht="24.95" customHeight="1" x14ac:dyDescent="0.25">
      <c r="A102" s="34" t="s">
        <v>240</v>
      </c>
      <c r="B102" s="34" t="s">
        <v>241</v>
      </c>
      <c r="C102" s="38" t="s">
        <v>242</v>
      </c>
      <c r="D102" s="39">
        <v>3</v>
      </c>
      <c r="E102" s="31"/>
      <c r="F102" s="32">
        <v>115.2</v>
      </c>
      <c r="G102" s="32">
        <f t="shared" si="4"/>
        <v>345.6</v>
      </c>
      <c r="L102" s="22"/>
      <c r="M102" s="22"/>
    </row>
    <row r="103" spans="1:13" s="33" customFormat="1" ht="24.95" customHeight="1" x14ac:dyDescent="0.25">
      <c r="A103" s="35" t="s">
        <v>243</v>
      </c>
      <c r="B103" s="35" t="s">
        <v>244</v>
      </c>
      <c r="C103" s="31" t="s">
        <v>245</v>
      </c>
      <c r="D103" s="39">
        <v>3</v>
      </c>
      <c r="E103" s="31"/>
      <c r="F103" s="32">
        <v>115.2</v>
      </c>
      <c r="G103" s="32">
        <f t="shared" si="4"/>
        <v>345.6</v>
      </c>
      <c r="L103" s="22"/>
      <c r="M103" s="22"/>
    </row>
    <row r="104" spans="1:13" s="33" customFormat="1" ht="24.95" customHeight="1" x14ac:dyDescent="0.25">
      <c r="A104" s="34" t="s">
        <v>246</v>
      </c>
      <c r="B104" s="34" t="s">
        <v>247</v>
      </c>
      <c r="C104" s="38" t="s">
        <v>248</v>
      </c>
      <c r="D104" s="39">
        <v>3</v>
      </c>
      <c r="E104" s="31"/>
      <c r="F104" s="32">
        <v>115.2</v>
      </c>
      <c r="G104" s="32">
        <f t="shared" si="4"/>
        <v>345.6</v>
      </c>
      <c r="L104" s="22"/>
      <c r="M104" s="22"/>
    </row>
    <row r="105" spans="1:13" s="33" customFormat="1" ht="24.95" customHeight="1" x14ac:dyDescent="0.25">
      <c r="A105" s="35" t="s">
        <v>249</v>
      </c>
      <c r="B105" s="35" t="s">
        <v>250</v>
      </c>
      <c r="C105" s="31" t="s">
        <v>251</v>
      </c>
      <c r="D105" s="39">
        <v>3</v>
      </c>
      <c r="E105" s="31"/>
      <c r="F105" s="32">
        <v>115.2</v>
      </c>
      <c r="G105" s="32">
        <f t="shared" si="4"/>
        <v>345.6</v>
      </c>
      <c r="L105" s="22"/>
      <c r="M105" s="22"/>
    </row>
    <row r="106" spans="1:13" s="33" customFormat="1" ht="24.95" customHeight="1" x14ac:dyDescent="0.25">
      <c r="A106" s="34" t="s">
        <v>252</v>
      </c>
      <c r="B106" s="34" t="s">
        <v>253</v>
      </c>
      <c r="C106" s="38" t="s">
        <v>254</v>
      </c>
      <c r="D106" s="39">
        <v>3</v>
      </c>
      <c r="E106" s="31"/>
      <c r="F106" s="32">
        <v>115.2</v>
      </c>
      <c r="G106" s="32">
        <f t="shared" si="4"/>
        <v>345.6</v>
      </c>
      <c r="L106" s="22"/>
      <c r="M106" s="22"/>
    </row>
    <row r="107" spans="1:13" s="33" customFormat="1" ht="24.95" customHeight="1" x14ac:dyDescent="0.25">
      <c r="A107" s="35" t="s">
        <v>255</v>
      </c>
      <c r="B107" s="35" t="s">
        <v>256</v>
      </c>
      <c r="C107" s="31" t="s">
        <v>257</v>
      </c>
      <c r="D107" s="39">
        <v>3</v>
      </c>
      <c r="E107" s="31"/>
      <c r="F107" s="32">
        <v>115.2</v>
      </c>
      <c r="G107" s="32">
        <f t="shared" si="4"/>
        <v>345.6</v>
      </c>
      <c r="L107" s="22"/>
      <c r="M107" s="22"/>
    </row>
    <row r="108" spans="1:13" s="33" customFormat="1" ht="24.95" customHeight="1" x14ac:dyDescent="0.25">
      <c r="A108" s="35"/>
      <c r="B108" s="35"/>
      <c r="C108" s="31"/>
      <c r="D108" s="74">
        <f>SUM(D79:D107)</f>
        <v>87</v>
      </c>
      <c r="E108" s="31"/>
      <c r="F108" s="32"/>
      <c r="G108" s="32"/>
      <c r="L108" s="22"/>
      <c r="M108" s="22"/>
    </row>
    <row r="109" spans="1:13" s="33" customFormat="1" ht="24.95" customHeight="1" x14ac:dyDescent="0.25">
      <c r="A109" s="84" t="s">
        <v>369</v>
      </c>
      <c r="B109" s="82"/>
      <c r="C109" s="40" t="s">
        <v>368</v>
      </c>
      <c r="D109" s="37">
        <v>1</v>
      </c>
      <c r="E109" s="31"/>
      <c r="F109" s="32">
        <v>115.2</v>
      </c>
      <c r="G109" s="32">
        <f t="shared" si="4"/>
        <v>115.2</v>
      </c>
      <c r="L109" s="22"/>
      <c r="M109" s="22"/>
    </row>
    <row r="110" spans="1:13" s="33" customFormat="1" ht="24.95" customHeight="1" x14ac:dyDescent="0.25">
      <c r="A110" s="84" t="s">
        <v>366</v>
      </c>
      <c r="B110" s="85"/>
      <c r="C110" s="86" t="s">
        <v>367</v>
      </c>
      <c r="D110" s="87">
        <v>1</v>
      </c>
      <c r="E110" s="31"/>
      <c r="F110" s="32">
        <v>115.2</v>
      </c>
      <c r="G110" s="32">
        <f t="shared" si="4"/>
        <v>115.2</v>
      </c>
      <c r="L110" s="22"/>
      <c r="M110" s="22"/>
    </row>
    <row r="111" spans="1:13" s="33" customFormat="1" ht="24.95" customHeight="1" x14ac:dyDescent="0.25">
      <c r="A111" s="42"/>
      <c r="B111" s="42"/>
      <c r="C111" s="43"/>
      <c r="D111" s="44"/>
      <c r="E111" s="43"/>
      <c r="F111" s="45" t="s">
        <v>258</v>
      </c>
      <c r="G111" s="46">
        <f>SUM(G21:G110)</f>
        <v>60537.599999999933</v>
      </c>
      <c r="L111" s="22"/>
      <c r="M111" s="22"/>
    </row>
    <row r="112" spans="1:13" s="33" customFormat="1" ht="24.95" customHeight="1" x14ac:dyDescent="0.25">
      <c r="A112" s="42"/>
      <c r="B112" s="42"/>
      <c r="C112" s="43"/>
      <c r="D112" s="44"/>
      <c r="E112" s="43"/>
      <c r="F112" s="45" t="s">
        <v>259</v>
      </c>
      <c r="G112" s="47">
        <f>+G111*0.12</f>
        <v>7264.5119999999915</v>
      </c>
      <c r="L112" s="22"/>
      <c r="M112" s="22"/>
    </row>
    <row r="113" spans="1:13" s="33" customFormat="1" ht="24.95" customHeight="1" x14ac:dyDescent="0.25">
      <c r="A113" s="42"/>
      <c r="B113" s="42"/>
      <c r="C113" s="43"/>
      <c r="D113" s="44"/>
      <c r="E113" s="43"/>
      <c r="F113" s="48" t="s">
        <v>260</v>
      </c>
      <c r="G113" s="47">
        <f>+G111+G112</f>
        <v>67802.111999999921</v>
      </c>
      <c r="L113" s="22"/>
      <c r="M113" s="22"/>
    </row>
    <row r="114" spans="1:13" s="33" customFormat="1" ht="24.95" customHeight="1" x14ac:dyDescent="0.25">
      <c r="A114" s="42"/>
      <c r="B114" s="42"/>
      <c r="C114" s="43"/>
      <c r="D114" s="44"/>
      <c r="E114" s="43"/>
      <c r="F114" s="66"/>
      <c r="G114" s="67"/>
      <c r="L114" s="22"/>
      <c r="M114" s="22"/>
    </row>
    <row r="115" spans="1:13" s="33" customFormat="1" ht="24.95" customHeight="1" x14ac:dyDescent="0.25">
      <c r="A115" s="42"/>
      <c r="B115" s="42"/>
      <c r="C115" s="43"/>
      <c r="D115" s="44"/>
      <c r="E115" s="43"/>
      <c r="F115" s="66"/>
      <c r="G115" s="67"/>
      <c r="L115" s="22"/>
      <c r="M115" s="22"/>
    </row>
    <row r="116" spans="1:13" s="33" customFormat="1" ht="24.95" customHeight="1" x14ac:dyDescent="0.25">
      <c r="A116" s="42"/>
      <c r="B116" s="35"/>
      <c r="C116" s="68" t="s">
        <v>285</v>
      </c>
      <c r="D116" s="44"/>
      <c r="E116" s="43"/>
      <c r="F116" s="66"/>
      <c r="G116" s="67"/>
      <c r="L116" s="22"/>
      <c r="M116" s="22"/>
    </row>
    <row r="117" spans="1:13" s="33" customFormat="1" ht="24.95" customHeight="1" x14ac:dyDescent="0.25">
      <c r="A117" s="42"/>
      <c r="B117" s="69" t="s">
        <v>264</v>
      </c>
      <c r="C117" s="68" t="s">
        <v>265</v>
      </c>
      <c r="D117" s="44"/>
      <c r="E117" s="43"/>
      <c r="F117" s="66"/>
      <c r="G117" s="67"/>
      <c r="L117" s="22"/>
      <c r="M117" s="22"/>
    </row>
    <row r="118" spans="1:13" s="33" customFormat="1" ht="24.95" customHeight="1" x14ac:dyDescent="0.25">
      <c r="A118" s="42"/>
      <c r="B118" s="35"/>
      <c r="C118" s="68" t="s">
        <v>286</v>
      </c>
      <c r="D118" s="44"/>
      <c r="E118" s="43"/>
      <c r="F118" s="66"/>
      <c r="G118" s="67"/>
      <c r="L118" s="22"/>
      <c r="M118" s="22"/>
    </row>
    <row r="119" spans="1:13" s="33" customFormat="1" ht="24.95" customHeight="1" x14ac:dyDescent="0.25">
      <c r="A119" s="42"/>
      <c r="B119" s="50">
        <v>1</v>
      </c>
      <c r="C119" s="70" t="s">
        <v>355</v>
      </c>
      <c r="D119" s="44"/>
      <c r="E119" s="43"/>
      <c r="F119" s="66"/>
      <c r="G119" s="67"/>
      <c r="L119" s="22"/>
      <c r="M119" s="22"/>
    </row>
    <row r="120" spans="1:13" s="33" customFormat="1" ht="24.95" customHeight="1" x14ac:dyDescent="0.25">
      <c r="A120" s="42"/>
      <c r="B120" s="50">
        <v>1</v>
      </c>
      <c r="C120" s="70" t="s">
        <v>356</v>
      </c>
      <c r="D120" s="44"/>
      <c r="E120" s="43"/>
      <c r="F120" s="66"/>
      <c r="G120" s="67"/>
      <c r="L120" s="22"/>
      <c r="M120" s="22"/>
    </row>
    <row r="121" spans="1:13" s="33" customFormat="1" ht="24.95" customHeight="1" x14ac:dyDescent="0.25">
      <c r="A121" s="42"/>
      <c r="B121" s="50">
        <v>1</v>
      </c>
      <c r="C121" s="31" t="s">
        <v>291</v>
      </c>
      <c r="D121" s="44"/>
      <c r="E121" s="43"/>
      <c r="F121" s="66"/>
      <c r="G121" s="67"/>
      <c r="L121" s="22"/>
      <c r="M121" s="22"/>
    </row>
    <row r="122" spans="1:13" s="33" customFormat="1" ht="24.95" customHeight="1" x14ac:dyDescent="0.25">
      <c r="A122" s="42"/>
      <c r="B122" s="50">
        <v>1</v>
      </c>
      <c r="C122" s="31" t="s">
        <v>290</v>
      </c>
      <c r="D122" s="44"/>
      <c r="E122" s="43"/>
      <c r="F122" s="66"/>
      <c r="G122" s="67"/>
      <c r="L122" s="22"/>
      <c r="M122" s="22"/>
    </row>
    <row r="123" spans="1:13" s="33" customFormat="1" ht="24.95" customHeight="1" x14ac:dyDescent="0.25">
      <c r="A123" s="42"/>
      <c r="B123" s="50">
        <v>1</v>
      </c>
      <c r="C123" s="31" t="s">
        <v>289</v>
      </c>
      <c r="D123" s="44"/>
      <c r="E123" s="43"/>
      <c r="F123" s="66"/>
      <c r="G123" s="67"/>
      <c r="L123" s="22"/>
      <c r="M123" s="22"/>
    </row>
    <row r="124" spans="1:13" s="33" customFormat="1" ht="24.95" customHeight="1" x14ac:dyDescent="0.25">
      <c r="A124" s="42"/>
      <c r="B124" s="50">
        <v>3</v>
      </c>
      <c r="C124" s="31" t="s">
        <v>288</v>
      </c>
      <c r="D124" s="44"/>
      <c r="E124" s="43"/>
      <c r="F124" s="66"/>
      <c r="G124" s="67"/>
      <c r="L124" s="22"/>
      <c r="M124" s="22"/>
    </row>
    <row r="125" spans="1:13" s="33" customFormat="1" ht="24.95" customHeight="1" x14ac:dyDescent="0.25">
      <c r="A125" s="42"/>
      <c r="B125" s="50">
        <v>1</v>
      </c>
      <c r="C125" s="31" t="s">
        <v>287</v>
      </c>
      <c r="D125" s="44"/>
      <c r="E125" s="43"/>
      <c r="F125" s="66"/>
      <c r="G125" s="67"/>
      <c r="L125" s="22"/>
      <c r="M125" s="22"/>
    </row>
    <row r="126" spans="1:13" s="33" customFormat="1" ht="24.95" customHeight="1" x14ac:dyDescent="0.25">
      <c r="A126" s="42"/>
      <c r="B126" s="50">
        <v>1</v>
      </c>
      <c r="C126" s="71" t="s">
        <v>292</v>
      </c>
      <c r="D126" s="44"/>
      <c r="E126" s="43"/>
      <c r="F126" s="66"/>
      <c r="G126" s="67"/>
      <c r="L126" s="22"/>
      <c r="M126" s="22"/>
    </row>
    <row r="127" spans="1:13" s="33" customFormat="1" ht="24.95" customHeight="1" x14ac:dyDescent="0.25">
      <c r="A127" s="42"/>
      <c r="B127" s="50">
        <v>1</v>
      </c>
      <c r="C127" s="71" t="s">
        <v>293</v>
      </c>
      <c r="D127" s="44"/>
      <c r="E127" s="43"/>
      <c r="F127" s="66"/>
      <c r="G127" s="67"/>
      <c r="L127" s="22"/>
      <c r="M127" s="22"/>
    </row>
    <row r="128" spans="1:13" s="33" customFormat="1" ht="24.95" customHeight="1" x14ac:dyDescent="0.25">
      <c r="A128" s="42"/>
      <c r="B128" s="53">
        <f>SUM(B119:B127)</f>
        <v>11</v>
      </c>
      <c r="C128" s="70"/>
      <c r="D128" s="44"/>
      <c r="E128" s="43"/>
      <c r="F128" s="66"/>
      <c r="G128" s="67"/>
      <c r="L128" s="22"/>
      <c r="M128" s="22"/>
    </row>
    <row r="129" spans="1:13" s="33" customFormat="1" ht="24.95" customHeight="1" x14ac:dyDescent="0.25">
      <c r="A129" s="42"/>
      <c r="B129" s="50"/>
      <c r="C129" s="70"/>
      <c r="D129" s="44"/>
      <c r="E129" s="43"/>
      <c r="F129" s="66"/>
      <c r="G129" s="67"/>
      <c r="L129" s="22"/>
      <c r="M129" s="22"/>
    </row>
    <row r="130" spans="1:13" s="33" customFormat="1" ht="24.95" customHeight="1" x14ac:dyDescent="0.25">
      <c r="A130" s="42"/>
      <c r="B130" s="50"/>
      <c r="C130" s="68" t="s">
        <v>294</v>
      </c>
      <c r="D130" s="44"/>
      <c r="E130" s="43"/>
      <c r="F130" s="66"/>
      <c r="G130" s="67"/>
      <c r="L130" s="22"/>
      <c r="M130" s="22"/>
    </row>
    <row r="131" spans="1:13" s="33" customFormat="1" ht="24.95" customHeight="1" x14ac:dyDescent="0.25">
      <c r="A131" s="42"/>
      <c r="B131" s="50">
        <v>1</v>
      </c>
      <c r="C131" s="70" t="s">
        <v>261</v>
      </c>
      <c r="D131" s="44"/>
      <c r="E131" s="43"/>
      <c r="F131" s="66"/>
      <c r="G131" s="67"/>
      <c r="L131" s="22"/>
      <c r="M131" s="22"/>
    </row>
    <row r="132" spans="1:13" s="33" customFormat="1" ht="24.95" customHeight="1" x14ac:dyDescent="0.25">
      <c r="A132" s="42"/>
      <c r="B132" s="50">
        <v>1</v>
      </c>
      <c r="C132" s="70" t="s">
        <v>300</v>
      </c>
      <c r="D132" s="44"/>
      <c r="E132" s="43"/>
      <c r="F132" s="66"/>
      <c r="G132" s="67"/>
      <c r="L132" s="22"/>
      <c r="M132" s="22"/>
    </row>
    <row r="133" spans="1:13" s="33" customFormat="1" ht="24.95" customHeight="1" x14ac:dyDescent="0.25">
      <c r="A133" s="42"/>
      <c r="B133" s="50">
        <v>1</v>
      </c>
      <c r="C133" s="70" t="s">
        <v>301</v>
      </c>
      <c r="D133" s="44"/>
      <c r="E133" s="43"/>
      <c r="F133" s="66"/>
      <c r="G133" s="67"/>
      <c r="L133" s="22"/>
      <c r="M133" s="22"/>
    </row>
    <row r="134" spans="1:13" s="33" customFormat="1" ht="24.95" customHeight="1" x14ac:dyDescent="0.25">
      <c r="A134" s="42"/>
      <c r="B134" s="50">
        <v>1</v>
      </c>
      <c r="C134" s="70" t="s">
        <v>302</v>
      </c>
      <c r="D134" s="44"/>
      <c r="E134" s="43"/>
      <c r="F134" s="66"/>
      <c r="G134" s="67"/>
      <c r="L134" s="22"/>
      <c r="M134" s="22"/>
    </row>
    <row r="135" spans="1:13" s="33" customFormat="1" ht="24.95" customHeight="1" x14ac:dyDescent="0.25">
      <c r="A135" s="42"/>
      <c r="B135" s="50">
        <v>1</v>
      </c>
      <c r="C135" s="70" t="s">
        <v>303</v>
      </c>
      <c r="D135" s="44"/>
      <c r="E135" s="43"/>
      <c r="F135" s="66"/>
      <c r="G135" s="67"/>
      <c r="L135" s="22"/>
      <c r="M135" s="22"/>
    </row>
    <row r="136" spans="1:13" s="33" customFormat="1" ht="24.95" customHeight="1" x14ac:dyDescent="0.25">
      <c r="A136" s="42"/>
      <c r="B136" s="50">
        <v>1</v>
      </c>
      <c r="C136" s="70" t="s">
        <v>298</v>
      </c>
      <c r="D136" s="44"/>
      <c r="E136" s="43"/>
      <c r="F136" s="66"/>
      <c r="G136" s="67"/>
      <c r="L136" s="22"/>
      <c r="M136" s="22"/>
    </row>
    <row r="137" spans="1:13" s="33" customFormat="1" ht="24.95" customHeight="1" x14ac:dyDescent="0.25">
      <c r="A137" s="42"/>
      <c r="B137" s="50">
        <v>1</v>
      </c>
      <c r="C137" s="70" t="s">
        <v>299</v>
      </c>
      <c r="D137" s="44"/>
      <c r="E137" s="43"/>
      <c r="F137" s="66"/>
      <c r="G137" s="67"/>
      <c r="L137" s="22"/>
      <c r="M137" s="22"/>
    </row>
    <row r="138" spans="1:13" s="33" customFormat="1" ht="24.95" customHeight="1" x14ac:dyDescent="0.25">
      <c r="A138" s="42"/>
      <c r="B138" s="50">
        <v>3</v>
      </c>
      <c r="C138" s="51" t="s">
        <v>262</v>
      </c>
      <c r="D138" s="44"/>
      <c r="E138" s="43"/>
      <c r="F138" s="66"/>
      <c r="G138" s="67"/>
      <c r="L138" s="22"/>
      <c r="M138" s="22"/>
    </row>
    <row r="139" spans="1:13" s="33" customFormat="1" ht="24.95" customHeight="1" x14ac:dyDescent="0.25">
      <c r="A139" s="42"/>
      <c r="B139" s="50">
        <v>3</v>
      </c>
      <c r="C139" s="51" t="s">
        <v>263</v>
      </c>
      <c r="D139" s="44"/>
      <c r="E139" s="43"/>
      <c r="F139" s="66"/>
      <c r="G139" s="67"/>
      <c r="L139" s="22"/>
      <c r="M139" s="22"/>
    </row>
    <row r="140" spans="1:13" s="33" customFormat="1" ht="24.95" customHeight="1" x14ac:dyDescent="0.25">
      <c r="A140" s="42"/>
      <c r="B140" s="50">
        <v>1</v>
      </c>
      <c r="C140" s="70" t="s">
        <v>304</v>
      </c>
      <c r="D140" s="44"/>
      <c r="E140" s="43"/>
      <c r="F140" s="66"/>
      <c r="G140" s="67"/>
      <c r="L140" s="22"/>
      <c r="M140" s="22"/>
    </row>
    <row r="141" spans="1:13" s="33" customFormat="1" ht="24.95" customHeight="1" x14ac:dyDescent="0.25">
      <c r="A141" s="42"/>
      <c r="B141" s="50">
        <v>2</v>
      </c>
      <c r="C141" s="70" t="s">
        <v>306</v>
      </c>
      <c r="D141" s="44"/>
      <c r="E141" s="43"/>
      <c r="F141" s="66"/>
      <c r="G141" s="67"/>
      <c r="L141" s="22"/>
      <c r="M141" s="22"/>
    </row>
    <row r="142" spans="1:13" s="33" customFormat="1" ht="24.95" customHeight="1" x14ac:dyDescent="0.25">
      <c r="A142" s="42"/>
      <c r="B142" s="50">
        <v>2</v>
      </c>
      <c r="C142" s="70" t="s">
        <v>305</v>
      </c>
      <c r="D142" s="44"/>
      <c r="E142" s="43"/>
      <c r="F142" s="66"/>
      <c r="G142" s="67"/>
      <c r="L142" s="22"/>
      <c r="M142" s="22"/>
    </row>
    <row r="143" spans="1:13" s="33" customFormat="1" ht="24.95" customHeight="1" x14ac:dyDescent="0.25">
      <c r="A143" s="42"/>
      <c r="B143" s="50">
        <v>2</v>
      </c>
      <c r="C143" s="70" t="s">
        <v>308</v>
      </c>
      <c r="D143" s="44"/>
      <c r="E143" s="43"/>
      <c r="F143" s="66"/>
      <c r="G143" s="67"/>
      <c r="L143" s="22"/>
      <c r="M143" s="22"/>
    </row>
    <row r="144" spans="1:13" s="33" customFormat="1" ht="24.95" customHeight="1" x14ac:dyDescent="0.25">
      <c r="A144" s="42"/>
      <c r="B144" s="50">
        <v>2</v>
      </c>
      <c r="C144" s="70" t="s">
        <v>307</v>
      </c>
      <c r="D144" s="44"/>
      <c r="E144" s="43"/>
      <c r="F144" s="66"/>
      <c r="G144" s="67"/>
      <c r="L144" s="22"/>
      <c r="M144" s="22"/>
    </row>
    <row r="145" spans="1:13" s="33" customFormat="1" ht="24.95" customHeight="1" x14ac:dyDescent="0.25">
      <c r="A145" s="42"/>
      <c r="B145" s="50">
        <v>1</v>
      </c>
      <c r="C145" s="70" t="s">
        <v>309</v>
      </c>
      <c r="D145" s="44"/>
      <c r="E145" s="43"/>
      <c r="F145" s="66"/>
      <c r="G145" s="67"/>
      <c r="L145" s="22"/>
      <c r="M145" s="22"/>
    </row>
    <row r="146" spans="1:13" s="33" customFormat="1" ht="24.95" customHeight="1" x14ac:dyDescent="0.25">
      <c r="A146" s="42"/>
      <c r="B146" s="50">
        <v>1</v>
      </c>
      <c r="C146" s="51" t="s">
        <v>295</v>
      </c>
      <c r="D146" s="44"/>
      <c r="E146" s="43"/>
      <c r="F146" s="66"/>
      <c r="G146" s="67"/>
      <c r="L146" s="22"/>
      <c r="M146" s="22"/>
    </row>
    <row r="147" spans="1:13" s="33" customFormat="1" ht="24.95" customHeight="1" x14ac:dyDescent="0.25">
      <c r="A147" s="42"/>
      <c r="B147" s="50">
        <v>1</v>
      </c>
      <c r="C147" s="70" t="s">
        <v>296</v>
      </c>
      <c r="D147" s="44"/>
      <c r="E147" s="43"/>
      <c r="F147" s="66"/>
      <c r="G147" s="67"/>
      <c r="L147" s="22"/>
      <c r="M147" s="22"/>
    </row>
    <row r="148" spans="1:13" s="33" customFormat="1" ht="24.95" customHeight="1" x14ac:dyDescent="0.25">
      <c r="A148" s="42"/>
      <c r="B148" s="50">
        <v>1</v>
      </c>
      <c r="C148" s="70" t="s">
        <v>297</v>
      </c>
      <c r="D148" s="44"/>
      <c r="E148" s="43"/>
      <c r="F148" s="66"/>
      <c r="G148" s="67"/>
      <c r="L148" s="22"/>
      <c r="M148" s="22"/>
    </row>
    <row r="149" spans="1:13" s="33" customFormat="1" ht="24.95" customHeight="1" x14ac:dyDescent="0.25">
      <c r="A149" s="42"/>
      <c r="B149" s="50">
        <v>2</v>
      </c>
      <c r="C149" s="70" t="s">
        <v>310</v>
      </c>
      <c r="D149" s="44"/>
      <c r="E149" s="43"/>
      <c r="F149" s="66"/>
      <c r="G149" s="67"/>
      <c r="L149" s="22"/>
      <c r="M149" s="22"/>
    </row>
    <row r="150" spans="1:13" s="33" customFormat="1" ht="24.95" customHeight="1" x14ac:dyDescent="0.25">
      <c r="A150" s="42"/>
      <c r="B150" s="53">
        <f>SUM(B131:B149)</f>
        <v>28</v>
      </c>
      <c r="C150" s="70"/>
      <c r="D150" s="44"/>
      <c r="E150" s="43"/>
      <c r="F150" s="66"/>
      <c r="G150" s="67"/>
      <c r="L150" s="22"/>
      <c r="M150" s="22"/>
    </row>
    <row r="151" spans="1:13" s="33" customFormat="1" ht="24.95" customHeight="1" x14ac:dyDescent="0.25">
      <c r="A151" s="42"/>
      <c r="B151" s="50"/>
      <c r="C151" s="70"/>
      <c r="D151" s="44"/>
      <c r="E151" s="43"/>
      <c r="F151" s="66"/>
      <c r="G151" s="67"/>
      <c r="L151" s="22"/>
      <c r="M151" s="22"/>
    </row>
    <row r="152" spans="1:13" s="33" customFormat="1" ht="24.95" customHeight="1" x14ac:dyDescent="0.25">
      <c r="A152" s="42"/>
      <c r="B152" s="50"/>
      <c r="C152" s="68" t="s">
        <v>311</v>
      </c>
      <c r="D152" s="44"/>
      <c r="E152" s="43"/>
      <c r="F152" s="66"/>
      <c r="G152" s="67"/>
      <c r="L152" s="22"/>
      <c r="M152" s="22"/>
    </row>
    <row r="153" spans="1:13" s="33" customFormat="1" ht="24.95" customHeight="1" x14ac:dyDescent="0.25">
      <c r="A153" s="42"/>
      <c r="B153" s="50">
        <v>1</v>
      </c>
      <c r="C153" s="70" t="s">
        <v>312</v>
      </c>
      <c r="D153" s="44"/>
      <c r="E153" s="43"/>
      <c r="F153" s="66"/>
      <c r="G153" s="67"/>
      <c r="L153" s="22"/>
      <c r="M153" s="22"/>
    </row>
    <row r="154" spans="1:13" s="33" customFormat="1" ht="24.95" customHeight="1" x14ac:dyDescent="0.25">
      <c r="A154" s="42"/>
      <c r="B154" s="50">
        <v>1</v>
      </c>
      <c r="C154" s="70" t="s">
        <v>313</v>
      </c>
      <c r="D154" s="44"/>
      <c r="E154" s="43"/>
      <c r="F154" s="66"/>
      <c r="G154" s="67"/>
      <c r="L154" s="22"/>
      <c r="M154" s="22"/>
    </row>
    <row r="155" spans="1:13" s="33" customFormat="1" ht="24.95" customHeight="1" x14ac:dyDescent="0.25">
      <c r="A155" s="42"/>
      <c r="B155" s="50">
        <v>1</v>
      </c>
      <c r="C155" s="70" t="s">
        <v>357</v>
      </c>
      <c r="D155" s="44"/>
      <c r="E155" s="43"/>
      <c r="F155" s="66"/>
      <c r="G155" s="67"/>
      <c r="L155" s="22"/>
      <c r="M155" s="22"/>
    </row>
    <row r="156" spans="1:13" s="33" customFormat="1" ht="24.95" customHeight="1" x14ac:dyDescent="0.25">
      <c r="A156" s="42"/>
      <c r="B156" s="50">
        <v>1</v>
      </c>
      <c r="C156" s="70" t="s">
        <v>315</v>
      </c>
      <c r="D156" s="44"/>
      <c r="E156" s="43"/>
      <c r="F156" s="66"/>
      <c r="G156" s="67"/>
      <c r="L156" s="22"/>
      <c r="M156" s="22"/>
    </row>
    <row r="157" spans="1:13" s="33" customFormat="1" ht="24.95" customHeight="1" x14ac:dyDescent="0.25">
      <c r="A157" s="42"/>
      <c r="B157" s="50">
        <v>1</v>
      </c>
      <c r="C157" s="70" t="s">
        <v>314</v>
      </c>
      <c r="D157" s="44"/>
      <c r="E157" s="43"/>
      <c r="F157" s="66"/>
      <c r="G157" s="67"/>
      <c r="L157" s="22"/>
      <c r="M157" s="22"/>
    </row>
    <row r="158" spans="1:13" s="33" customFormat="1" ht="24.95" customHeight="1" x14ac:dyDescent="0.25">
      <c r="A158" s="42"/>
      <c r="B158" s="50">
        <v>1</v>
      </c>
      <c r="C158" s="70" t="s">
        <v>316</v>
      </c>
      <c r="D158" s="44"/>
      <c r="E158" s="43"/>
      <c r="F158" s="66"/>
      <c r="G158" s="67"/>
      <c r="L158" s="22"/>
      <c r="M158" s="22"/>
    </row>
    <row r="159" spans="1:13" s="33" customFormat="1" ht="24.95" customHeight="1" x14ac:dyDescent="0.25">
      <c r="A159" s="42"/>
      <c r="B159" s="50">
        <v>1</v>
      </c>
      <c r="C159" s="70" t="s">
        <v>318</v>
      </c>
      <c r="D159" s="44"/>
      <c r="E159" s="43"/>
      <c r="F159" s="66"/>
      <c r="G159" s="67"/>
      <c r="L159" s="22"/>
      <c r="M159" s="22"/>
    </row>
    <row r="160" spans="1:13" s="33" customFormat="1" ht="24.95" customHeight="1" x14ac:dyDescent="0.25">
      <c r="A160" s="42"/>
      <c r="B160" s="50">
        <v>1</v>
      </c>
      <c r="C160" s="70" t="s">
        <v>317</v>
      </c>
      <c r="D160" s="44"/>
      <c r="E160" s="43"/>
      <c r="F160" s="66"/>
      <c r="G160" s="67"/>
      <c r="L160" s="22"/>
      <c r="M160" s="22"/>
    </row>
    <row r="161" spans="1:13" s="33" customFormat="1" ht="24.95" customHeight="1" x14ac:dyDescent="0.25">
      <c r="A161" s="42"/>
      <c r="B161" s="50">
        <v>1</v>
      </c>
      <c r="C161" s="70" t="s">
        <v>319</v>
      </c>
      <c r="D161" s="44"/>
      <c r="E161" s="43"/>
      <c r="F161" s="66"/>
      <c r="G161" s="67"/>
      <c r="L161" s="22"/>
      <c r="M161" s="22"/>
    </row>
    <row r="162" spans="1:13" s="33" customFormat="1" ht="24.95" customHeight="1" x14ac:dyDescent="0.25">
      <c r="A162" s="42"/>
      <c r="B162" s="50">
        <v>1</v>
      </c>
      <c r="C162" s="70" t="s">
        <v>320</v>
      </c>
      <c r="D162" s="44"/>
      <c r="E162" s="43"/>
      <c r="F162" s="66"/>
      <c r="G162" s="67"/>
      <c r="L162" s="22"/>
      <c r="M162" s="22"/>
    </row>
    <row r="163" spans="1:13" s="33" customFormat="1" ht="24.95" customHeight="1" x14ac:dyDescent="0.25">
      <c r="A163" s="42"/>
      <c r="B163" s="50">
        <v>1</v>
      </c>
      <c r="C163" s="70" t="s">
        <v>321</v>
      </c>
      <c r="D163" s="44"/>
      <c r="E163" s="43"/>
      <c r="F163" s="66"/>
      <c r="G163" s="67"/>
      <c r="L163" s="22"/>
      <c r="M163" s="22"/>
    </row>
    <row r="164" spans="1:13" s="33" customFormat="1" ht="24.95" customHeight="1" x14ac:dyDescent="0.25">
      <c r="A164" s="42"/>
      <c r="B164" s="50">
        <v>1</v>
      </c>
      <c r="C164" s="70" t="s">
        <v>322</v>
      </c>
      <c r="D164" s="44"/>
      <c r="E164" s="43"/>
      <c r="F164" s="66"/>
      <c r="G164" s="67"/>
      <c r="L164" s="22"/>
      <c r="M164" s="22"/>
    </row>
    <row r="165" spans="1:13" s="33" customFormat="1" ht="24.95" customHeight="1" x14ac:dyDescent="0.25">
      <c r="A165" s="42"/>
      <c r="B165" s="50">
        <v>1</v>
      </c>
      <c r="C165" s="70" t="s">
        <v>323</v>
      </c>
      <c r="D165" s="44"/>
      <c r="E165" s="43"/>
      <c r="F165" s="66"/>
      <c r="G165" s="67"/>
      <c r="L165" s="22"/>
      <c r="M165" s="22"/>
    </row>
    <row r="166" spans="1:13" s="33" customFormat="1" ht="24.95" customHeight="1" x14ac:dyDescent="0.25">
      <c r="A166" s="42"/>
      <c r="B166" s="50">
        <v>1</v>
      </c>
      <c r="C166" s="70" t="s">
        <v>358</v>
      </c>
      <c r="D166" s="44"/>
      <c r="E166" s="43"/>
      <c r="F166" s="66"/>
      <c r="G166" s="67"/>
      <c r="L166" s="22"/>
      <c r="M166" s="22"/>
    </row>
    <row r="167" spans="1:13" s="33" customFormat="1" ht="24.95" customHeight="1" x14ac:dyDescent="0.25">
      <c r="A167" s="42"/>
      <c r="B167" s="50">
        <v>1</v>
      </c>
      <c r="C167" s="70" t="s">
        <v>324</v>
      </c>
      <c r="D167" s="44"/>
      <c r="E167" s="43"/>
      <c r="F167" s="66"/>
      <c r="G167" s="67"/>
      <c r="L167" s="22"/>
      <c r="M167" s="22"/>
    </row>
    <row r="168" spans="1:13" s="33" customFormat="1" ht="24.95" customHeight="1" x14ac:dyDescent="0.25">
      <c r="A168" s="42"/>
      <c r="B168" s="50">
        <v>1</v>
      </c>
      <c r="C168" s="51" t="s">
        <v>325</v>
      </c>
      <c r="D168" s="44"/>
      <c r="E168" s="43"/>
      <c r="F168" s="66"/>
      <c r="G168" s="67"/>
      <c r="L168" s="22"/>
      <c r="M168" s="22"/>
    </row>
    <row r="169" spans="1:13" s="33" customFormat="1" ht="24.95" customHeight="1" x14ac:dyDescent="0.25">
      <c r="A169" s="42"/>
      <c r="B169" s="50">
        <v>1</v>
      </c>
      <c r="C169" s="51" t="s">
        <v>326</v>
      </c>
      <c r="D169" s="44"/>
      <c r="E169" s="43"/>
      <c r="F169" s="66"/>
      <c r="G169" s="67"/>
      <c r="L169" s="22"/>
      <c r="M169" s="22"/>
    </row>
    <row r="170" spans="1:13" s="33" customFormat="1" ht="24.95" customHeight="1" x14ac:dyDescent="0.25">
      <c r="A170" s="42"/>
      <c r="B170" s="50">
        <v>1</v>
      </c>
      <c r="C170" s="70" t="s">
        <v>327</v>
      </c>
      <c r="D170" s="44"/>
      <c r="E170" s="43"/>
      <c r="F170" s="66"/>
      <c r="G170" s="67"/>
      <c r="L170" s="22"/>
      <c r="M170" s="22"/>
    </row>
    <row r="171" spans="1:13" s="33" customFormat="1" ht="24.95" customHeight="1" x14ac:dyDescent="0.25">
      <c r="A171" s="42"/>
      <c r="B171" s="50">
        <v>1</v>
      </c>
      <c r="C171" s="70" t="s">
        <v>333</v>
      </c>
      <c r="D171" s="44"/>
      <c r="E171" s="43"/>
      <c r="F171" s="66"/>
      <c r="G171" s="67"/>
      <c r="L171" s="22"/>
      <c r="M171" s="22"/>
    </row>
    <row r="172" spans="1:13" s="33" customFormat="1" ht="24.95" customHeight="1" x14ac:dyDescent="0.25">
      <c r="A172" s="42"/>
      <c r="B172" s="50">
        <v>1</v>
      </c>
      <c r="C172" s="70" t="s">
        <v>332</v>
      </c>
      <c r="D172" s="44"/>
      <c r="E172" s="43"/>
      <c r="F172" s="66"/>
      <c r="G172" s="67"/>
      <c r="L172" s="22"/>
      <c r="M172" s="22"/>
    </row>
    <row r="173" spans="1:13" s="33" customFormat="1" ht="24.95" customHeight="1" x14ac:dyDescent="0.25">
      <c r="A173" s="42"/>
      <c r="B173" s="50">
        <v>2</v>
      </c>
      <c r="C173" s="70" t="s">
        <v>328</v>
      </c>
      <c r="D173" s="44"/>
      <c r="E173" s="43"/>
      <c r="F173" s="66"/>
      <c r="G173" s="67"/>
      <c r="L173" s="22"/>
      <c r="M173" s="22"/>
    </row>
    <row r="174" spans="1:13" s="33" customFormat="1" ht="24.95" customHeight="1" x14ac:dyDescent="0.25">
      <c r="A174" s="42"/>
      <c r="B174" s="50">
        <v>1</v>
      </c>
      <c r="C174" s="70" t="s">
        <v>329</v>
      </c>
      <c r="D174" s="44"/>
      <c r="E174" s="43"/>
      <c r="F174" s="66"/>
      <c r="G174" s="67"/>
      <c r="L174" s="22"/>
      <c r="M174" s="22"/>
    </row>
    <row r="175" spans="1:13" s="33" customFormat="1" ht="24.95" customHeight="1" x14ac:dyDescent="0.25">
      <c r="A175" s="42"/>
      <c r="B175" s="50">
        <v>1</v>
      </c>
      <c r="C175" s="70" t="s">
        <v>330</v>
      </c>
      <c r="D175" s="44"/>
      <c r="E175" s="43"/>
      <c r="F175" s="66"/>
      <c r="G175" s="67"/>
      <c r="L175" s="22"/>
      <c r="M175" s="22"/>
    </row>
    <row r="176" spans="1:13" s="33" customFormat="1" ht="24.95" customHeight="1" x14ac:dyDescent="0.25">
      <c r="A176" s="42"/>
      <c r="B176" s="50">
        <v>1</v>
      </c>
      <c r="C176" s="70" t="s">
        <v>331</v>
      </c>
      <c r="D176" s="44"/>
      <c r="E176" s="43"/>
      <c r="F176" s="66"/>
      <c r="G176" s="67"/>
      <c r="L176" s="22"/>
      <c r="M176" s="22"/>
    </row>
    <row r="177" spans="1:13" s="33" customFormat="1" ht="24.95" customHeight="1" x14ac:dyDescent="0.25">
      <c r="A177" s="42"/>
      <c r="B177" s="50">
        <v>8</v>
      </c>
      <c r="C177" s="31" t="s">
        <v>334</v>
      </c>
      <c r="D177" s="44"/>
      <c r="E177" s="43"/>
      <c r="F177" s="66"/>
      <c r="G177" s="67"/>
      <c r="L177" s="22"/>
      <c r="M177" s="22"/>
    </row>
    <row r="178" spans="1:13" s="33" customFormat="1" ht="24.95" customHeight="1" x14ac:dyDescent="0.25">
      <c r="A178" s="42"/>
      <c r="B178" s="50">
        <v>2</v>
      </c>
      <c r="C178" s="31" t="s">
        <v>335</v>
      </c>
      <c r="D178" s="44"/>
      <c r="E178" s="43"/>
      <c r="F178" s="66"/>
      <c r="G178" s="67"/>
      <c r="L178" s="22"/>
      <c r="M178" s="22"/>
    </row>
    <row r="179" spans="1:13" s="33" customFormat="1" ht="24.95" customHeight="1" x14ac:dyDescent="0.25">
      <c r="A179" s="42"/>
      <c r="B179" s="53">
        <f>SUM(B153:B178)</f>
        <v>35</v>
      </c>
      <c r="C179" s="31"/>
      <c r="D179" s="44"/>
      <c r="E179" s="43"/>
      <c r="F179" s="66"/>
      <c r="G179" s="67"/>
      <c r="L179" s="22"/>
      <c r="M179" s="22"/>
    </row>
    <row r="180" spans="1:13" s="33" customFormat="1" ht="24.95" customHeight="1" x14ac:dyDescent="0.25">
      <c r="A180" s="42"/>
      <c r="B180" s="50"/>
      <c r="C180" s="31"/>
      <c r="D180" s="44"/>
      <c r="E180" s="43"/>
      <c r="F180" s="66"/>
      <c r="G180" s="67"/>
      <c r="L180" s="22"/>
      <c r="M180" s="22"/>
    </row>
    <row r="181" spans="1:13" ht="24.95" customHeight="1" x14ac:dyDescent="0.25">
      <c r="A181" s="2"/>
      <c r="B181" s="75"/>
      <c r="C181" s="49" t="s">
        <v>336</v>
      </c>
      <c r="D181" s="54"/>
    </row>
    <row r="182" spans="1:13" ht="24.95" customHeight="1" x14ac:dyDescent="0.25">
      <c r="A182" s="2"/>
      <c r="B182" s="53" t="s">
        <v>264</v>
      </c>
      <c r="C182" s="53" t="s">
        <v>265</v>
      </c>
      <c r="D182" s="54"/>
    </row>
    <row r="183" spans="1:13" ht="24.95" customHeight="1" x14ac:dyDescent="0.25">
      <c r="A183" s="2"/>
      <c r="B183" s="50">
        <v>2</v>
      </c>
      <c r="C183" s="52" t="s">
        <v>266</v>
      </c>
      <c r="D183" s="54"/>
    </row>
    <row r="184" spans="1:13" ht="24.95" customHeight="1" x14ac:dyDescent="0.25">
      <c r="A184" s="2"/>
      <c r="B184" s="50">
        <v>2</v>
      </c>
      <c r="C184" s="52" t="s">
        <v>267</v>
      </c>
      <c r="D184" s="54"/>
    </row>
    <row r="185" spans="1:13" ht="24.95" customHeight="1" x14ac:dyDescent="0.25">
      <c r="A185" s="2"/>
      <c r="B185" s="50">
        <v>2</v>
      </c>
      <c r="C185" s="52" t="s">
        <v>337</v>
      </c>
      <c r="D185" s="54"/>
    </row>
    <row r="186" spans="1:13" ht="24.95" customHeight="1" x14ac:dyDescent="0.25">
      <c r="A186" s="2"/>
      <c r="B186" s="50">
        <v>1</v>
      </c>
      <c r="C186" s="52" t="s">
        <v>268</v>
      </c>
      <c r="D186" s="54"/>
    </row>
    <row r="187" spans="1:13" ht="24.95" customHeight="1" x14ac:dyDescent="0.25">
      <c r="A187" s="2"/>
      <c r="B187" s="50">
        <v>1</v>
      </c>
      <c r="C187" s="52" t="s">
        <v>269</v>
      </c>
      <c r="D187" s="54"/>
    </row>
    <row r="188" spans="1:13" ht="24.95" customHeight="1" x14ac:dyDescent="0.25">
      <c r="A188" s="2"/>
      <c r="B188" s="50">
        <v>1</v>
      </c>
      <c r="C188" s="52" t="s">
        <v>270</v>
      </c>
      <c r="D188" s="54"/>
    </row>
    <row r="189" spans="1:13" ht="24.95" customHeight="1" x14ac:dyDescent="0.25">
      <c r="A189" s="2"/>
      <c r="B189" s="50">
        <v>2</v>
      </c>
      <c r="C189" s="52" t="s">
        <v>271</v>
      </c>
      <c r="D189" s="54"/>
    </row>
    <row r="190" spans="1:13" ht="24.95" customHeight="1" x14ac:dyDescent="0.25">
      <c r="A190" s="2"/>
      <c r="B190" s="50">
        <v>1</v>
      </c>
      <c r="C190" s="52" t="s">
        <v>272</v>
      </c>
      <c r="D190" s="54"/>
    </row>
    <row r="191" spans="1:13" ht="24.95" customHeight="1" x14ac:dyDescent="0.25">
      <c r="A191" s="2"/>
      <c r="B191" s="50">
        <v>1</v>
      </c>
      <c r="C191" s="52" t="s">
        <v>273</v>
      </c>
      <c r="D191" s="54"/>
    </row>
    <row r="192" spans="1:13" ht="24.95" customHeight="1" x14ac:dyDescent="0.25">
      <c r="A192" s="2"/>
      <c r="B192" s="50">
        <v>1</v>
      </c>
      <c r="C192" s="52" t="s">
        <v>338</v>
      </c>
      <c r="D192" s="54"/>
    </row>
    <row r="193" spans="1:4" ht="24.95" customHeight="1" x14ac:dyDescent="0.25">
      <c r="A193" s="2"/>
      <c r="B193" s="50">
        <v>1</v>
      </c>
      <c r="C193" s="52" t="s">
        <v>274</v>
      </c>
      <c r="D193" s="54"/>
    </row>
    <row r="194" spans="1:4" ht="24.95" customHeight="1" x14ac:dyDescent="0.25">
      <c r="A194" s="2"/>
      <c r="B194" s="50">
        <v>1</v>
      </c>
      <c r="C194" s="52" t="s">
        <v>339</v>
      </c>
      <c r="D194" s="54"/>
    </row>
    <row r="195" spans="1:4" ht="24.95" customHeight="1" x14ac:dyDescent="0.25">
      <c r="A195" s="2"/>
      <c r="B195" s="50">
        <v>2</v>
      </c>
      <c r="C195" s="52" t="s">
        <v>340</v>
      </c>
      <c r="D195" s="54"/>
    </row>
    <row r="196" spans="1:4" ht="24.95" customHeight="1" x14ac:dyDescent="0.25">
      <c r="A196" s="2"/>
      <c r="B196" s="50">
        <v>1</v>
      </c>
      <c r="C196" s="52" t="s">
        <v>275</v>
      </c>
      <c r="D196" s="54"/>
    </row>
    <row r="197" spans="1:4" ht="24.95" customHeight="1" x14ac:dyDescent="0.25">
      <c r="A197" s="2"/>
      <c r="B197" s="50">
        <v>1</v>
      </c>
      <c r="C197" s="52" t="s">
        <v>276</v>
      </c>
      <c r="D197" s="54"/>
    </row>
    <row r="198" spans="1:4" ht="24.95" customHeight="1" x14ac:dyDescent="0.25">
      <c r="A198" s="2"/>
      <c r="B198" s="50">
        <v>2</v>
      </c>
      <c r="C198" s="51" t="s">
        <v>341</v>
      </c>
      <c r="D198" s="54"/>
    </row>
    <row r="199" spans="1:4" ht="24.95" customHeight="1" x14ac:dyDescent="0.25">
      <c r="A199" s="2"/>
      <c r="B199" s="50">
        <v>2</v>
      </c>
      <c r="C199" s="52" t="s">
        <v>342</v>
      </c>
      <c r="D199" s="54"/>
    </row>
    <row r="200" spans="1:4" ht="24.95" customHeight="1" x14ac:dyDescent="0.25">
      <c r="A200" s="2"/>
      <c r="B200" s="50">
        <v>1</v>
      </c>
      <c r="C200" s="52" t="s">
        <v>343</v>
      </c>
      <c r="D200" s="54"/>
    </row>
    <row r="201" spans="1:4" ht="24.95" customHeight="1" x14ac:dyDescent="0.25">
      <c r="A201" s="2"/>
      <c r="B201" s="53">
        <f>SUM(B183:B200)</f>
        <v>25</v>
      </c>
      <c r="C201" s="52"/>
      <c r="D201" s="54"/>
    </row>
    <row r="202" spans="1:4" ht="24.95" customHeight="1" x14ac:dyDescent="0.25">
      <c r="A202" s="2"/>
      <c r="B202" s="52"/>
      <c r="C202" s="52"/>
      <c r="D202" s="54"/>
    </row>
    <row r="203" spans="1:4" ht="24.95" customHeight="1" x14ac:dyDescent="0.25">
      <c r="A203" s="2"/>
      <c r="B203" s="50">
        <v>1</v>
      </c>
      <c r="C203" s="56" t="s">
        <v>277</v>
      </c>
      <c r="D203" s="54"/>
    </row>
    <row r="204" spans="1:4" ht="24.95" customHeight="1" x14ac:dyDescent="0.25">
      <c r="A204" s="2"/>
      <c r="B204" s="50">
        <v>4</v>
      </c>
      <c r="C204" s="56" t="s">
        <v>344</v>
      </c>
      <c r="D204" s="54"/>
    </row>
    <row r="205" spans="1:4" ht="24.95" customHeight="1" x14ac:dyDescent="0.25">
      <c r="A205" s="2"/>
      <c r="B205" s="50">
        <v>1</v>
      </c>
      <c r="C205" s="56" t="s">
        <v>279</v>
      </c>
      <c r="D205" s="54"/>
    </row>
    <row r="206" spans="1:4" ht="24.95" customHeight="1" x14ac:dyDescent="0.25">
      <c r="A206" s="2"/>
      <c r="B206" s="50">
        <v>1</v>
      </c>
      <c r="C206" s="56" t="s">
        <v>278</v>
      </c>
      <c r="D206" s="54"/>
    </row>
    <row r="207" spans="1:4" ht="24.95" customHeight="1" x14ac:dyDescent="0.25">
      <c r="A207" s="2"/>
      <c r="B207" s="50">
        <v>1</v>
      </c>
      <c r="C207" s="56" t="s">
        <v>345</v>
      </c>
      <c r="D207" s="54"/>
    </row>
    <row r="208" spans="1:4" ht="24.95" customHeight="1" x14ac:dyDescent="0.25">
      <c r="A208" s="2"/>
      <c r="B208" s="50">
        <v>1</v>
      </c>
      <c r="C208" s="56" t="s">
        <v>280</v>
      </c>
      <c r="D208" s="54"/>
    </row>
    <row r="209" spans="1:4" ht="24.95" customHeight="1" x14ac:dyDescent="0.25">
      <c r="A209" s="2"/>
      <c r="B209" s="53">
        <f>SUM(B203:B208)</f>
        <v>9</v>
      </c>
      <c r="C209" s="56"/>
      <c r="D209" s="54"/>
    </row>
    <row r="210" spans="1:4" ht="24.95" customHeight="1" x14ac:dyDescent="0.25">
      <c r="A210" s="2"/>
      <c r="B210" s="2"/>
      <c r="C210" s="54"/>
      <c r="D210" s="54"/>
    </row>
    <row r="211" spans="1:4" ht="24.95" customHeight="1" x14ac:dyDescent="0.3">
      <c r="A211" s="2"/>
      <c r="B211" s="88"/>
      <c r="C211" s="89" t="s">
        <v>370</v>
      </c>
      <c r="D211" s="54"/>
    </row>
    <row r="212" spans="1:4" ht="24.95" customHeight="1" x14ac:dyDescent="0.3">
      <c r="A212" s="2"/>
      <c r="B212" s="90" t="s">
        <v>264</v>
      </c>
      <c r="C212" s="90" t="s">
        <v>265</v>
      </c>
      <c r="D212" s="54"/>
    </row>
    <row r="213" spans="1:4" ht="24.95" customHeight="1" x14ac:dyDescent="0.25">
      <c r="A213" s="2"/>
      <c r="B213" s="91">
        <v>1</v>
      </c>
      <c r="C213" s="92" t="s">
        <v>323</v>
      </c>
      <c r="D213" s="54"/>
    </row>
    <row r="214" spans="1:4" ht="24.95" customHeight="1" x14ac:dyDescent="0.25">
      <c r="A214" s="2"/>
      <c r="B214" s="91">
        <v>1</v>
      </c>
      <c r="C214" s="92" t="s">
        <v>371</v>
      </c>
      <c r="D214" s="54"/>
    </row>
    <row r="215" spans="1:4" ht="24.95" customHeight="1" x14ac:dyDescent="0.25">
      <c r="A215" s="2"/>
      <c r="B215" s="91">
        <v>1</v>
      </c>
      <c r="C215" s="92" t="s">
        <v>372</v>
      </c>
      <c r="D215" s="54"/>
    </row>
    <row r="216" spans="1:4" ht="24.95" customHeight="1" x14ac:dyDescent="0.25">
      <c r="A216" s="2"/>
      <c r="B216" s="91">
        <v>1</v>
      </c>
      <c r="C216" s="92" t="s">
        <v>373</v>
      </c>
      <c r="D216" s="54"/>
    </row>
    <row r="217" spans="1:4" ht="24.95" customHeight="1" x14ac:dyDescent="0.25">
      <c r="A217" s="2"/>
      <c r="B217" s="91">
        <v>1</v>
      </c>
      <c r="C217" s="92" t="s">
        <v>374</v>
      </c>
      <c r="D217" s="54"/>
    </row>
    <row r="218" spans="1:4" ht="24.95" customHeight="1" x14ac:dyDescent="0.25">
      <c r="A218" s="2"/>
      <c r="B218" s="91">
        <v>1</v>
      </c>
      <c r="C218" s="92" t="s">
        <v>375</v>
      </c>
      <c r="D218" s="54"/>
    </row>
    <row r="219" spans="1:4" ht="24.95" customHeight="1" x14ac:dyDescent="0.25">
      <c r="A219" s="2"/>
      <c r="B219" s="91">
        <v>1</v>
      </c>
      <c r="C219" s="92" t="s">
        <v>376</v>
      </c>
      <c r="D219" s="54"/>
    </row>
    <row r="220" spans="1:4" ht="24.95" customHeight="1" x14ac:dyDescent="0.25">
      <c r="A220" s="2"/>
      <c r="B220" s="91">
        <v>1</v>
      </c>
      <c r="C220" s="92" t="s">
        <v>377</v>
      </c>
      <c r="D220" s="54"/>
    </row>
    <row r="221" spans="1:4" ht="24.95" customHeight="1" x14ac:dyDescent="0.25">
      <c r="A221" s="2"/>
      <c r="B221" s="91">
        <v>1</v>
      </c>
      <c r="C221" s="92" t="s">
        <v>378</v>
      </c>
      <c r="D221" s="54"/>
    </row>
    <row r="222" spans="1:4" ht="24.95" customHeight="1" x14ac:dyDescent="0.25">
      <c r="A222" s="2"/>
      <c r="B222" s="91">
        <v>1</v>
      </c>
      <c r="C222" s="92" t="s">
        <v>379</v>
      </c>
      <c r="D222" s="54"/>
    </row>
    <row r="223" spans="1:4" ht="24.95" customHeight="1" x14ac:dyDescent="0.25">
      <c r="A223" s="2"/>
      <c r="B223" s="91">
        <v>1</v>
      </c>
      <c r="C223" s="92" t="s">
        <v>380</v>
      </c>
      <c r="D223" s="54"/>
    </row>
    <row r="224" spans="1:4" ht="24.95" customHeight="1" x14ac:dyDescent="0.25">
      <c r="A224" s="2"/>
      <c r="B224" s="91">
        <v>1</v>
      </c>
      <c r="C224" s="92" t="s">
        <v>309</v>
      </c>
      <c r="D224" s="54"/>
    </row>
    <row r="225" spans="1:4" ht="24.95" customHeight="1" x14ac:dyDescent="0.25">
      <c r="A225" s="2"/>
      <c r="B225" s="91">
        <v>1</v>
      </c>
      <c r="C225" s="92" t="s">
        <v>381</v>
      </c>
      <c r="D225" s="54"/>
    </row>
    <row r="226" spans="1:4" ht="24.95" customHeight="1" x14ac:dyDescent="0.25">
      <c r="A226" s="2"/>
      <c r="B226" s="91">
        <v>1</v>
      </c>
      <c r="C226" s="92" t="s">
        <v>382</v>
      </c>
      <c r="D226" s="54"/>
    </row>
    <row r="227" spans="1:4" ht="24.95" customHeight="1" x14ac:dyDescent="0.25">
      <c r="A227" s="2"/>
      <c r="B227" s="91">
        <v>1</v>
      </c>
      <c r="C227" s="92" t="s">
        <v>383</v>
      </c>
      <c r="D227" s="54"/>
    </row>
    <row r="228" spans="1:4" ht="24.95" customHeight="1" x14ac:dyDescent="0.25">
      <c r="A228" s="2"/>
      <c r="B228" s="91">
        <v>1</v>
      </c>
      <c r="C228" s="92" t="s">
        <v>384</v>
      </c>
      <c r="D228" s="54"/>
    </row>
    <row r="229" spans="1:4" ht="24.95" customHeight="1" x14ac:dyDescent="0.25">
      <c r="A229" s="2"/>
      <c r="B229" s="93">
        <f>SUM(B213:B228)</f>
        <v>16</v>
      </c>
      <c r="C229" s="94"/>
      <c r="D229" s="54"/>
    </row>
    <row r="230" spans="1:4" ht="24.95" customHeight="1" x14ac:dyDescent="0.25">
      <c r="A230" s="2"/>
      <c r="B230" s="2"/>
      <c r="C230" s="54"/>
      <c r="D230" s="54"/>
    </row>
    <row r="231" spans="1:4" ht="24.95" customHeight="1" x14ac:dyDescent="0.25">
      <c r="A231" s="2"/>
      <c r="B231" s="82"/>
      <c r="C231" s="95" t="s">
        <v>385</v>
      </c>
      <c r="D231" s="54"/>
    </row>
    <row r="232" spans="1:4" ht="24.95" customHeight="1" x14ac:dyDescent="0.25">
      <c r="A232" s="2"/>
      <c r="B232" s="82">
        <v>2</v>
      </c>
      <c r="C232" s="83" t="s">
        <v>386</v>
      </c>
      <c r="D232" s="54"/>
    </row>
    <row r="233" spans="1:4" ht="24.95" customHeight="1" x14ac:dyDescent="0.25">
      <c r="A233" s="2"/>
      <c r="B233" s="82">
        <v>2</v>
      </c>
      <c r="C233" s="83" t="s">
        <v>387</v>
      </c>
      <c r="D233" s="54"/>
    </row>
    <row r="234" spans="1:4" ht="24.95" customHeight="1" x14ac:dyDescent="0.25">
      <c r="A234" s="2"/>
      <c r="B234" s="82">
        <v>2</v>
      </c>
      <c r="C234" s="83" t="s">
        <v>267</v>
      </c>
      <c r="D234" s="54"/>
    </row>
    <row r="235" spans="1:4" ht="24.95" customHeight="1" x14ac:dyDescent="0.25">
      <c r="A235" s="2"/>
      <c r="B235" s="82">
        <v>1</v>
      </c>
      <c r="C235" s="83" t="s">
        <v>388</v>
      </c>
      <c r="D235" s="54"/>
    </row>
    <row r="236" spans="1:4" ht="24.95" customHeight="1" x14ac:dyDescent="0.25">
      <c r="A236" s="2"/>
      <c r="B236" s="82">
        <v>1</v>
      </c>
      <c r="C236" s="83" t="s">
        <v>268</v>
      </c>
      <c r="D236" s="54"/>
    </row>
    <row r="237" spans="1:4" ht="24.95" customHeight="1" x14ac:dyDescent="0.25">
      <c r="A237" s="2"/>
      <c r="B237" s="82">
        <v>1</v>
      </c>
      <c r="C237" s="83" t="s">
        <v>270</v>
      </c>
      <c r="D237" s="54"/>
    </row>
    <row r="238" spans="1:4" ht="24.95" customHeight="1" x14ac:dyDescent="0.25">
      <c r="A238" s="2"/>
      <c r="B238" s="96">
        <f>SUM(B232:B237)</f>
        <v>9</v>
      </c>
      <c r="C238" s="83"/>
      <c r="D238" s="54"/>
    </row>
    <row r="239" spans="1:4" ht="24.95" customHeight="1" x14ac:dyDescent="0.25">
      <c r="A239" s="2"/>
      <c r="B239" s="82"/>
      <c r="C239" s="83"/>
      <c r="D239" s="54"/>
    </row>
    <row r="240" spans="1:4" ht="24.95" customHeight="1" x14ac:dyDescent="0.25">
      <c r="A240" s="2"/>
      <c r="B240" s="82">
        <v>1</v>
      </c>
      <c r="C240" s="83" t="s">
        <v>389</v>
      </c>
      <c r="D240" s="54"/>
    </row>
    <row r="241" spans="1:4" ht="24.95" customHeight="1" x14ac:dyDescent="0.25">
      <c r="A241" s="2"/>
      <c r="B241" s="82">
        <v>2</v>
      </c>
      <c r="C241" s="83" t="s">
        <v>390</v>
      </c>
      <c r="D241" s="54"/>
    </row>
    <row r="242" spans="1:4" ht="24.95" customHeight="1" x14ac:dyDescent="0.25">
      <c r="A242" s="2"/>
      <c r="B242" s="2"/>
      <c r="C242" s="54"/>
      <c r="D242" s="54"/>
    </row>
    <row r="243" spans="1:4" ht="24.95" customHeight="1" x14ac:dyDescent="0.25">
      <c r="A243" s="2"/>
      <c r="B243" s="2"/>
      <c r="C243" s="54"/>
      <c r="D243" s="54"/>
    </row>
    <row r="244" spans="1:4" ht="24.95" customHeight="1" x14ac:dyDescent="0.25">
      <c r="A244" s="2"/>
      <c r="B244" s="49" t="s">
        <v>349</v>
      </c>
      <c r="C244" s="75" t="s">
        <v>347</v>
      </c>
      <c r="D244" s="1"/>
    </row>
    <row r="245" spans="1:4" ht="24.95" customHeight="1" x14ac:dyDescent="0.25">
      <c r="A245" s="57"/>
      <c r="B245" s="1"/>
      <c r="C245" s="75" t="s">
        <v>348</v>
      </c>
      <c r="D245" s="1"/>
    </row>
    <row r="246" spans="1:4" ht="24.95" customHeight="1" x14ac:dyDescent="0.25">
      <c r="A246" s="57"/>
      <c r="B246" s="1"/>
      <c r="C246" s="75"/>
      <c r="D246" s="1"/>
    </row>
    <row r="247" spans="1:4" ht="24.95" customHeight="1" x14ac:dyDescent="0.25">
      <c r="A247" s="57"/>
      <c r="B247" s="1"/>
      <c r="C247" s="75" t="s">
        <v>350</v>
      </c>
      <c r="D247" s="1"/>
    </row>
    <row r="248" spans="1:4" ht="24.95" customHeight="1" x14ac:dyDescent="0.25">
      <c r="A248" s="57"/>
      <c r="B248" s="58"/>
      <c r="C248" s="75"/>
      <c r="D248" s="1"/>
    </row>
    <row r="249" spans="1:4" ht="24.95" customHeight="1" x14ac:dyDescent="0.25">
      <c r="A249" s="57"/>
      <c r="B249" s="58"/>
      <c r="C249" s="75"/>
      <c r="D249" s="1"/>
    </row>
    <row r="250" spans="1:4" ht="24.95" customHeight="1" x14ac:dyDescent="0.25">
      <c r="A250" s="57"/>
      <c r="B250" s="58"/>
      <c r="C250" s="59"/>
      <c r="D250" s="59"/>
    </row>
    <row r="251" spans="1:4" ht="24.95" customHeight="1" x14ac:dyDescent="0.25">
      <c r="A251" s="60"/>
      <c r="B251" s="61"/>
      <c r="C251" s="62"/>
    </row>
    <row r="252" spans="1:4" ht="24.95" customHeight="1" thickBot="1" x14ac:dyDescent="0.3">
      <c r="A252" s="1" t="s">
        <v>281</v>
      </c>
      <c r="B252" s="63"/>
      <c r="C252" s="63"/>
    </row>
    <row r="253" spans="1:4" ht="24.95" customHeight="1" x14ac:dyDescent="0.25">
      <c r="A253" s="1"/>
      <c r="B253" s="64"/>
      <c r="C253" s="64"/>
    </row>
    <row r="254" spans="1:4" ht="24.95" customHeight="1" x14ac:dyDescent="0.25">
      <c r="A254" s="1"/>
      <c r="B254" s="64"/>
      <c r="C254" s="64"/>
    </row>
    <row r="255" spans="1:4" ht="24.95" customHeight="1" thickBot="1" x14ac:dyDescent="0.3">
      <c r="A255" s="1" t="s">
        <v>282</v>
      </c>
      <c r="B255" s="63"/>
      <c r="C255" s="63"/>
    </row>
    <row r="256" spans="1:4" ht="24.95" customHeight="1" x14ac:dyDescent="0.25">
      <c r="A256" s="1"/>
      <c r="B256" s="64"/>
      <c r="C256" s="64"/>
    </row>
    <row r="257" spans="1:3" ht="24.95" customHeight="1" x14ac:dyDescent="0.25">
      <c r="A257" s="1"/>
      <c r="B257" s="64"/>
      <c r="C257" s="64"/>
    </row>
    <row r="258" spans="1:3" ht="24.95" customHeight="1" thickBot="1" x14ac:dyDescent="0.3">
      <c r="A258" s="1" t="s">
        <v>283</v>
      </c>
      <c r="B258" s="63"/>
      <c r="C258" s="63"/>
    </row>
    <row r="259" spans="1:3" ht="24.95" customHeight="1" x14ac:dyDescent="0.25">
      <c r="A259" s="1"/>
      <c r="B259" s="64"/>
      <c r="C259" s="64"/>
    </row>
    <row r="260" spans="1:3" ht="24.95" customHeight="1" x14ac:dyDescent="0.25">
      <c r="A260" s="1"/>
      <c r="B260" s="64"/>
      <c r="C260" s="64"/>
    </row>
    <row r="261" spans="1:3" ht="24.95" customHeight="1" thickBot="1" x14ac:dyDescent="0.3">
      <c r="A261" s="1" t="s">
        <v>284</v>
      </c>
      <c r="B261" s="63"/>
      <c r="C261" s="63"/>
    </row>
    <row r="262" spans="1:3" ht="24.95" customHeight="1" x14ac:dyDescent="0.25">
      <c r="A262" s="60"/>
      <c r="B262" s="61"/>
      <c r="C262" s="62"/>
    </row>
    <row r="264" spans="1:3" ht="24.95" customHeight="1" thickBot="1" x14ac:dyDescent="0.3">
      <c r="A264" s="8" t="s">
        <v>346</v>
      </c>
      <c r="B264" s="72"/>
      <c r="C264" s="73"/>
    </row>
  </sheetData>
  <mergeCells count="6">
    <mergeCell ref="A18:B18"/>
    <mergeCell ref="A2:F2"/>
    <mergeCell ref="A3:F3"/>
    <mergeCell ref="A4:F4"/>
    <mergeCell ref="L4:M4"/>
    <mergeCell ref="A5:E5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AF25-609D-4E20-A2FA-85453405735A}">
  <dimension ref="A1:N39"/>
  <sheetViews>
    <sheetView tabSelected="1" view="pageBreakPreview" zoomScale="60" zoomScaleNormal="100" workbookViewId="0">
      <selection activeCell="B36" sqref="B36"/>
    </sheetView>
  </sheetViews>
  <sheetFormatPr baseColWidth="10" defaultColWidth="11.42578125" defaultRowHeight="24.95" customHeight="1" x14ac:dyDescent="0.25"/>
  <cols>
    <col min="1" max="1" width="26" style="8" customWidth="1"/>
    <col min="2" max="2" width="25.7109375" style="65" customWidth="1"/>
    <col min="3" max="3" width="85.42578125" style="55" customWidth="1"/>
    <col min="4" max="4" width="17.85546875" style="55" customWidth="1"/>
    <col min="5" max="5" width="18.42578125" style="55" customWidth="1"/>
    <col min="6" max="6" width="17.85546875" style="8" customWidth="1"/>
    <col min="7" max="7" width="19.42578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24.95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24.95" customHeight="1" x14ac:dyDescent="0.25">
      <c r="A2" s="104" t="s">
        <v>0</v>
      </c>
      <c r="B2" s="104"/>
      <c r="C2" s="104"/>
      <c r="D2" s="104"/>
      <c r="E2" s="104"/>
      <c r="F2" s="104"/>
      <c r="G2" s="3"/>
      <c r="H2" s="3"/>
      <c r="I2" s="3"/>
      <c r="J2" s="4"/>
      <c r="K2" s="5"/>
    </row>
    <row r="3" spans="1:14" s="1" customFormat="1" ht="24.95" customHeight="1" x14ac:dyDescent="0.25">
      <c r="A3" s="104" t="s">
        <v>1</v>
      </c>
      <c r="B3" s="104"/>
      <c r="C3" s="104"/>
      <c r="D3" s="104"/>
      <c r="E3" s="104"/>
      <c r="F3" s="104"/>
      <c r="G3" s="6"/>
      <c r="H3" s="6"/>
      <c r="I3" s="6"/>
      <c r="J3" s="6"/>
      <c r="K3" s="6"/>
    </row>
    <row r="4" spans="1:14" s="1" customFormat="1" ht="24.95" customHeight="1" x14ac:dyDescent="0.25">
      <c r="A4" s="104" t="s">
        <v>2</v>
      </c>
      <c r="B4" s="104"/>
      <c r="C4" s="104"/>
      <c r="D4" s="104"/>
      <c r="E4" s="104"/>
      <c r="F4" s="104"/>
      <c r="G4" s="6"/>
      <c r="H4" s="6"/>
      <c r="I4" s="6"/>
      <c r="J4" s="6"/>
      <c r="K4" s="6"/>
      <c r="L4" s="105"/>
      <c r="M4" s="105"/>
      <c r="N4" s="8"/>
    </row>
    <row r="5" spans="1:14" ht="24.95" customHeight="1" x14ac:dyDescent="0.25">
      <c r="A5" s="104"/>
      <c r="B5" s="104"/>
      <c r="C5" s="104"/>
      <c r="D5" s="104"/>
      <c r="E5" s="104"/>
      <c r="L5" s="7"/>
      <c r="M5" s="7"/>
    </row>
    <row r="6" spans="1:14" ht="24.95" customHeight="1" x14ac:dyDescent="0.25">
      <c r="A6" s="9" t="s">
        <v>3</v>
      </c>
      <c r="B6" s="9"/>
      <c r="C6" s="10">
        <f ca="1">NOW()</f>
        <v>44955.714739120369</v>
      </c>
      <c r="D6" s="9" t="s">
        <v>4</v>
      </c>
      <c r="E6" s="80" t="s">
        <v>362</v>
      </c>
      <c r="L6" s="7"/>
      <c r="M6" s="7"/>
    </row>
    <row r="7" spans="1:14" ht="24.95" customHeight="1" thickBot="1" x14ac:dyDescent="0.3">
      <c r="A7" s="11"/>
      <c r="B7" s="11"/>
      <c r="C7" s="11"/>
      <c r="D7" s="11"/>
      <c r="E7" s="78"/>
      <c r="L7" s="7"/>
      <c r="M7" s="7"/>
    </row>
    <row r="8" spans="1:14" ht="39" customHeight="1" thickBot="1" x14ac:dyDescent="0.3">
      <c r="A8" s="9" t="s">
        <v>5</v>
      </c>
      <c r="B8" s="9"/>
      <c r="C8" s="77" t="s">
        <v>359</v>
      </c>
      <c r="D8" s="12" t="s">
        <v>6</v>
      </c>
      <c r="E8" s="81" t="s">
        <v>361</v>
      </c>
      <c r="F8" s="13"/>
      <c r="L8" s="7"/>
      <c r="M8" s="7"/>
    </row>
    <row r="9" spans="1:14" ht="24.95" customHeight="1" thickBot="1" x14ac:dyDescent="0.3">
      <c r="A9" s="11"/>
      <c r="B9" s="11"/>
      <c r="C9" s="78"/>
      <c r="D9" s="11"/>
      <c r="E9" s="11"/>
      <c r="L9" s="7"/>
      <c r="M9" s="7"/>
    </row>
    <row r="10" spans="1:14" ht="24.95" customHeight="1" thickBot="1" x14ac:dyDescent="0.3">
      <c r="A10" s="9" t="s">
        <v>7</v>
      </c>
      <c r="B10" s="9"/>
      <c r="C10" s="77" t="s">
        <v>360</v>
      </c>
      <c r="D10" s="14" t="s">
        <v>8</v>
      </c>
      <c r="E10" s="15" t="s">
        <v>9</v>
      </c>
      <c r="L10" s="7"/>
      <c r="M10" s="7"/>
    </row>
    <row r="11" spans="1:14" ht="24.95" customHeight="1" x14ac:dyDescent="0.25">
      <c r="A11" s="11"/>
      <c r="B11" s="11"/>
      <c r="C11" s="78"/>
      <c r="D11" s="11"/>
      <c r="E11" s="11"/>
      <c r="L11" s="16"/>
      <c r="M11" s="16"/>
    </row>
    <row r="12" spans="1:14" ht="24.95" customHeight="1" x14ac:dyDescent="0.25">
      <c r="A12" s="9" t="s">
        <v>10</v>
      </c>
      <c r="B12" s="9"/>
      <c r="C12" s="79">
        <v>44956</v>
      </c>
      <c r="D12" s="12" t="s">
        <v>11</v>
      </c>
      <c r="E12" s="17">
        <v>0.41666666666666669</v>
      </c>
      <c r="L12" s="16"/>
      <c r="M12" s="16"/>
    </row>
    <row r="13" spans="1:14" ht="24.95" customHeight="1" x14ac:dyDescent="0.25">
      <c r="A13" s="11"/>
      <c r="B13" s="11"/>
      <c r="C13" s="11"/>
      <c r="D13" s="11"/>
      <c r="E13" s="11"/>
      <c r="L13" s="18"/>
      <c r="M13" s="18"/>
    </row>
    <row r="14" spans="1:14" ht="24.95" customHeight="1" x14ac:dyDescent="0.25">
      <c r="A14" s="9" t="s">
        <v>12</v>
      </c>
      <c r="B14" s="9"/>
      <c r="C14" s="19" t="s">
        <v>365</v>
      </c>
      <c r="D14" s="20"/>
      <c r="E14" s="21"/>
      <c r="L14" s="18"/>
      <c r="M14" s="18"/>
    </row>
    <row r="15" spans="1:14" ht="24.95" customHeight="1" x14ac:dyDescent="0.25">
      <c r="A15" s="11"/>
      <c r="B15" s="11"/>
      <c r="C15" s="11"/>
      <c r="D15" s="11"/>
      <c r="E15" s="11"/>
      <c r="L15" s="18"/>
      <c r="M15" s="18"/>
    </row>
    <row r="16" spans="1:14" ht="37.5" customHeight="1" x14ac:dyDescent="0.25">
      <c r="A16" s="9" t="s">
        <v>13</v>
      </c>
      <c r="B16" s="9"/>
      <c r="C16" s="19" t="s">
        <v>363</v>
      </c>
      <c r="D16" s="12" t="s">
        <v>14</v>
      </c>
      <c r="E16" s="17" t="s">
        <v>364</v>
      </c>
      <c r="L16" s="18"/>
      <c r="M16" s="18"/>
    </row>
    <row r="17" spans="1:14" ht="24.95" customHeight="1" x14ac:dyDescent="0.25">
      <c r="A17" s="11"/>
      <c r="B17" s="11"/>
      <c r="C17" s="11"/>
      <c r="D17" s="11"/>
      <c r="E17" s="11"/>
      <c r="L17" s="22"/>
      <c r="M17" s="22"/>
    </row>
    <row r="18" spans="1:14" ht="34.5" customHeight="1" x14ac:dyDescent="0.25">
      <c r="A18" s="102" t="s">
        <v>15</v>
      </c>
      <c r="B18" s="103"/>
      <c r="C18" s="19">
        <v>1105741191</v>
      </c>
      <c r="D18" s="23"/>
      <c r="E18" s="24"/>
      <c r="L18" s="22"/>
      <c r="M18" s="22"/>
    </row>
    <row r="19" spans="1:14" ht="24.95" customHeight="1" x14ac:dyDescent="0.25">
      <c r="A19" s="1"/>
      <c r="B19" s="2"/>
      <c r="C19" s="1"/>
      <c r="D19" s="1"/>
      <c r="E19" s="1"/>
      <c r="L19" s="22"/>
      <c r="M19" s="22"/>
    </row>
    <row r="20" spans="1:14" ht="39" customHeight="1" x14ac:dyDescent="0.25">
      <c r="A20" s="25" t="s">
        <v>16</v>
      </c>
      <c r="B20" s="25" t="s">
        <v>17</v>
      </c>
      <c r="C20" s="25" t="s">
        <v>18</v>
      </c>
      <c r="D20" s="25" t="s">
        <v>19</v>
      </c>
      <c r="E20" s="25" t="s">
        <v>20</v>
      </c>
      <c r="F20" s="26" t="s">
        <v>21</v>
      </c>
      <c r="G20" s="26" t="s">
        <v>22</v>
      </c>
      <c r="L20" s="22"/>
      <c r="M20" s="22"/>
    </row>
    <row r="21" spans="1:14" ht="39" customHeight="1" x14ac:dyDescent="0.25">
      <c r="A21" s="97" t="s">
        <v>391</v>
      </c>
      <c r="B21" s="97" t="s">
        <v>392</v>
      </c>
      <c r="C21" s="98" t="s">
        <v>393</v>
      </c>
      <c r="D21" s="99">
        <v>2</v>
      </c>
      <c r="E21" s="100">
        <v>45814</v>
      </c>
      <c r="F21" s="32">
        <v>1440</v>
      </c>
      <c r="G21" s="32">
        <f t="shared" ref="G21:G23" si="0">F21*D21</f>
        <v>2880</v>
      </c>
      <c r="L21" s="22"/>
      <c r="M21" s="22"/>
    </row>
    <row r="22" spans="1:14" ht="39" customHeight="1" x14ac:dyDescent="0.25">
      <c r="A22" s="101" t="s">
        <v>397</v>
      </c>
      <c r="B22" s="97" t="s">
        <v>398</v>
      </c>
      <c r="C22" s="98" t="s">
        <v>396</v>
      </c>
      <c r="D22" s="99">
        <v>1</v>
      </c>
      <c r="E22" s="100">
        <v>45823</v>
      </c>
      <c r="F22" s="32">
        <v>2220</v>
      </c>
      <c r="G22" s="32">
        <f t="shared" si="0"/>
        <v>2220</v>
      </c>
      <c r="L22" s="22"/>
      <c r="M22" s="22"/>
    </row>
    <row r="23" spans="1:14" ht="39" customHeight="1" x14ac:dyDescent="0.25">
      <c r="A23" s="101" t="s">
        <v>394</v>
      </c>
      <c r="B23" s="99">
        <v>293030054</v>
      </c>
      <c r="C23" s="98" t="s">
        <v>395</v>
      </c>
      <c r="D23" s="99">
        <v>1</v>
      </c>
      <c r="E23" s="100">
        <v>46146</v>
      </c>
      <c r="F23" s="32">
        <v>1728</v>
      </c>
      <c r="G23" s="32">
        <f t="shared" si="0"/>
        <v>1728</v>
      </c>
      <c r="L23" s="22"/>
      <c r="M23" s="22"/>
    </row>
    <row r="24" spans="1:14" s="55" customFormat="1" ht="24.95" customHeight="1" x14ac:dyDescent="0.25">
      <c r="A24" s="57"/>
      <c r="B24" s="58"/>
      <c r="C24" s="75"/>
      <c r="D24" s="1"/>
      <c r="F24" s="45" t="s">
        <v>258</v>
      </c>
      <c r="G24" s="46">
        <f>SUM(G21:G23)</f>
        <v>6828</v>
      </c>
      <c r="H24" s="8"/>
      <c r="I24" s="8"/>
      <c r="J24" s="8"/>
      <c r="K24" s="8"/>
      <c r="L24" s="8"/>
      <c r="M24" s="8"/>
      <c r="N24" s="8"/>
    </row>
    <row r="25" spans="1:14" s="55" customFormat="1" ht="24.95" customHeight="1" x14ac:dyDescent="0.25">
      <c r="A25" s="57"/>
      <c r="B25" s="58"/>
      <c r="C25" s="59"/>
      <c r="D25" s="59"/>
      <c r="F25" s="45" t="s">
        <v>259</v>
      </c>
      <c r="G25" s="47">
        <f>+G24*0.12</f>
        <v>819.36</v>
      </c>
      <c r="H25" s="8"/>
      <c r="I25" s="8"/>
      <c r="J25" s="8"/>
      <c r="K25" s="8"/>
      <c r="L25" s="8"/>
      <c r="M25" s="8"/>
      <c r="N25" s="8"/>
    </row>
    <row r="26" spans="1:14" s="55" customFormat="1" ht="24.95" customHeight="1" x14ac:dyDescent="0.25">
      <c r="A26" s="60"/>
      <c r="B26" s="61"/>
      <c r="C26" s="62"/>
      <c r="F26" s="48" t="s">
        <v>260</v>
      </c>
      <c r="G26" s="47">
        <f>+G24+G25</f>
        <v>7647.36</v>
      </c>
      <c r="H26" s="8"/>
      <c r="I26" s="8"/>
      <c r="J26" s="8"/>
      <c r="K26" s="8"/>
      <c r="L26" s="8"/>
      <c r="M26" s="8"/>
      <c r="N26" s="8"/>
    </row>
    <row r="27" spans="1:14" s="55" customFormat="1" ht="24.95" customHeight="1" thickBot="1" x14ac:dyDescent="0.3">
      <c r="A27" s="1" t="s">
        <v>281</v>
      </c>
      <c r="B27" s="63"/>
      <c r="C27" s="63"/>
      <c r="F27" s="8"/>
      <c r="G27" s="8"/>
      <c r="H27" s="8"/>
      <c r="I27" s="8"/>
      <c r="J27" s="8"/>
      <c r="K27" s="8"/>
      <c r="L27" s="8"/>
      <c r="M27" s="8"/>
      <c r="N27" s="8"/>
    </row>
    <row r="28" spans="1:14" s="55" customFormat="1" ht="24.95" customHeight="1" x14ac:dyDescent="0.25">
      <c r="A28" s="1"/>
      <c r="B28" s="64"/>
      <c r="C28" s="64"/>
      <c r="F28" s="8"/>
      <c r="G28" s="8"/>
      <c r="H28" s="8"/>
      <c r="I28" s="8"/>
      <c r="J28" s="8"/>
      <c r="K28" s="8"/>
      <c r="L28" s="8"/>
      <c r="M28" s="8"/>
      <c r="N28" s="8"/>
    </row>
    <row r="29" spans="1:14" s="55" customFormat="1" ht="24.95" customHeight="1" x14ac:dyDescent="0.25">
      <c r="A29" s="1"/>
      <c r="B29" s="64"/>
      <c r="C29" s="64"/>
      <c r="F29" s="8"/>
      <c r="G29" s="8"/>
      <c r="H29" s="8"/>
      <c r="I29" s="8"/>
      <c r="J29" s="8"/>
      <c r="K29" s="8"/>
      <c r="L29" s="8"/>
      <c r="M29" s="8"/>
      <c r="N29" s="8"/>
    </row>
    <row r="30" spans="1:14" s="55" customFormat="1" ht="24.95" customHeight="1" thickBot="1" x14ac:dyDescent="0.3">
      <c r="A30" s="1" t="s">
        <v>282</v>
      </c>
      <c r="B30" s="63"/>
      <c r="C30" s="63"/>
      <c r="F30" s="8"/>
      <c r="G30" s="8"/>
      <c r="H30" s="8"/>
      <c r="I30" s="8"/>
      <c r="J30" s="8"/>
      <c r="K30" s="8"/>
      <c r="L30" s="8"/>
      <c r="M30" s="8"/>
      <c r="N30" s="8"/>
    </row>
    <row r="31" spans="1:14" s="55" customFormat="1" ht="24.95" customHeight="1" x14ac:dyDescent="0.25">
      <c r="A31" s="1"/>
      <c r="B31" s="64"/>
      <c r="C31" s="64"/>
      <c r="F31" s="8"/>
      <c r="G31" s="8"/>
      <c r="H31" s="8"/>
      <c r="I31" s="8"/>
      <c r="J31" s="8"/>
      <c r="K31" s="8"/>
      <c r="L31" s="8"/>
      <c r="M31" s="8"/>
      <c r="N31" s="8"/>
    </row>
    <row r="32" spans="1:14" s="55" customFormat="1" ht="24.95" customHeight="1" x14ac:dyDescent="0.25">
      <c r="A32" s="1"/>
      <c r="B32" s="64"/>
      <c r="C32" s="64"/>
      <c r="F32" s="8"/>
      <c r="G32" s="8"/>
      <c r="H32" s="8"/>
      <c r="I32" s="8"/>
      <c r="J32" s="8"/>
      <c r="K32" s="8"/>
      <c r="L32" s="8"/>
      <c r="M32" s="8"/>
      <c r="N32" s="8"/>
    </row>
    <row r="33" spans="1:14" s="55" customFormat="1" ht="24.95" customHeight="1" thickBot="1" x14ac:dyDescent="0.3">
      <c r="A33" s="1" t="s">
        <v>283</v>
      </c>
      <c r="B33" s="63"/>
      <c r="C33" s="63"/>
      <c r="F33" s="8"/>
      <c r="G33" s="8"/>
      <c r="H33" s="8"/>
      <c r="I33" s="8"/>
      <c r="J33" s="8"/>
      <c r="K33" s="8"/>
      <c r="L33" s="8"/>
      <c r="M33" s="8"/>
      <c r="N33" s="8"/>
    </row>
    <row r="34" spans="1:14" s="55" customFormat="1" ht="24.95" customHeight="1" x14ac:dyDescent="0.25">
      <c r="A34" s="1"/>
      <c r="B34" s="64"/>
      <c r="C34" s="64"/>
      <c r="F34" s="8"/>
      <c r="G34" s="8"/>
      <c r="H34" s="8"/>
      <c r="I34" s="8"/>
      <c r="J34" s="8"/>
      <c r="K34" s="8"/>
      <c r="L34" s="8"/>
      <c r="M34" s="8"/>
      <c r="N34" s="8"/>
    </row>
    <row r="35" spans="1:14" s="55" customFormat="1" ht="24.95" customHeight="1" x14ac:dyDescent="0.25">
      <c r="A35" s="1"/>
      <c r="B35" s="64"/>
      <c r="C35" s="64"/>
      <c r="F35" s="8"/>
      <c r="G35" s="8"/>
      <c r="H35" s="8"/>
      <c r="I35" s="8"/>
      <c r="J35" s="8"/>
      <c r="K35" s="8"/>
      <c r="L35" s="8"/>
      <c r="M35" s="8"/>
      <c r="N35" s="8"/>
    </row>
    <row r="36" spans="1:14" s="55" customFormat="1" ht="24.95" customHeight="1" thickBot="1" x14ac:dyDescent="0.3">
      <c r="A36" s="1" t="s">
        <v>284</v>
      </c>
      <c r="B36" s="63"/>
      <c r="C36" s="63"/>
      <c r="F36" s="8"/>
      <c r="G36" s="8"/>
      <c r="H36" s="8"/>
      <c r="I36" s="8"/>
      <c r="J36" s="8"/>
      <c r="K36" s="8"/>
      <c r="L36" s="8"/>
      <c r="M36" s="8"/>
      <c r="N36" s="8"/>
    </row>
    <row r="37" spans="1:14" s="55" customFormat="1" ht="24.95" customHeight="1" x14ac:dyDescent="0.25">
      <c r="A37" s="60"/>
      <c r="B37" s="61"/>
      <c r="C37" s="62"/>
      <c r="F37" s="8"/>
      <c r="G37" s="8"/>
      <c r="H37" s="8"/>
      <c r="I37" s="8"/>
      <c r="J37" s="8"/>
      <c r="K37" s="8"/>
      <c r="L37" s="8"/>
      <c r="M37" s="8"/>
      <c r="N37" s="8"/>
    </row>
    <row r="39" spans="1:14" s="55" customFormat="1" ht="24.95" customHeight="1" thickBot="1" x14ac:dyDescent="0.3">
      <c r="A39" s="8" t="s">
        <v>346</v>
      </c>
      <c r="B39" s="72"/>
      <c r="C39" s="73"/>
      <c r="F39" s="8"/>
      <c r="G39" s="8"/>
      <c r="H39" s="8"/>
      <c r="I39" s="8"/>
      <c r="J39" s="8"/>
      <c r="K39" s="8"/>
      <c r="L39" s="8"/>
      <c r="M39" s="8"/>
      <c r="N39" s="8"/>
    </row>
  </sheetData>
  <mergeCells count="6">
    <mergeCell ref="A18:B18"/>
    <mergeCell ref="A2:F2"/>
    <mergeCell ref="A3:F3"/>
    <mergeCell ref="A4:F4"/>
    <mergeCell ref="L4:M4"/>
    <mergeCell ref="A5:E5"/>
  </mergeCells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INQUIORT</vt:lpstr>
      <vt:lpstr>INQUIORT (2)</vt:lpstr>
      <vt:lpstr>INQUIORT!Área_de_impresión</vt:lpstr>
      <vt:lpstr>'INQUIORT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2023-01-29T22:26:27Z</cp:lastPrinted>
  <dcterms:created xsi:type="dcterms:W3CDTF">2022-12-30T14:03:41Z</dcterms:created>
  <dcterms:modified xsi:type="dcterms:W3CDTF">2023-01-29T22:26:29Z</dcterms:modified>
</cp:coreProperties>
</file>