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828EAA7-5C57-4D1C-8082-5FE075FF66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5" i="1"/>
  <c r="G44" i="1"/>
  <c r="G89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90" i="1"/>
  <c r="G91" i="1"/>
  <c r="G92" i="1"/>
  <c r="G93" i="1"/>
  <c r="G94" i="1"/>
  <c r="G95" i="1"/>
  <c r="G96" i="1"/>
  <c r="G97" i="1"/>
  <c r="G98" i="1" l="1"/>
  <c r="C7" i="1"/>
  <c r="G99" i="1" l="1"/>
  <c r="G100" i="1" s="1"/>
</calcChain>
</file>

<file path=xl/sharedStrings.xml><?xml version="1.0" encoding="utf-8"?>
<sst xmlns="http://schemas.openxmlformats.org/spreadsheetml/2006/main" count="283" uniqueCount="276">
  <si>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</si>
  <si>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</si>
  <si>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</si>
  <si>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</si>
  <si>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</si>
  <si>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</si>
  <si>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</si>
  <si>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</si>
  <si>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</si>
  <si>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</si>
  <si>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</si>
  <si>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</si>
  <si>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</si>
  <si>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</si>
  <si>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</si>
  <si>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</si>
  <si>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</si>
  <si>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</si>
  <si>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</si>
  <si>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</si>
  <si>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</si>
  <si>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</si>
  <si>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</si>
  <si>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</si>
  <si>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</si>
  <si>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</si>
  <si>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</si>
  <si>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 xml:space="preserve">DOBLADORAS DE PLACA </t>
  </si>
  <si>
    <t xml:space="preserve">CURETA </t>
  </si>
  <si>
    <t xml:space="preserve">PINZA REDUCTORA DE PUNTAS </t>
  </si>
  <si>
    <t>MEDIDOR DE PROFUNDIDAD</t>
  </si>
  <si>
    <t>FIDEICOMISO TITULARIZACION OMNIHOSPITAL</t>
  </si>
  <si>
    <t>0992426187001</t>
  </si>
  <si>
    <t>AV. ABEL CASTILLO S/N Y AV. JUAN TANCA MARENGO</t>
  </si>
  <si>
    <t>8:30AM</t>
  </si>
  <si>
    <t>NEIQ0146</t>
  </si>
  <si>
    <t>EDWIN MONTOYA FOGACHO</t>
  </si>
  <si>
    <t>DR. MONTANERO</t>
  </si>
  <si>
    <t>PLACA ALCP COND. FEMORAL DISTAL 5.0*07 IZQ. TIT</t>
  </si>
  <si>
    <t>PLACA ALCP COND. FEMORAL DISTAL 5.0*11 IZQ. TIT.</t>
  </si>
  <si>
    <t>PLACA ALCP COND. FEMORAL DISTAL 5.0*13 IZQ. TIT.</t>
  </si>
  <si>
    <t>PLACA ALCP COND. FEMORAL DISTAL 5.0*07 DER. TIT.</t>
  </si>
  <si>
    <t>PLACA ALCP COND. FEMORAL DISTAL 5.0*09 DER. TIT.</t>
  </si>
  <si>
    <t>PLACA ALCP COND. FEMORAL DISTAL 5.0*13 DER.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</si>
  <si>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</si>
  <si>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</si>
  <si>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</si>
  <si>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</si>
  <si>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</si>
  <si>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</si>
  <si>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</si>
  <si>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</si>
  <si>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</si>
  <si>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</si>
  <si>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</si>
  <si>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</si>
  <si>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</si>
  <si>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</si>
  <si>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</si>
  <si>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</si>
  <si>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</si>
  <si>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</si>
  <si>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</si>
  <si>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</si>
  <si>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</si>
  <si>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</si>
  <si>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</si>
  <si>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</si>
  <si>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</si>
  <si>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</si>
  <si>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</si>
  <si>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</si>
  <si>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</si>
  <si>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</si>
  <si>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</si>
  <si>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</si>
  <si>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</si>
  <si>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T500045065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</si>
  <si>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</si>
  <si>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</si>
  <si>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</si>
  <si>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</si>
  <si>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</si>
  <si>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</si>
  <si>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</si>
  <si>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</si>
  <si>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</si>
  <si>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</si>
  <si>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</si>
  <si>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</si>
  <si>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</si>
  <si>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</si>
  <si>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</si>
  <si>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</si>
  <si>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</si>
  <si>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</si>
  <si>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</si>
  <si>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</si>
  <si>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</si>
  <si>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</si>
  <si>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</si>
  <si>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</si>
  <si>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</si>
  <si>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</si>
  <si>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</si>
  <si>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</si>
  <si>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</si>
  <si>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</si>
  <si>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Ti-465.260</t>
  </si>
  <si>
    <t>200114114</t>
  </si>
  <si>
    <t>Ti-465.290</t>
  </si>
  <si>
    <t>Ti-465.300</t>
  </si>
  <si>
    <t>INSTRUMENTAL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</si>
  <si>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</si>
  <si>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</si>
  <si>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</si>
  <si>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</si>
  <si>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</si>
  <si>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</si>
  <si>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</si>
  <si>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</si>
  <si>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</si>
  <si>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</si>
  <si>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</si>
  <si>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</si>
  <si>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</si>
  <si>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</si>
  <si>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</si>
  <si>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</si>
  <si>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</si>
  <si>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</si>
  <si>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</si>
  <si>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</si>
  <si>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</si>
  <si>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</si>
  <si>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</si>
  <si>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</si>
  <si>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</si>
  <si>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</si>
  <si>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</si>
  <si>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</si>
  <si>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</si>
  <si>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</si>
  <si>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</si>
  <si>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</si>
  <si>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INSTRUMENTAL </t>
  </si>
  <si>
    <t>INFERIOR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</si>
  <si>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</si>
  <si>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</si>
  <si>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</si>
  <si>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</si>
  <si>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</si>
  <si>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</si>
  <si>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</si>
  <si>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</si>
  <si>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</si>
  <si>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</si>
  <si>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</si>
  <si>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</si>
  <si>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>PASAALAMBRE</t>
  </si>
  <si>
    <t>ESCOPLO</t>
  </si>
  <si>
    <t xml:space="preserve">CLAMP DE LOWMAN </t>
  </si>
  <si>
    <t>SUPERIOR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</si>
  <si>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</si>
  <si>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</si>
  <si>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</si>
  <si>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</si>
  <si>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</si>
  <si>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</si>
  <si>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</si>
  <si>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</si>
  <si>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</si>
  <si>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</si>
  <si>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 xml:space="preserve">EXTRACTOR DE TORNILLOS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</si>
  <si>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</si>
  <si>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</si>
  <si>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</si>
  <si>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</si>
  <si>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MOTOR </t>
  </si>
  <si>
    <t xml:space="preserve">BATERIAS NEGRAS </t>
  </si>
  <si>
    <t>05.5532-0311178</t>
  </si>
  <si>
    <t>05.5532-0311238</t>
  </si>
  <si>
    <t>05.5532-0311278</t>
  </si>
  <si>
    <t>05.5532-0311318</t>
  </si>
  <si>
    <t>05.5532-1725158</t>
  </si>
  <si>
    <t>05.5532-1725178</t>
  </si>
  <si>
    <t>05.5532-1725238</t>
  </si>
  <si>
    <t>05.5532-1725278</t>
  </si>
  <si>
    <t>05.5532-1725318</t>
  </si>
  <si>
    <t>19064044</t>
  </si>
  <si>
    <t>19064045</t>
  </si>
  <si>
    <t>17054106</t>
  </si>
  <si>
    <t>18084003</t>
  </si>
  <si>
    <t>1712087</t>
  </si>
  <si>
    <t>17104135</t>
  </si>
  <si>
    <t>19064041</t>
  </si>
  <si>
    <t>19064042</t>
  </si>
  <si>
    <t>TZT4760</t>
  </si>
  <si>
    <t>TZT4764</t>
  </si>
  <si>
    <t>TZT4761</t>
  </si>
  <si>
    <t>TZT4763</t>
  </si>
  <si>
    <t>20000766530001</t>
  </si>
  <si>
    <t>2000086381004</t>
  </si>
  <si>
    <t>2000885580008</t>
  </si>
  <si>
    <t>15020508900007</t>
  </si>
  <si>
    <t>TC69880597YN</t>
  </si>
  <si>
    <t>TC69870597YN</t>
  </si>
  <si>
    <t>PLACA ALCP COND. FEMORAL DISTAL MEDIAL 5.0*07 DER. TIT.</t>
  </si>
  <si>
    <t>PLACA ALCP COND. FEMORAL DISTAL MEDIAL 5.0*07 IZQ TIT.</t>
  </si>
  <si>
    <t>TZT4766</t>
  </si>
  <si>
    <t>TZT4767</t>
  </si>
  <si>
    <t>15020508900008</t>
  </si>
  <si>
    <t>2000885580009</t>
  </si>
  <si>
    <t>05.5532-0311158A174:D200A174:D203C184A174:D196A174:D206C184A174:C228</t>
  </si>
  <si>
    <t xml:space="preserve">PLACA BLOQ. MULTIAXIAL FEMUR DISTAL *5 ORIF. IZQ. TITANIO </t>
  </si>
  <si>
    <t xml:space="preserve">PLACA BLOQ. MULTIAXIAL FEMUR DISTAL *6 ORIF. IZQ. TITANIO </t>
  </si>
  <si>
    <t>05.5532-0311478</t>
  </si>
  <si>
    <t xml:space="preserve">PLACA BLOQ. MULTIAXIAL FEMUR DISTAL *7 ORIF. IZQ. TITANIO </t>
  </si>
  <si>
    <t xml:space="preserve">PLACA BLOQ. MULTIAXIAL FEMUR DISTAL *9 ORIF. IZQ. TITANIO </t>
  </si>
  <si>
    <t xml:space="preserve">PLACA BLOQ. MULTIAXIAL FEMUR DISTAL *11 ORIF. IZQ. TITANIO </t>
  </si>
  <si>
    <t xml:space="preserve">PLACA BLOQ. MULTIAXIAL FEMUR DISTAL *13 ORIF. IZQ. TITANIO </t>
  </si>
  <si>
    <t xml:space="preserve">PLACA BLOQ. MULTIAXIAL FEMUR DISTAL *5 ORIF. DER. TITANIO </t>
  </si>
  <si>
    <t xml:space="preserve">PLACA BLOQ. MULTIAXIAL FEMUR DISTAL *6 ORIF. DER. TITANIO </t>
  </si>
  <si>
    <t xml:space="preserve">PLACA BLOQ. MULTIAXIAL FEMUR DISTAL *9 ORIF. DER. TITANIO </t>
  </si>
  <si>
    <t xml:space="preserve">PLACA BLOQ. MULTIAXIAL FEMUR DISTAL *11 ORIF. DER. TITANIO </t>
  </si>
  <si>
    <t xml:space="preserve">PLACA BLOQ. MULTIAXIAL FEMUR DISTAL *13 ORIF. DER. TITANIO </t>
  </si>
  <si>
    <t>T500045032</t>
  </si>
  <si>
    <t>TORNILLO CORTICAL 4.5*32 MM TITANIO</t>
  </si>
  <si>
    <t>TORNILLO CORTICAL 4.5*52 MM TITANIO</t>
  </si>
  <si>
    <t>T500045058</t>
  </si>
  <si>
    <t>TORNILLO CORTICAL 4.5*58 MM TITANIO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</si>
  <si>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</si>
  <si>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</si>
  <si>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</si>
  <si>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</si>
  <si>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</si>
  <si>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Ti-SF-500.024</t>
  </si>
  <si>
    <t>200112247</t>
  </si>
  <si>
    <t>TORNILLO BLOQ. 5.0*24 TIT.</t>
  </si>
  <si>
    <t>Ti-SF-500.026</t>
  </si>
  <si>
    <t>200112248</t>
  </si>
  <si>
    <t>Ti-SF-500.028</t>
  </si>
  <si>
    <t>200112249</t>
  </si>
  <si>
    <t>TORNILLO BLOQ. 5.0*28 TIT.</t>
  </si>
  <si>
    <t>Ti-SF-500.030</t>
  </si>
  <si>
    <t>200112095</t>
  </si>
  <si>
    <t>Ti-SF-500.032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</si>
  <si>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</si>
  <si>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</si>
  <si>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</si>
  <si>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</si>
  <si>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</si>
  <si>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</si>
  <si>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</si>
  <si>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</si>
  <si>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</si>
  <si>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</si>
  <si>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</si>
  <si>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</si>
  <si>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</si>
  <si>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</si>
  <si>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</si>
  <si>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</si>
  <si>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TI-115.020</t>
  </si>
  <si>
    <t>ARANDELA 4.5 MM TITANIO</t>
  </si>
  <si>
    <t>Ti-465.250</t>
  </si>
  <si>
    <t xml:space="preserve">TORNILLO  ESPONJOSO 6.5 *50 MM ROSCA 32 TITANIO  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</si>
  <si>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</si>
  <si>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</si>
  <si>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</si>
  <si>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</si>
  <si>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</si>
  <si>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</si>
  <si>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</si>
  <si>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 xml:space="preserve">TORNILLO  ESPONJOSO 6.5 *90 MM ROSCA 32 TITANIO  </t>
  </si>
  <si>
    <t xml:space="preserve">TORNILLO  ESPONJOSO 6.5 *100 MM ROSCA 32 TITANIO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</si>
</sst>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165" fontId="9" fillId="0" borderId="0" xfId="3" applyFont="1" applyBorder="1"/>
    <xf numFmtId="0" fontId="13" fillId="0" borderId="2" xfId="0" applyFont="1" applyBorder="1" applyAlignment="1">
      <alignment horizontal="center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18" fillId="0" borderId="0" xfId="0" applyFont="1"/>
    <xf numFmtId="0" fontId="13" fillId="0" borderId="0" xfId="2" applyFont="1" applyAlignment="1">
      <alignment horizontal="left"/>
    </xf>
    <xf numFmtId="0" fontId="13" fillId="0" borderId="0" xfId="2" applyFont="1"/>
    <xf numFmtId="0" fontId="9" fillId="0" borderId="0" xfId="0" applyFont="1" applyAlignment="1">
      <alignment horizontal="right"/>
    </xf>
    <xf numFmtId="0" fontId="19" fillId="0" borderId="5" xfId="0" applyFont="1" applyBorder="1" applyAlignment="1">
      <alignment horizontal="left"/>
    </xf>
    <xf numFmtId="0" fontId="20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13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3" fillId="0" borderId="2" xfId="0" applyNumberFormat="1" applyFont="1" applyBorder="1"/>
    <xf numFmtId="0" fontId="21" fillId="0" borderId="2" xfId="0" applyFont="1" applyBorder="1" applyAlignment="1">
      <alignment horizontal="left"/>
    </xf>
    <xf numFmtId="0" fontId="9" fillId="0" borderId="2" xfId="0" applyFont="1" applyBorder="1"/>
    <xf numFmtId="0" fontId="13" fillId="0" borderId="2" xfId="0" quotePrefix="1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3" fillId="0" borderId="6" xfId="0" applyFont="1" applyBorder="1" applyAlignment="1" applyProtection="1">
      <alignment horizontal="center" vertical="top" wrapText="1" readingOrder="1"/>
      <protection locked="0"/>
    </xf>
    <xf numFmtId="0" fontId="13" fillId="0" borderId="8" xfId="0" applyFont="1" applyBorder="1" applyAlignment="1" applyProtection="1">
      <alignment horizontal="center" vertical="top" wrapText="1" readingOrder="1"/>
      <protection locked="0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 vertical="top" wrapText="1" readingOrder="1"/>
      <protection locked="0"/>
    </xf>
  </cellXfs>
  <cellStyles count="4">
    <cellStyle name="Moneda" xfId="1" builtinId="4"/>
    <cellStyle name="Moneda 3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6</xdr:row>
      <xdr:rowOff>189537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0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tabSelected="1" view="pageBreakPreview" topLeftCell="A14" zoomScale="70" zoomScaleNormal="100" zoomScaleSheetLayoutView="70" workbookViewId="0">
      <selection activeCell="C36" sqref="C36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50" customWidth="1"/>
    <col min="3" max="3" width="97.85546875" style="51" customWidth="1"/>
    <col min="4" max="4" width="22.28515625" style="51" customWidth="1"/>
    <col min="5" max="5" width="19.28515625" style="51" bestFit="1" customWidth="1"/>
    <col min="6" max="6" width="14.5703125" style="51" customWidth="1"/>
    <col min="7" max="7" width="14.5703125" style="71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3" t="s">
        <v>0</v>
      </c>
      <c r="B2" s="83"/>
      <c r="C2" s="83"/>
      <c r="D2" s="83"/>
      <c r="E2" s="83"/>
      <c r="F2" s="83"/>
      <c r="G2" s="83"/>
      <c r="H2" s="2"/>
      <c r="I2" s="2"/>
      <c r="J2" s="2"/>
      <c r="K2" s="2"/>
      <c r="L2" s="3"/>
      <c r="M2" s="4"/>
    </row>
    <row r="3" spans="1:16" customFormat="1" ht="23.25" x14ac:dyDescent="0.35">
      <c r="A3" s="83" t="s">
        <v>1</v>
      </c>
      <c r="B3" s="83"/>
      <c r="C3" s="83"/>
      <c r="D3" s="83"/>
      <c r="E3" s="83"/>
      <c r="F3" s="83"/>
      <c r="G3" s="83"/>
      <c r="H3" s="5"/>
      <c r="I3" s="5"/>
      <c r="J3" s="5"/>
      <c r="K3" s="5"/>
      <c r="L3" s="5"/>
      <c r="M3" s="5"/>
    </row>
    <row r="4" spans="1:16" customFormat="1" ht="23.25" x14ac:dyDescent="0.35">
      <c r="A4" s="84" t="s">
        <v>2</v>
      </c>
      <c r="B4" s="84"/>
      <c r="C4" s="84"/>
      <c r="D4" s="84"/>
      <c r="E4" s="84"/>
      <c r="F4" s="84"/>
      <c r="G4" s="84"/>
      <c r="H4" s="5"/>
      <c r="I4" s="5"/>
      <c r="J4" s="5"/>
      <c r="K4" s="5"/>
      <c r="L4" s="5"/>
      <c r="M4" s="5"/>
      <c r="N4" s="85"/>
      <c r="O4" s="85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85"/>
      <c r="O5" s="85"/>
    </row>
    <row r="6" spans="1:16" ht="20.100000000000001" customHeight="1" x14ac:dyDescent="0.25">
      <c r="A6" s="83"/>
      <c r="B6" s="83"/>
      <c r="C6" s="83"/>
      <c r="D6" s="83"/>
      <c r="E6" s="83"/>
      <c r="F6" s="83"/>
      <c r="G6" s="83"/>
      <c r="N6" s="6"/>
      <c r="O6" s="6"/>
    </row>
    <row r="7" spans="1:16" ht="20.100000000000001" customHeight="1" x14ac:dyDescent="0.2">
      <c r="A7" s="81" t="s">
        <v>3</v>
      </c>
      <c r="B7" s="82"/>
      <c r="C7" s="10">
        <f ca="1">NOW()</f>
        <v>44817.752571527781</v>
      </c>
      <c r="D7" s="9" t="s">
        <v>4</v>
      </c>
      <c r="E7" s="11" t="s">
        <v>35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81" t="s">
        <v>5</v>
      </c>
      <c r="B9" s="82"/>
      <c r="C9" s="72" t="s">
        <v>31</v>
      </c>
      <c r="D9" s="17" t="s">
        <v>6</v>
      </c>
      <c r="E9" s="72" t="s">
        <v>32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81" t="s">
        <v>7</v>
      </c>
      <c r="B11" s="82"/>
      <c r="C11" s="72" t="s">
        <v>33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81" t="s">
        <v>10</v>
      </c>
      <c r="B13" s="82"/>
      <c r="C13" s="10">
        <v>44809</v>
      </c>
      <c r="D13" s="17" t="s">
        <v>11</v>
      </c>
      <c r="E13" s="20" t="s">
        <v>34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81" t="s">
        <v>12</v>
      </c>
      <c r="B15" s="82"/>
      <c r="C15" s="16" t="s">
        <v>37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81" t="s">
        <v>13</v>
      </c>
      <c r="B17" s="82"/>
      <c r="C17" s="16" t="s">
        <v>36</v>
      </c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81" t="s">
        <v>15</v>
      </c>
      <c r="B19" s="82"/>
      <c r="C19" s="73"/>
      <c r="D19" s="27"/>
      <c r="E19" s="28"/>
      <c r="F19" s="28"/>
      <c r="G19" s="29"/>
      <c r="N19" s="26"/>
      <c r="O19" s="26"/>
    </row>
    <row r="20" spans="1:15" ht="20.100000000000001" customHeight="1" x14ac:dyDescent="0.2">
      <c r="A20" s="12"/>
      <c r="B20" s="30"/>
      <c r="C20" s="12"/>
      <c r="D20" s="12"/>
      <c r="E20" s="12"/>
      <c r="F20" s="12"/>
      <c r="G20" s="12"/>
      <c r="N20" s="26"/>
      <c r="O20" s="26"/>
    </row>
    <row r="21" spans="1:15" ht="20.100000000000001" customHeight="1" x14ac:dyDescent="0.2">
      <c r="A21" s="86"/>
      <c r="B21" s="86"/>
      <c r="C21" s="86"/>
      <c r="D21" s="86"/>
      <c r="E21" s="86"/>
      <c r="F21" s="86"/>
      <c r="G21" s="86"/>
      <c r="N21" s="26"/>
      <c r="O21" s="26"/>
    </row>
    <row r="22" spans="1:15" ht="30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F22" s="32" t="s">
        <v>21</v>
      </c>
      <c r="G22" s="32" t="s">
        <v>22</v>
      </c>
      <c r="N22" s="26"/>
      <c r="O22" s="26"/>
    </row>
    <row r="23" spans="1:15" s="37" customFormat="1" ht="20.100000000000001" customHeight="1" x14ac:dyDescent="0.2">
      <c r="A23" s="43" t="s">
        <v>197</v>
      </c>
      <c r="B23" s="43" t="s">
        <v>201</v>
      </c>
      <c r="C23" s="74" t="s">
        <v>38</v>
      </c>
      <c r="D23" s="43">
        <v>1</v>
      </c>
      <c r="E23" s="75"/>
      <c r="F23" s="76">
        <v>1080</v>
      </c>
      <c r="G23" s="77">
        <f>+D23*F23</f>
        <v>1080</v>
      </c>
      <c r="N23" s="26"/>
      <c r="O23" s="26"/>
    </row>
    <row r="24" spans="1:15" s="37" customFormat="1" ht="20.100000000000001" customHeight="1" x14ac:dyDescent="0.3">
      <c r="A24" s="43" t="s">
        <v>198</v>
      </c>
      <c r="B24" s="43" t="s">
        <v>204</v>
      </c>
      <c r="C24" s="78" t="s">
        <v>39</v>
      </c>
      <c r="D24" s="43">
        <v>1</v>
      </c>
      <c r="E24" s="75"/>
      <c r="F24" s="76">
        <v>1080</v>
      </c>
      <c r="G24" s="77">
        <f t="shared" ref="G24:G89" si="0">+D24*F24</f>
        <v>1080</v>
      </c>
      <c r="N24" s="26"/>
      <c r="O24" s="26"/>
    </row>
    <row r="25" spans="1:15" s="37" customFormat="1" ht="20.100000000000001" customHeight="1" x14ac:dyDescent="0.2">
      <c r="A25" s="43" t="s">
        <v>209</v>
      </c>
      <c r="B25" s="80" t="s">
        <v>211</v>
      </c>
      <c r="C25" s="74" t="s">
        <v>40</v>
      </c>
      <c r="D25" s="43">
        <v>1</v>
      </c>
      <c r="E25" s="75"/>
      <c r="F25" s="76">
        <v>1080</v>
      </c>
      <c r="G25" s="77">
        <f t="shared" si="0"/>
        <v>1080</v>
      </c>
      <c r="N25" s="26"/>
      <c r="O25" s="26"/>
    </row>
    <row r="26" spans="1:15" s="37" customFormat="1" ht="20.100000000000001" customHeight="1" x14ac:dyDescent="0.2">
      <c r="A26" s="43" t="s">
        <v>199</v>
      </c>
      <c r="B26" s="43" t="s">
        <v>202</v>
      </c>
      <c r="C26" s="74" t="s">
        <v>41</v>
      </c>
      <c r="D26" s="43">
        <v>1</v>
      </c>
      <c r="E26" s="75"/>
      <c r="F26" s="76">
        <v>1080</v>
      </c>
      <c r="G26" s="77">
        <f t="shared" si="0"/>
        <v>1080</v>
      </c>
      <c r="N26" s="26"/>
      <c r="O26" s="26"/>
    </row>
    <row r="27" spans="1:15" s="37" customFormat="1" ht="20.100000000000001" customHeight="1" x14ac:dyDescent="0.2">
      <c r="A27" s="43" t="s">
        <v>200</v>
      </c>
      <c r="B27" s="43" t="s">
        <v>203</v>
      </c>
      <c r="C27" s="74" t="s">
        <v>42</v>
      </c>
      <c r="D27" s="43">
        <v>1</v>
      </c>
      <c r="E27" s="75"/>
      <c r="F27" s="76">
        <v>1080</v>
      </c>
      <c r="G27" s="77">
        <f t="shared" si="0"/>
        <v>1080</v>
      </c>
      <c r="N27" s="26"/>
      <c r="O27" s="26"/>
    </row>
    <row r="28" spans="1:15" s="37" customFormat="1" ht="20.100000000000001" customHeight="1" x14ac:dyDescent="0.2">
      <c r="A28" s="43" t="s">
        <v>210</v>
      </c>
      <c r="B28" s="80" t="s">
        <v>212</v>
      </c>
      <c r="C28" s="74" t="s">
        <v>43</v>
      </c>
      <c r="D28" s="43">
        <v>1</v>
      </c>
      <c r="E28" s="75"/>
      <c r="F28" s="76">
        <v>1080</v>
      </c>
      <c r="G28" s="77">
        <f t="shared" si="0"/>
        <v>1080</v>
      </c>
      <c r="N28" s="26"/>
      <c r="O28" s="26"/>
    </row>
    <row r="29" spans="1:15" s="37" customFormat="1" ht="20.100000000000001" customHeight="1" x14ac:dyDescent="0.2">
      <c r="A29" s="43" t="s">
        <v>205</v>
      </c>
      <c r="B29" s="43">
        <v>2100002815</v>
      </c>
      <c r="C29" s="74" t="s">
        <v>207</v>
      </c>
      <c r="D29" s="43">
        <v>1</v>
      </c>
      <c r="E29" s="75"/>
      <c r="F29" s="76">
        <v>1080</v>
      </c>
      <c r="G29" s="77"/>
      <c r="N29" s="26"/>
      <c r="O29" s="26"/>
    </row>
    <row r="30" spans="1:15" s="37" customFormat="1" ht="20.100000000000001" customHeight="1" x14ac:dyDescent="0.2">
      <c r="A30" s="43" t="s">
        <v>206</v>
      </c>
      <c r="B30" s="43">
        <v>2100002814</v>
      </c>
      <c r="C30" s="74" t="s">
        <v>208</v>
      </c>
      <c r="D30" s="43">
        <v>1</v>
      </c>
      <c r="E30" s="75"/>
      <c r="F30" s="76">
        <v>1080</v>
      </c>
      <c r="G30" s="77"/>
      <c r="N30" s="26"/>
      <c r="O30" s="26"/>
    </row>
    <row r="31" spans="1:15" s="37" customFormat="1" ht="20.100000000000001" customHeight="1" x14ac:dyDescent="0.2">
      <c r="A31" s="43" t="s">
        <v>213</v>
      </c>
      <c r="B31" s="43">
        <v>17104233</v>
      </c>
      <c r="C31" s="74" t="s">
        <v>214</v>
      </c>
      <c r="D31" s="43">
        <v>0</v>
      </c>
      <c r="E31" s="75"/>
      <c r="F31" s="76">
        <v>1080</v>
      </c>
      <c r="G31" s="77">
        <f t="shared" si="0"/>
        <v>0</v>
      </c>
      <c r="N31" s="26"/>
      <c r="O31" s="26"/>
    </row>
    <row r="32" spans="1:15" s="37" customFormat="1" ht="20.100000000000001" customHeight="1" x14ac:dyDescent="0.2">
      <c r="A32" s="43" t="s">
        <v>180</v>
      </c>
      <c r="B32" s="43" t="s">
        <v>194</v>
      </c>
      <c r="C32" s="74" t="s">
        <v>215</v>
      </c>
      <c r="D32" s="43">
        <v>1</v>
      </c>
      <c r="E32" s="75"/>
      <c r="F32" s="76">
        <v>1080</v>
      </c>
      <c r="G32" s="77">
        <f t="shared" si="0"/>
        <v>1080</v>
      </c>
      <c r="N32" s="26"/>
      <c r="O32" s="26"/>
    </row>
    <row r="33" spans="1:15" s="37" customFormat="1" ht="20.100000000000001" customHeight="1" x14ac:dyDescent="0.2">
      <c r="A33" s="43" t="s">
        <v>216</v>
      </c>
      <c r="B33" s="43">
        <v>19064331</v>
      </c>
      <c r="C33" s="74" t="s">
        <v>217</v>
      </c>
      <c r="D33" s="43">
        <v>0</v>
      </c>
      <c r="E33" s="75"/>
      <c r="F33" s="76">
        <v>1080</v>
      </c>
      <c r="G33" s="77">
        <f t="shared" si="0"/>
        <v>0</v>
      </c>
      <c r="N33" s="26"/>
      <c r="O33" s="26"/>
    </row>
    <row r="34" spans="1:15" s="37" customFormat="1" ht="20.100000000000001" customHeight="1" x14ac:dyDescent="0.2">
      <c r="A34" s="43" t="s">
        <v>181</v>
      </c>
      <c r="B34" s="43" t="s">
        <v>195</v>
      </c>
      <c r="C34" s="74" t="s">
        <v>218</v>
      </c>
      <c r="D34" s="43">
        <v>0</v>
      </c>
      <c r="E34" s="75"/>
      <c r="F34" s="76">
        <v>1080</v>
      </c>
      <c r="G34" s="77">
        <f t="shared" si="0"/>
        <v>0</v>
      </c>
      <c r="N34" s="26"/>
      <c r="O34" s="26"/>
    </row>
    <row r="35" spans="1:15" s="37" customFormat="1" ht="20.100000000000001" customHeight="1" x14ac:dyDescent="0.2">
      <c r="A35" s="43" t="s">
        <v>182</v>
      </c>
      <c r="B35" s="43" t="s">
        <v>190</v>
      </c>
      <c r="C35" s="74" t="s">
        <v>219</v>
      </c>
      <c r="D35" s="43">
        <v>0</v>
      </c>
      <c r="E35" s="75"/>
      <c r="F35" s="76">
        <v>1080</v>
      </c>
      <c r="G35" s="77">
        <f t="shared" si="0"/>
        <v>0</v>
      </c>
      <c r="N35" s="26"/>
      <c r="O35" s="26"/>
    </row>
    <row r="36" spans="1:15" s="37" customFormat="1" ht="20.100000000000001" customHeight="1" x14ac:dyDescent="0.2">
      <c r="A36" s="43" t="s">
        <v>183</v>
      </c>
      <c r="B36" s="43" t="s">
        <v>196</v>
      </c>
      <c r="C36" s="74" t="s">
        <v>220</v>
      </c>
      <c r="D36" s="43">
        <v>1</v>
      </c>
      <c r="E36" s="75"/>
      <c r="F36" s="76">
        <v>1080</v>
      </c>
      <c r="G36" s="77">
        <f t="shared" si="0"/>
        <v>1080</v>
      </c>
      <c r="N36" s="26"/>
      <c r="O36" s="26"/>
    </row>
    <row r="37" spans="1:15" s="37" customFormat="1" ht="20.100000000000001" customHeight="1" x14ac:dyDescent="0.2">
      <c r="A37" s="43" t="s">
        <v>184</v>
      </c>
      <c r="B37" s="43" t="s">
        <v>192</v>
      </c>
      <c r="C37" s="74" t="s">
        <v>221</v>
      </c>
      <c r="D37" s="43">
        <v>1</v>
      </c>
      <c r="E37" s="75"/>
      <c r="F37" s="76">
        <v>1080</v>
      </c>
      <c r="G37" s="77">
        <f t="shared" si="0"/>
        <v>1080</v>
      </c>
      <c r="N37" s="26"/>
      <c r="O37" s="26"/>
    </row>
    <row r="38" spans="1:15" s="37" customFormat="1" ht="20.100000000000001" customHeight="1" x14ac:dyDescent="0.2">
      <c r="A38" s="43" t="s">
        <v>185</v>
      </c>
      <c r="B38" s="43" t="s">
        <v>193</v>
      </c>
      <c r="C38" s="74" t="s">
        <v>222</v>
      </c>
      <c r="D38" s="43">
        <v>1</v>
      </c>
      <c r="E38" s="75"/>
      <c r="F38" s="76">
        <v>1080</v>
      </c>
      <c r="G38" s="77">
        <f t="shared" si="0"/>
        <v>1080</v>
      </c>
      <c r="N38" s="26"/>
      <c r="O38" s="26"/>
    </row>
    <row r="39" spans="1:15" s="37" customFormat="1" ht="20.100000000000001" customHeight="1" x14ac:dyDescent="0.2">
      <c r="A39" s="43" t="s">
        <v>186</v>
      </c>
      <c r="B39" s="43" t="s">
        <v>189</v>
      </c>
      <c r="C39" s="74" t="s">
        <v>223</v>
      </c>
      <c r="D39" s="43">
        <v>1</v>
      </c>
      <c r="E39" s="75"/>
      <c r="F39" s="76">
        <v>1080</v>
      </c>
      <c r="G39" s="77">
        <f t="shared" si="0"/>
        <v>1080</v>
      </c>
      <c r="N39" s="26"/>
      <c r="O39" s="26"/>
    </row>
    <row r="40" spans="1:15" s="37" customFormat="1" ht="20.100000000000001" customHeight="1" x14ac:dyDescent="0.2">
      <c r="A40" s="43" t="s">
        <v>187</v>
      </c>
      <c r="B40" s="43" t="s">
        <v>190</v>
      </c>
      <c r="C40" s="74" t="s">
        <v>224</v>
      </c>
      <c r="D40" s="43">
        <v>1</v>
      </c>
      <c r="E40" s="75"/>
      <c r="F40" s="76">
        <v>1080</v>
      </c>
      <c r="G40" s="77">
        <f t="shared" si="0"/>
        <v>1080</v>
      </c>
      <c r="N40" s="26"/>
      <c r="O40" s="26"/>
    </row>
    <row r="41" spans="1:15" s="37" customFormat="1" ht="20.100000000000001" customHeight="1" x14ac:dyDescent="0.2">
      <c r="A41" s="43" t="s">
        <v>188</v>
      </c>
      <c r="B41" s="43" t="s">
        <v>191</v>
      </c>
      <c r="C41" s="74" t="s">
        <v>225</v>
      </c>
      <c r="D41" s="43">
        <v>1</v>
      </c>
      <c r="E41" s="75"/>
      <c r="F41" s="76">
        <v>1080</v>
      </c>
      <c r="G41" s="77">
        <f t="shared" si="0"/>
        <v>1080</v>
      </c>
      <c r="N41" s="26"/>
      <c r="O41" s="26"/>
    </row>
    <row r="42" spans="1:15" s="37" customFormat="1" ht="20.100000000000001" customHeight="1" x14ac:dyDescent="0.2">
      <c r="A42" s="43" t="s">
        <v>44</v>
      </c>
      <c r="B42" s="43">
        <v>2000088649</v>
      </c>
      <c r="C42" s="74" t="s">
        <v>45</v>
      </c>
      <c r="D42" s="43">
        <v>5</v>
      </c>
      <c r="E42" s="75"/>
      <c r="F42" s="76">
        <v>1080</v>
      </c>
      <c r="G42" s="77">
        <f t="shared" si="0"/>
        <v>5400</v>
      </c>
      <c r="N42" s="26"/>
      <c r="O42" s="26"/>
    </row>
    <row r="43" spans="1:15" s="37" customFormat="1" ht="20.100000000000001" customHeight="1" x14ac:dyDescent="0.2">
      <c r="A43" s="43" t="s">
        <v>46</v>
      </c>
      <c r="B43" s="43">
        <v>2001126691</v>
      </c>
      <c r="C43" s="74" t="s">
        <v>47</v>
      </c>
      <c r="D43" s="43">
        <v>5</v>
      </c>
      <c r="E43" s="75"/>
      <c r="F43" s="76">
        <v>1080</v>
      </c>
      <c r="G43" s="77">
        <f t="shared" si="0"/>
        <v>5400</v>
      </c>
      <c r="N43" s="26"/>
      <c r="O43" s="26"/>
    </row>
    <row r="44" spans="1:15" s="37" customFormat="1" ht="20.100000000000001" customHeight="1" x14ac:dyDescent="0.2">
      <c r="A44" s="43" t="s">
        <v>48</v>
      </c>
      <c r="B44" s="43">
        <v>2001125972</v>
      </c>
      <c r="C44" s="74" t="s">
        <v>49</v>
      </c>
      <c r="D44" s="43">
        <v>5</v>
      </c>
      <c r="E44" s="75"/>
      <c r="F44" s="76">
        <v>1020</v>
      </c>
      <c r="G44" s="77">
        <f>+D44*F44</f>
        <v>5100</v>
      </c>
      <c r="N44" s="26"/>
      <c r="O44" s="26"/>
    </row>
    <row r="45" spans="1:15" s="37" customFormat="1" ht="20.100000000000001" customHeight="1" x14ac:dyDescent="0.2">
      <c r="A45" s="43" t="s">
        <v>50</v>
      </c>
      <c r="B45" s="43">
        <v>2000091737</v>
      </c>
      <c r="C45" s="74" t="s">
        <v>51</v>
      </c>
      <c r="D45" s="43">
        <v>10</v>
      </c>
      <c r="E45" s="75"/>
      <c r="F45" s="76">
        <v>1080</v>
      </c>
      <c r="G45" s="77">
        <f>+D45*F45</f>
        <v>10800</v>
      </c>
      <c r="N45" s="26"/>
      <c r="O45" s="26"/>
    </row>
    <row r="46" spans="1:15" s="37" customFormat="1" ht="20.100000000000001" customHeight="1" x14ac:dyDescent="0.2">
      <c r="A46" s="43" t="s">
        <v>226</v>
      </c>
      <c r="B46" s="43">
        <v>2001126072</v>
      </c>
      <c r="C46" s="74" t="s">
        <v>227</v>
      </c>
      <c r="D46" s="43">
        <v>5</v>
      </c>
      <c r="E46" s="75"/>
      <c r="F46" s="76">
        <v>48</v>
      </c>
      <c r="G46" s="77">
        <f t="shared" si="0"/>
        <v>240</v>
      </c>
      <c r="N46" s="26"/>
      <c r="O46" s="26"/>
    </row>
    <row r="47" spans="1:15" s="37" customFormat="1" ht="20.100000000000001" customHeight="1" x14ac:dyDescent="0.2">
      <c r="A47" s="43" t="s">
        <v>52</v>
      </c>
      <c r="B47" s="43">
        <v>2000091528</v>
      </c>
      <c r="C47" s="74" t="s">
        <v>53</v>
      </c>
      <c r="D47" s="43">
        <v>10</v>
      </c>
      <c r="E47" s="75"/>
      <c r="F47" s="76">
        <v>48</v>
      </c>
      <c r="G47" s="77">
        <f t="shared" si="0"/>
        <v>480</v>
      </c>
      <c r="N47" s="26"/>
      <c r="O47" s="26"/>
    </row>
    <row r="48" spans="1:15" s="37" customFormat="1" ht="20.100000000000001" customHeight="1" x14ac:dyDescent="0.3">
      <c r="A48" s="43" t="s">
        <v>54</v>
      </c>
      <c r="B48" s="43">
        <v>2001126696</v>
      </c>
      <c r="C48" s="78" t="s">
        <v>55</v>
      </c>
      <c r="D48" s="43">
        <v>10</v>
      </c>
      <c r="E48" s="75"/>
      <c r="F48" s="76">
        <v>48</v>
      </c>
      <c r="G48" s="77">
        <f t="shared" si="0"/>
        <v>480</v>
      </c>
      <c r="N48" s="26"/>
      <c r="O48" s="26"/>
    </row>
    <row r="49" spans="1:15" s="37" customFormat="1" ht="20.100000000000001" customHeight="1" x14ac:dyDescent="0.2">
      <c r="A49" s="43" t="s">
        <v>56</v>
      </c>
      <c r="B49" s="43">
        <v>2001126697</v>
      </c>
      <c r="C49" s="74" t="s">
        <v>57</v>
      </c>
      <c r="D49" s="43">
        <v>10</v>
      </c>
      <c r="E49" s="75"/>
      <c r="F49" s="76">
        <v>48</v>
      </c>
      <c r="G49" s="77">
        <f t="shared" si="0"/>
        <v>480</v>
      </c>
      <c r="N49" s="26"/>
      <c r="O49" s="26"/>
    </row>
    <row r="50" spans="1:15" s="37" customFormat="1" ht="20.100000000000001" customHeight="1" x14ac:dyDescent="0.2">
      <c r="A50" s="43" t="s">
        <v>58</v>
      </c>
      <c r="B50" s="43">
        <v>2001126076</v>
      </c>
      <c r="C50" s="74" t="s">
        <v>59</v>
      </c>
      <c r="D50" s="43">
        <v>10</v>
      </c>
      <c r="E50" s="75"/>
      <c r="F50" s="76">
        <v>48</v>
      </c>
      <c r="G50" s="77">
        <f t="shared" si="0"/>
        <v>480</v>
      </c>
      <c r="N50" s="26"/>
      <c r="O50" s="26"/>
    </row>
    <row r="51" spans="1:15" s="37" customFormat="1" ht="20.100000000000001" customHeight="1" x14ac:dyDescent="0.3">
      <c r="A51" s="43" t="s">
        <v>60</v>
      </c>
      <c r="B51" s="43">
        <v>2001126026</v>
      </c>
      <c r="C51" s="78" t="s">
        <v>61</v>
      </c>
      <c r="D51" s="43">
        <v>10</v>
      </c>
      <c r="E51" s="75"/>
      <c r="F51" s="76">
        <v>48</v>
      </c>
      <c r="G51" s="77">
        <f t="shared" si="0"/>
        <v>480</v>
      </c>
      <c r="N51" s="26"/>
      <c r="O51" s="26"/>
    </row>
    <row r="52" spans="1:15" s="37" customFormat="1" ht="20.100000000000001" customHeight="1" x14ac:dyDescent="0.3">
      <c r="A52" s="43" t="s">
        <v>62</v>
      </c>
      <c r="B52" s="43">
        <v>2000088381</v>
      </c>
      <c r="C52" s="78" t="s">
        <v>63</v>
      </c>
      <c r="D52" s="43">
        <v>5</v>
      </c>
      <c r="E52" s="75"/>
      <c r="F52" s="76">
        <v>48</v>
      </c>
      <c r="G52" s="77">
        <f t="shared" si="0"/>
        <v>240</v>
      </c>
      <c r="N52" s="26"/>
      <c r="O52" s="26"/>
    </row>
    <row r="53" spans="1:15" s="37" customFormat="1" ht="20.100000000000001" customHeight="1" x14ac:dyDescent="0.2">
      <c r="A53" s="43" t="s">
        <v>64</v>
      </c>
      <c r="B53" s="43">
        <v>2001125980</v>
      </c>
      <c r="C53" s="74" t="s">
        <v>65</v>
      </c>
      <c r="D53" s="43">
        <v>5</v>
      </c>
      <c r="E53" s="75"/>
      <c r="F53" s="76">
        <v>48</v>
      </c>
      <c r="G53" s="77">
        <f t="shared" si="0"/>
        <v>240</v>
      </c>
      <c r="N53" s="26"/>
      <c r="O53" s="26"/>
    </row>
    <row r="54" spans="1:15" s="37" customFormat="1" ht="20.100000000000001" customHeight="1" x14ac:dyDescent="0.2">
      <c r="A54" s="43" t="s">
        <v>66</v>
      </c>
      <c r="B54" s="43">
        <v>2001125039</v>
      </c>
      <c r="C54" s="74" t="s">
        <v>67</v>
      </c>
      <c r="D54" s="43">
        <v>5</v>
      </c>
      <c r="E54" s="75"/>
      <c r="F54" s="76">
        <v>48</v>
      </c>
      <c r="G54" s="77">
        <f t="shared" si="0"/>
        <v>240</v>
      </c>
      <c r="N54" s="26"/>
      <c r="O54" s="26"/>
    </row>
    <row r="55" spans="1:15" s="37" customFormat="1" ht="20.100000000000001" customHeight="1" x14ac:dyDescent="0.2">
      <c r="A55" s="43" t="s">
        <v>68</v>
      </c>
      <c r="B55" s="43">
        <v>2001126703</v>
      </c>
      <c r="C55" s="74" t="s">
        <v>69</v>
      </c>
      <c r="D55" s="43">
        <v>5</v>
      </c>
      <c r="E55" s="75"/>
      <c r="F55" s="76">
        <v>48</v>
      </c>
      <c r="G55" s="77">
        <f t="shared" si="0"/>
        <v>240</v>
      </c>
      <c r="N55" s="26"/>
      <c r="O55" s="26"/>
    </row>
    <row r="56" spans="1:15" s="37" customFormat="1" ht="20.100000000000001" customHeight="1" x14ac:dyDescent="0.2">
      <c r="A56" s="43" t="s">
        <v>70</v>
      </c>
      <c r="B56" s="43">
        <v>2001126082</v>
      </c>
      <c r="C56" s="74" t="s">
        <v>228</v>
      </c>
      <c r="D56" s="43">
        <v>5</v>
      </c>
      <c r="E56" s="75"/>
      <c r="F56" s="76">
        <v>48</v>
      </c>
      <c r="G56" s="77">
        <f t="shared" si="0"/>
        <v>240</v>
      </c>
      <c r="N56" s="26"/>
      <c r="O56" s="26"/>
    </row>
    <row r="57" spans="1:15" s="37" customFormat="1" ht="20.100000000000001" customHeight="1" x14ac:dyDescent="0.2">
      <c r="A57" s="43" t="s">
        <v>71</v>
      </c>
      <c r="B57" s="43">
        <v>2001125984</v>
      </c>
      <c r="C57" s="74" t="s">
        <v>72</v>
      </c>
      <c r="D57" s="43">
        <v>5</v>
      </c>
      <c r="E57" s="75"/>
      <c r="F57" s="76">
        <v>48</v>
      </c>
      <c r="G57" s="77">
        <f t="shared" si="0"/>
        <v>240</v>
      </c>
      <c r="N57" s="26"/>
      <c r="O57" s="26"/>
    </row>
    <row r="58" spans="1:15" s="37" customFormat="1" ht="20.100000000000001" customHeight="1" x14ac:dyDescent="0.3">
      <c r="A58" s="43" t="s">
        <v>73</v>
      </c>
      <c r="B58" s="43">
        <v>2001125043</v>
      </c>
      <c r="C58" s="78" t="s">
        <v>74</v>
      </c>
      <c r="D58" s="43">
        <v>4</v>
      </c>
      <c r="E58" s="75"/>
      <c r="F58" s="76">
        <v>48</v>
      </c>
      <c r="G58" s="77">
        <f t="shared" si="0"/>
        <v>192</v>
      </c>
      <c r="N58" s="26"/>
      <c r="O58" s="26"/>
    </row>
    <row r="59" spans="1:15" s="37" customFormat="1" ht="20.100000000000001" customHeight="1" x14ac:dyDescent="0.2">
      <c r="A59" s="43" t="s">
        <v>229</v>
      </c>
      <c r="B59" s="43">
        <v>2001126034</v>
      </c>
      <c r="C59" s="74" t="s">
        <v>230</v>
      </c>
      <c r="D59" s="43">
        <v>2</v>
      </c>
      <c r="E59" s="75"/>
      <c r="F59" s="76">
        <v>48</v>
      </c>
      <c r="G59" s="77">
        <f t="shared" si="0"/>
        <v>96</v>
      </c>
      <c r="N59" s="26"/>
      <c r="O59" s="26"/>
    </row>
    <row r="60" spans="1:15" s="37" customFormat="1" ht="20.100000000000001" customHeight="1" x14ac:dyDescent="0.2">
      <c r="A60" s="43" t="s">
        <v>75</v>
      </c>
      <c r="B60" s="43">
        <v>2001125986</v>
      </c>
      <c r="C60" s="74" t="s">
        <v>76</v>
      </c>
      <c r="D60" s="43">
        <v>5</v>
      </c>
      <c r="E60" s="75"/>
      <c r="F60" s="76">
        <v>48</v>
      </c>
      <c r="G60" s="77">
        <f t="shared" si="0"/>
        <v>240</v>
      </c>
      <c r="N60" s="26"/>
      <c r="O60" s="26"/>
    </row>
    <row r="61" spans="1:15" s="37" customFormat="1" ht="20.100000000000001" customHeight="1" x14ac:dyDescent="0.2">
      <c r="A61" s="43" t="s">
        <v>77</v>
      </c>
      <c r="B61" s="43">
        <v>2001125987</v>
      </c>
      <c r="C61" s="74" t="s">
        <v>231</v>
      </c>
      <c r="D61" s="43">
        <v>5</v>
      </c>
      <c r="E61" s="75"/>
      <c r="F61" s="76">
        <v>48</v>
      </c>
      <c r="G61" s="77">
        <f t="shared" si="0"/>
        <v>240</v>
      </c>
      <c r="N61" s="26"/>
      <c r="O61" s="26"/>
    </row>
    <row r="62" spans="1:15" s="37" customFormat="1" ht="20.100000000000001" customHeight="1" x14ac:dyDescent="0.2">
      <c r="A62" s="43" t="s">
        <v>232</v>
      </c>
      <c r="B62" s="43">
        <v>2001126819</v>
      </c>
      <c r="C62" s="74" t="s">
        <v>233</v>
      </c>
      <c r="D62" s="43">
        <v>2</v>
      </c>
      <c r="E62" s="75"/>
      <c r="F62" s="76">
        <v>48</v>
      </c>
      <c r="G62" s="77">
        <f t="shared" si="0"/>
        <v>96</v>
      </c>
      <c r="H62" s="42"/>
      <c r="N62" s="26"/>
      <c r="O62" s="26"/>
    </row>
    <row r="63" spans="1:15" s="37" customFormat="1" ht="20.100000000000001" customHeight="1" x14ac:dyDescent="0.2">
      <c r="A63" s="43" t="s">
        <v>234</v>
      </c>
      <c r="B63" s="43">
        <v>2001126089</v>
      </c>
      <c r="C63" s="74" t="s">
        <v>235</v>
      </c>
      <c r="D63" s="43">
        <v>1</v>
      </c>
      <c r="E63" s="75"/>
      <c r="F63" s="76">
        <v>48</v>
      </c>
      <c r="G63" s="77">
        <f t="shared" si="0"/>
        <v>48</v>
      </c>
      <c r="N63" s="26"/>
      <c r="O63" s="26"/>
    </row>
    <row r="64" spans="1:15" s="37" customFormat="1" ht="20.100000000000001" customHeight="1" x14ac:dyDescent="0.2">
      <c r="A64" s="43" t="s">
        <v>236</v>
      </c>
      <c r="B64" s="43" t="s">
        <v>237</v>
      </c>
      <c r="C64" s="74" t="s">
        <v>238</v>
      </c>
      <c r="D64" s="43">
        <v>5</v>
      </c>
      <c r="E64" s="75"/>
      <c r="F64" s="76">
        <v>48</v>
      </c>
      <c r="G64" s="77">
        <f t="shared" si="0"/>
        <v>240</v>
      </c>
      <c r="N64" s="26"/>
      <c r="O64" s="26"/>
    </row>
    <row r="65" spans="1:15" s="37" customFormat="1" ht="20.100000000000001" customHeight="1" x14ac:dyDescent="0.2">
      <c r="A65" s="43" t="s">
        <v>239</v>
      </c>
      <c r="B65" s="43" t="s">
        <v>240</v>
      </c>
      <c r="C65" s="74" t="s">
        <v>78</v>
      </c>
      <c r="D65" s="43">
        <v>5</v>
      </c>
      <c r="E65" s="75"/>
      <c r="F65" s="76">
        <v>48</v>
      </c>
      <c r="G65" s="77">
        <f t="shared" si="0"/>
        <v>240</v>
      </c>
      <c r="N65" s="26"/>
      <c r="O65" s="26"/>
    </row>
    <row r="66" spans="1:15" s="37" customFormat="1" ht="23.25" customHeight="1" x14ac:dyDescent="0.2">
      <c r="A66" s="43" t="s">
        <v>241</v>
      </c>
      <c r="B66" s="43" t="s">
        <v>242</v>
      </c>
      <c r="C66" s="41" t="s">
        <v>243</v>
      </c>
      <c r="D66" s="43">
        <v>5</v>
      </c>
      <c r="E66" s="75"/>
      <c r="F66" s="76">
        <v>48</v>
      </c>
      <c r="G66" s="77">
        <f t="shared" si="0"/>
        <v>240</v>
      </c>
      <c r="N66" s="26"/>
      <c r="O66" s="26"/>
    </row>
    <row r="67" spans="1:15" s="37" customFormat="1" ht="22.5" customHeight="1" x14ac:dyDescent="0.2">
      <c r="A67" s="43" t="s">
        <v>244</v>
      </c>
      <c r="B67" s="43" t="s">
        <v>245</v>
      </c>
      <c r="C67" s="41" t="s">
        <v>79</v>
      </c>
      <c r="D67" s="43">
        <v>10</v>
      </c>
      <c r="E67" s="75"/>
      <c r="F67" s="76">
        <v>60</v>
      </c>
      <c r="G67" s="77">
        <f t="shared" si="0"/>
        <v>600</v>
      </c>
      <c r="N67" s="26"/>
      <c r="O67" s="26"/>
    </row>
    <row r="68" spans="1:15" s="37" customFormat="1" ht="24.75" customHeight="1" x14ac:dyDescent="0.2">
      <c r="A68" s="43" t="s">
        <v>246</v>
      </c>
      <c r="B68" s="43">
        <v>210002096</v>
      </c>
      <c r="C68" s="41" t="s">
        <v>80</v>
      </c>
      <c r="D68" s="43">
        <v>10</v>
      </c>
      <c r="E68" s="75"/>
      <c r="F68" s="76">
        <v>60</v>
      </c>
      <c r="G68" s="77">
        <f t="shared" si="0"/>
        <v>600</v>
      </c>
      <c r="N68" s="26"/>
      <c r="O68" s="26"/>
    </row>
    <row r="69" spans="1:15" s="37" customFormat="1" ht="24.75" customHeight="1" x14ac:dyDescent="0.2">
      <c r="A69" s="43" t="s">
        <v>247</v>
      </c>
      <c r="B69" s="43" t="s">
        <v>248</v>
      </c>
      <c r="C69" s="41" t="s">
        <v>249</v>
      </c>
      <c r="D69" s="43">
        <v>10</v>
      </c>
      <c r="E69" s="75"/>
      <c r="F69" s="76">
        <v>60</v>
      </c>
      <c r="G69" s="77">
        <f t="shared" si="0"/>
        <v>600</v>
      </c>
      <c r="N69" s="26"/>
      <c r="O69" s="26"/>
    </row>
    <row r="70" spans="1:15" s="37" customFormat="1" ht="20.25" customHeight="1" x14ac:dyDescent="0.2">
      <c r="A70" s="43" t="s">
        <v>250</v>
      </c>
      <c r="B70" s="43">
        <v>200112251</v>
      </c>
      <c r="C70" s="41" t="s">
        <v>251</v>
      </c>
      <c r="D70" s="43">
        <v>10</v>
      </c>
      <c r="E70" s="75"/>
      <c r="F70" s="76">
        <v>60</v>
      </c>
      <c r="G70" s="77">
        <f t="shared" si="0"/>
        <v>600</v>
      </c>
      <c r="N70" s="26"/>
      <c r="O70" s="26"/>
    </row>
    <row r="71" spans="1:15" s="37" customFormat="1" ht="23.25" customHeight="1" x14ac:dyDescent="0.2">
      <c r="A71" s="43" t="s">
        <v>252</v>
      </c>
      <c r="B71" s="43">
        <v>210002097</v>
      </c>
      <c r="C71" s="41" t="s">
        <v>253</v>
      </c>
      <c r="D71" s="43">
        <v>10</v>
      </c>
      <c r="E71" s="75"/>
      <c r="F71" s="76">
        <v>60</v>
      </c>
      <c r="G71" s="77">
        <f t="shared" si="0"/>
        <v>600</v>
      </c>
      <c r="N71" s="26"/>
      <c r="O71" s="26"/>
    </row>
    <row r="72" spans="1:15" s="37" customFormat="1" ht="23.25" customHeight="1" x14ac:dyDescent="0.2">
      <c r="A72" s="43" t="s">
        <v>254</v>
      </c>
      <c r="B72" s="43">
        <v>2000110154</v>
      </c>
      <c r="C72" s="41" t="s">
        <v>81</v>
      </c>
      <c r="D72" s="43">
        <v>10</v>
      </c>
      <c r="E72" s="75"/>
      <c r="F72" s="76">
        <v>60</v>
      </c>
      <c r="G72" s="77">
        <f t="shared" si="0"/>
        <v>600</v>
      </c>
      <c r="N72" s="26"/>
      <c r="O72" s="26"/>
    </row>
    <row r="73" spans="1:15" s="37" customFormat="1" ht="19.5" customHeight="1" x14ac:dyDescent="0.2">
      <c r="A73" s="43" t="s">
        <v>82</v>
      </c>
      <c r="B73" s="43">
        <v>2000087832</v>
      </c>
      <c r="C73" s="41" t="s">
        <v>83</v>
      </c>
      <c r="D73" s="43">
        <v>10</v>
      </c>
      <c r="E73" s="75"/>
      <c r="F73" s="76">
        <v>60</v>
      </c>
      <c r="G73" s="77">
        <f t="shared" si="0"/>
        <v>600</v>
      </c>
      <c r="N73" s="26"/>
      <c r="O73" s="26"/>
    </row>
    <row r="74" spans="1:15" s="37" customFormat="1" ht="18" customHeight="1" x14ac:dyDescent="0.2">
      <c r="A74" s="43" t="s">
        <v>84</v>
      </c>
      <c r="B74" s="43">
        <v>2000088381</v>
      </c>
      <c r="C74" s="41" t="s">
        <v>85</v>
      </c>
      <c r="D74" s="43">
        <v>5</v>
      </c>
      <c r="E74" s="75"/>
      <c r="F74" s="76">
        <v>60</v>
      </c>
      <c r="G74" s="77">
        <f t="shared" si="0"/>
        <v>300</v>
      </c>
      <c r="N74" s="26"/>
      <c r="O74" s="26"/>
    </row>
    <row r="75" spans="1:15" s="37" customFormat="1" ht="20.100000000000001" customHeight="1" x14ac:dyDescent="0.2">
      <c r="A75" s="43" t="s">
        <v>86</v>
      </c>
      <c r="B75" s="43">
        <v>2000088832</v>
      </c>
      <c r="C75" s="41" t="s">
        <v>87</v>
      </c>
      <c r="D75" s="43">
        <v>5</v>
      </c>
      <c r="E75" s="75"/>
      <c r="F75" s="76">
        <v>60</v>
      </c>
      <c r="G75" s="77">
        <f t="shared" si="0"/>
        <v>300</v>
      </c>
      <c r="N75" s="26"/>
      <c r="O75" s="26"/>
    </row>
    <row r="76" spans="1:15" s="37" customFormat="1" ht="20.100000000000001" customHeight="1" x14ac:dyDescent="0.2">
      <c r="A76" s="43" t="s">
        <v>88</v>
      </c>
      <c r="B76" s="43">
        <v>2000110153</v>
      </c>
      <c r="C76" s="41" t="s">
        <v>89</v>
      </c>
      <c r="D76" s="43">
        <v>5</v>
      </c>
      <c r="E76" s="75"/>
      <c r="F76" s="76">
        <v>60</v>
      </c>
      <c r="G76" s="77">
        <f t="shared" si="0"/>
        <v>300</v>
      </c>
      <c r="N76" s="26"/>
      <c r="O76" s="26"/>
    </row>
    <row r="77" spans="1:15" s="37" customFormat="1" ht="20.100000000000001" customHeight="1" x14ac:dyDescent="0.2">
      <c r="A77" s="43" t="s">
        <v>90</v>
      </c>
      <c r="B77" s="43">
        <v>2000088832</v>
      </c>
      <c r="C77" s="41" t="s">
        <v>91</v>
      </c>
      <c r="D77" s="43">
        <v>5</v>
      </c>
      <c r="E77" s="75"/>
      <c r="F77" s="76">
        <v>60</v>
      </c>
      <c r="G77" s="77">
        <f t="shared" si="0"/>
        <v>300</v>
      </c>
      <c r="N77" s="26"/>
      <c r="O77" s="26"/>
    </row>
    <row r="78" spans="1:15" s="37" customFormat="1" ht="20.100000000000001" customHeight="1" x14ac:dyDescent="0.2">
      <c r="A78" s="43" t="s">
        <v>255</v>
      </c>
      <c r="B78" s="43">
        <v>2000110154</v>
      </c>
      <c r="C78" s="41" t="s">
        <v>256</v>
      </c>
      <c r="D78" s="43">
        <v>5</v>
      </c>
      <c r="E78" s="75"/>
      <c r="F78" s="76">
        <v>60</v>
      </c>
      <c r="G78" s="77">
        <f t="shared" si="0"/>
        <v>300</v>
      </c>
      <c r="N78" s="26"/>
      <c r="O78" s="26"/>
    </row>
    <row r="79" spans="1:15" s="37" customFormat="1" ht="20.100000000000001" customHeight="1" x14ac:dyDescent="0.2">
      <c r="A79" s="43" t="s">
        <v>257</v>
      </c>
      <c r="B79" s="43">
        <v>2000110154</v>
      </c>
      <c r="C79" s="41" t="s">
        <v>258</v>
      </c>
      <c r="D79" s="43">
        <v>5</v>
      </c>
      <c r="E79" s="75"/>
      <c r="F79" s="76">
        <v>60</v>
      </c>
      <c r="G79" s="77">
        <f t="shared" si="0"/>
        <v>300</v>
      </c>
      <c r="N79" s="26"/>
      <c r="O79" s="26"/>
    </row>
    <row r="80" spans="1:15" s="37" customFormat="1" ht="20.100000000000001" customHeight="1" x14ac:dyDescent="0.2">
      <c r="A80" s="43" t="s">
        <v>92</v>
      </c>
      <c r="B80" s="43">
        <v>2000102239</v>
      </c>
      <c r="C80" s="41" t="s">
        <v>93</v>
      </c>
      <c r="D80" s="43">
        <v>5</v>
      </c>
      <c r="E80" s="75"/>
      <c r="F80" s="76">
        <v>60</v>
      </c>
      <c r="G80" s="77">
        <f t="shared" si="0"/>
        <v>300</v>
      </c>
      <c r="N80" s="26"/>
      <c r="O80" s="26"/>
    </row>
    <row r="81" spans="1:15" s="37" customFormat="1" ht="20.100000000000001" customHeight="1" x14ac:dyDescent="0.2">
      <c r="A81" s="43" t="s">
        <v>259</v>
      </c>
      <c r="B81" s="43">
        <v>2000102239</v>
      </c>
      <c r="C81" s="41" t="s">
        <v>260</v>
      </c>
      <c r="D81" s="43">
        <v>5</v>
      </c>
      <c r="E81" s="75"/>
      <c r="F81" s="76">
        <v>60</v>
      </c>
      <c r="G81" s="77">
        <f t="shared" si="0"/>
        <v>300</v>
      </c>
      <c r="N81" s="26"/>
      <c r="O81" s="26"/>
    </row>
    <row r="82" spans="1:15" s="37" customFormat="1" ht="20.100000000000001" customHeight="1" x14ac:dyDescent="0.2">
      <c r="A82" s="43" t="s">
        <v>261</v>
      </c>
      <c r="B82" s="43">
        <v>2000102239</v>
      </c>
      <c r="C82" s="41" t="s">
        <v>262</v>
      </c>
      <c r="D82" s="43">
        <v>5</v>
      </c>
      <c r="E82" s="75"/>
      <c r="F82" s="76">
        <v>60</v>
      </c>
      <c r="G82" s="77">
        <f t="shared" si="0"/>
        <v>300</v>
      </c>
      <c r="N82" s="26"/>
      <c r="O82" s="26"/>
    </row>
    <row r="83" spans="1:15" s="37" customFormat="1" ht="20.100000000000001" customHeight="1" x14ac:dyDescent="0.2">
      <c r="A83" s="43" t="s">
        <v>94</v>
      </c>
      <c r="B83" s="43">
        <v>2000014601</v>
      </c>
      <c r="C83" s="41" t="s">
        <v>95</v>
      </c>
      <c r="D83" s="43">
        <v>5</v>
      </c>
      <c r="E83" s="75"/>
      <c r="F83" s="76">
        <v>60</v>
      </c>
      <c r="G83" s="77">
        <f t="shared" si="0"/>
        <v>300</v>
      </c>
      <c r="N83" s="26"/>
      <c r="O83" s="26"/>
    </row>
    <row r="84" spans="1:15" s="37" customFormat="1" ht="20.100000000000001" customHeight="1" x14ac:dyDescent="0.2">
      <c r="A84" s="43" t="s">
        <v>96</v>
      </c>
      <c r="B84" s="43">
        <v>2000092229</v>
      </c>
      <c r="C84" s="41" t="s">
        <v>97</v>
      </c>
      <c r="D84" s="43">
        <v>5</v>
      </c>
      <c r="E84" s="75"/>
      <c r="F84" s="76">
        <v>60</v>
      </c>
      <c r="G84" s="77">
        <f t="shared" si="0"/>
        <v>300</v>
      </c>
      <c r="N84" s="26"/>
      <c r="O84" s="26"/>
    </row>
    <row r="85" spans="1:15" s="37" customFormat="1" ht="20.100000000000001" customHeight="1" x14ac:dyDescent="0.2">
      <c r="A85" s="43" t="s">
        <v>98</v>
      </c>
      <c r="B85" s="43">
        <v>210002629</v>
      </c>
      <c r="C85" s="41" t="s">
        <v>99</v>
      </c>
      <c r="D85" s="43">
        <v>5</v>
      </c>
      <c r="E85" s="75"/>
      <c r="F85" s="76">
        <v>60</v>
      </c>
      <c r="G85" s="77">
        <f t="shared" si="0"/>
        <v>300</v>
      </c>
      <c r="N85" s="26"/>
      <c r="O85" s="26"/>
    </row>
    <row r="86" spans="1:15" s="37" customFormat="1" ht="20.100000000000001" customHeight="1" x14ac:dyDescent="0.2">
      <c r="A86" s="43" t="s">
        <v>100</v>
      </c>
      <c r="B86" s="43">
        <v>200112449</v>
      </c>
      <c r="C86" s="75" t="s">
        <v>101</v>
      </c>
      <c r="D86" s="43">
        <v>5</v>
      </c>
      <c r="E86" s="75"/>
      <c r="F86" s="76">
        <v>60</v>
      </c>
      <c r="G86" s="77">
        <f t="shared" si="0"/>
        <v>300</v>
      </c>
      <c r="N86" s="26"/>
      <c r="O86" s="26"/>
    </row>
    <row r="87" spans="1:15" s="37" customFormat="1" ht="20.100000000000001" customHeight="1" x14ac:dyDescent="0.2">
      <c r="A87" s="43" t="s">
        <v>102</v>
      </c>
      <c r="B87" s="43">
        <v>210004174</v>
      </c>
      <c r="C87" s="75" t="s">
        <v>103</v>
      </c>
      <c r="D87" s="43">
        <v>5</v>
      </c>
      <c r="E87" s="75"/>
      <c r="F87" s="76">
        <v>60</v>
      </c>
      <c r="G87" s="77">
        <f t="shared" si="0"/>
        <v>300</v>
      </c>
      <c r="N87" s="26"/>
      <c r="O87" s="26"/>
    </row>
    <row r="88" spans="1:15" s="37" customFormat="1" ht="20.100000000000001" customHeight="1" x14ac:dyDescent="0.2">
      <c r="A88" s="43" t="s">
        <v>104</v>
      </c>
      <c r="B88" s="43">
        <v>200101534</v>
      </c>
      <c r="C88" s="75" t="s">
        <v>105</v>
      </c>
      <c r="D88" s="43">
        <v>5</v>
      </c>
      <c r="E88" s="75"/>
      <c r="F88" s="76">
        <v>60</v>
      </c>
      <c r="G88" s="77">
        <f t="shared" si="0"/>
        <v>300</v>
      </c>
      <c r="N88" s="26"/>
      <c r="O88" s="26"/>
    </row>
    <row r="89" spans="1:15" s="37" customFormat="1" ht="20.100000000000001" customHeight="1" x14ac:dyDescent="0.2">
      <c r="A89" s="43" t="s">
        <v>106</v>
      </c>
      <c r="B89" s="43">
        <v>200101534</v>
      </c>
      <c r="C89" s="75" t="s">
        <v>107</v>
      </c>
      <c r="D89" s="43">
        <v>5</v>
      </c>
      <c r="E89" s="75"/>
      <c r="F89" s="76">
        <v>48</v>
      </c>
      <c r="G89" s="77">
        <f t="shared" si="0"/>
        <v>240</v>
      </c>
      <c r="N89" s="26"/>
      <c r="O89" s="26"/>
    </row>
    <row r="90" spans="1:15" s="37" customFormat="1" ht="20.100000000000001" customHeight="1" x14ac:dyDescent="0.2">
      <c r="A90" s="33" t="s">
        <v>263</v>
      </c>
      <c r="B90" s="34">
        <v>210228152</v>
      </c>
      <c r="C90" s="35" t="s">
        <v>264</v>
      </c>
      <c r="D90" s="34">
        <v>5</v>
      </c>
      <c r="E90" s="34"/>
      <c r="F90" s="36">
        <v>36</v>
      </c>
      <c r="G90" s="36">
        <f t="shared" ref="G90" si="1">+D90*F90</f>
        <v>180</v>
      </c>
      <c r="N90" s="26"/>
      <c r="O90" s="26"/>
    </row>
    <row r="91" spans="1:15" s="37" customFormat="1" ht="20.100000000000001" customHeight="1" x14ac:dyDescent="0.2">
      <c r="A91" s="38" t="s">
        <v>265</v>
      </c>
      <c r="B91" s="34" t="s">
        <v>109</v>
      </c>
      <c r="C91" s="35" t="s">
        <v>266</v>
      </c>
      <c r="D91" s="34">
        <v>1</v>
      </c>
      <c r="E91" s="34"/>
      <c r="F91" s="36">
        <v>36</v>
      </c>
      <c r="G91" s="36">
        <f t="shared" ref="G91:G97" si="2">+D91*F91</f>
        <v>36</v>
      </c>
      <c r="N91" s="26"/>
      <c r="O91" s="26"/>
    </row>
    <row r="92" spans="1:15" s="37" customFormat="1" ht="20.100000000000001" customHeight="1" x14ac:dyDescent="0.2">
      <c r="A92" s="39" t="s">
        <v>108</v>
      </c>
      <c r="B92" s="34" t="s">
        <v>109</v>
      </c>
      <c r="C92" s="35" t="s">
        <v>267</v>
      </c>
      <c r="D92" s="34">
        <v>2</v>
      </c>
      <c r="E92" s="34"/>
      <c r="F92" s="36">
        <v>36</v>
      </c>
      <c r="G92" s="36">
        <f t="shared" si="2"/>
        <v>72</v>
      </c>
      <c r="N92" s="26"/>
      <c r="O92" s="26"/>
    </row>
    <row r="93" spans="1:15" s="37" customFormat="1" ht="20.100000000000001" customHeight="1" x14ac:dyDescent="0.2">
      <c r="A93" s="39" t="s">
        <v>268</v>
      </c>
      <c r="B93" s="34" t="s">
        <v>269</v>
      </c>
      <c r="C93" s="35" t="s">
        <v>270</v>
      </c>
      <c r="D93" s="34">
        <v>4</v>
      </c>
      <c r="E93" s="34"/>
      <c r="F93" s="36">
        <v>36</v>
      </c>
      <c r="G93" s="36">
        <f t="shared" si="2"/>
        <v>144</v>
      </c>
      <c r="N93" s="26"/>
      <c r="O93" s="26"/>
    </row>
    <row r="94" spans="1:15" s="37" customFormat="1" ht="20.100000000000001" customHeight="1" x14ac:dyDescent="0.2">
      <c r="A94" s="38" t="s">
        <v>271</v>
      </c>
      <c r="B94" s="34" t="s">
        <v>272</v>
      </c>
      <c r="C94" s="35" t="s">
        <v>273</v>
      </c>
      <c r="D94" s="34">
        <v>2</v>
      </c>
      <c r="E94" s="34"/>
      <c r="F94" s="36">
        <v>36</v>
      </c>
      <c r="G94" s="36">
        <f t="shared" si="2"/>
        <v>72</v>
      </c>
      <c r="N94" s="26"/>
      <c r="O94" s="26"/>
    </row>
    <row r="95" spans="1:15" s="37" customFormat="1" ht="20.100000000000001" customHeight="1" x14ac:dyDescent="0.2">
      <c r="A95" s="40" t="s">
        <v>110</v>
      </c>
      <c r="B95" s="34">
        <v>190703700</v>
      </c>
      <c r="C95" s="41" t="s">
        <v>274</v>
      </c>
      <c r="D95" s="34">
        <v>2</v>
      </c>
      <c r="E95" s="34"/>
      <c r="F95" s="36">
        <v>36</v>
      </c>
      <c r="G95" s="36">
        <f t="shared" si="2"/>
        <v>72</v>
      </c>
      <c r="N95" s="26"/>
      <c r="O95" s="26"/>
    </row>
    <row r="96" spans="1:15" s="37" customFormat="1" ht="20.100000000000001" customHeight="1" x14ac:dyDescent="0.2">
      <c r="A96" s="40" t="s">
        <v>111</v>
      </c>
      <c r="B96" s="34">
        <v>200114122</v>
      </c>
      <c r="C96" s="41" t="s">
        <v>275</v>
      </c>
      <c r="D96" s="34">
        <v>2</v>
      </c>
      <c r="E96" s="34"/>
      <c r="F96" s="36">
        <v>36</v>
      </c>
      <c r="G96" s="36">
        <f t="shared" si="2"/>
        <v>72</v>
      </c>
      <c r="N96" s="26"/>
      <c r="O96" s="26"/>
    </row>
    <row r="97" spans="1:15" s="37" customFormat="1" ht="20.100000000000001" customHeight="1" x14ac:dyDescent="0.2">
      <c r="A97" s="40"/>
      <c r="B97" s="34"/>
      <c r="C97" s="41"/>
      <c r="D97" s="34"/>
      <c r="E97" s="34"/>
      <c r="F97" s="36">
        <v>36</v>
      </c>
      <c r="G97" s="36">
        <f t="shared" si="2"/>
        <v>0</v>
      </c>
      <c r="N97" s="26"/>
      <c r="O97" s="26"/>
    </row>
    <row r="98" spans="1:15" ht="20.100000000000001" customHeight="1" x14ac:dyDescent="0.25">
      <c r="A98" s="37"/>
      <c r="B98" s="44"/>
      <c r="C98" s="45"/>
      <c r="D98" s="46"/>
      <c r="E98" s="46"/>
      <c r="F98" s="47" t="s">
        <v>23</v>
      </c>
      <c r="G98" s="48">
        <f>SUM(G23:G97)</f>
        <v>56040</v>
      </c>
    </row>
    <row r="99" spans="1:15" ht="20.100000000000001" customHeight="1" x14ac:dyDescent="0.25">
      <c r="A99" s="37"/>
      <c r="B99" s="44"/>
      <c r="C99" s="45"/>
      <c r="D99" s="46"/>
      <c r="E99" s="46"/>
      <c r="F99" s="47" t="s">
        <v>24</v>
      </c>
      <c r="G99" s="48">
        <f>+G98*0.12</f>
        <v>6724.8</v>
      </c>
    </row>
    <row r="100" spans="1:15" ht="20.100000000000001" customHeight="1" x14ac:dyDescent="0.25">
      <c r="A100" s="37"/>
      <c r="B100" s="44"/>
      <c r="C100" s="45"/>
      <c r="D100" s="46"/>
      <c r="E100" s="46"/>
      <c r="F100" s="47" t="s">
        <v>25</v>
      </c>
      <c r="G100" s="48">
        <f>+G98+G99</f>
        <v>62764.800000000003</v>
      </c>
    </row>
    <row r="101" spans="1:15" ht="20.100000000000001" customHeight="1" x14ac:dyDescent="0.2">
      <c r="A101" s="37"/>
      <c r="B101" s="44"/>
      <c r="C101" s="45"/>
      <c r="D101" s="45"/>
      <c r="E101" s="46"/>
      <c r="F101" s="46"/>
      <c r="G101" s="49"/>
    </row>
    <row r="102" spans="1:15" ht="20.100000000000001" customHeight="1" x14ac:dyDescent="0.2">
      <c r="G102" s="52"/>
    </row>
    <row r="103" spans="1:15" ht="20.100000000000001" customHeight="1" x14ac:dyDescent="0.25">
      <c r="B103" s="91" t="s">
        <v>112</v>
      </c>
      <c r="C103" s="91"/>
      <c r="D103" s="53"/>
      <c r="E103" s="53"/>
      <c r="F103" s="53"/>
      <c r="G103" s="54"/>
    </row>
    <row r="104" spans="1:15" ht="20.100000000000001" customHeight="1" x14ac:dyDescent="0.25">
      <c r="B104" s="89" t="s">
        <v>26</v>
      </c>
      <c r="C104" s="90"/>
      <c r="D104" s="53"/>
      <c r="E104" s="53"/>
      <c r="F104" s="53"/>
      <c r="G104" s="54"/>
    </row>
    <row r="105" spans="1:15" ht="20.100000000000001" customHeight="1" x14ac:dyDescent="0.25">
      <c r="B105" s="79">
        <v>1</v>
      </c>
      <c r="C105" s="55" t="s">
        <v>113</v>
      </c>
      <c r="D105" s="53"/>
      <c r="E105" s="53"/>
      <c r="F105" s="53"/>
      <c r="G105" s="54"/>
    </row>
    <row r="106" spans="1:15" ht="20.100000000000001" customHeight="1" x14ac:dyDescent="0.25">
      <c r="B106" s="79">
        <v>1</v>
      </c>
      <c r="C106" s="55" t="s">
        <v>114</v>
      </c>
      <c r="D106" s="56"/>
      <c r="E106" s="56"/>
      <c r="F106" s="56"/>
      <c r="G106" s="54"/>
    </row>
    <row r="107" spans="1:15" ht="20.100000000000001" customHeight="1" x14ac:dyDescent="0.2">
      <c r="B107" s="79">
        <v>1</v>
      </c>
      <c r="C107" s="57" t="s">
        <v>115</v>
      </c>
      <c r="D107" s="58"/>
      <c r="E107" s="58"/>
      <c r="F107" s="58"/>
      <c r="G107" s="59"/>
    </row>
    <row r="108" spans="1:15" ht="20.100000000000001" customHeight="1" x14ac:dyDescent="0.2">
      <c r="B108" s="79">
        <v>1</v>
      </c>
      <c r="C108" s="57" t="s">
        <v>29</v>
      </c>
      <c r="D108" s="58"/>
      <c r="E108" s="58"/>
      <c r="F108" s="58"/>
      <c r="G108" s="59"/>
    </row>
    <row r="109" spans="1:15" ht="20.100000000000001" customHeight="1" x14ac:dyDescent="0.2">
      <c r="B109" s="79">
        <v>1</v>
      </c>
      <c r="C109" s="57" t="s">
        <v>116</v>
      </c>
      <c r="D109" s="58"/>
      <c r="E109" s="58"/>
      <c r="F109" s="58"/>
      <c r="G109" s="59"/>
    </row>
    <row r="110" spans="1:15" ht="20.100000000000001" customHeight="1" x14ac:dyDescent="0.2">
      <c r="B110" s="79">
        <v>1</v>
      </c>
      <c r="C110" s="57" t="s">
        <v>117</v>
      </c>
      <c r="D110" s="58"/>
      <c r="E110" s="58"/>
      <c r="F110" s="58"/>
      <c r="G110" s="59"/>
    </row>
    <row r="111" spans="1:15" ht="20.100000000000001" customHeight="1" x14ac:dyDescent="0.2">
      <c r="B111" s="79">
        <v>1</v>
      </c>
      <c r="C111" s="57" t="s">
        <v>118</v>
      </c>
      <c r="D111" s="58"/>
      <c r="E111" s="58"/>
      <c r="F111" s="58"/>
      <c r="G111" s="59"/>
    </row>
    <row r="112" spans="1:15" ht="20.100000000000001" customHeight="1" x14ac:dyDescent="0.2">
      <c r="B112" s="79">
        <v>1</v>
      </c>
      <c r="C112" s="57" t="s">
        <v>119</v>
      </c>
      <c r="D112" s="58"/>
      <c r="E112" s="58"/>
      <c r="F112" s="58"/>
      <c r="G112" s="59"/>
    </row>
    <row r="113" spans="2:7" ht="20.100000000000001" customHeight="1" x14ac:dyDescent="0.2">
      <c r="B113" s="79">
        <v>1</v>
      </c>
      <c r="C113" s="57" t="s">
        <v>120</v>
      </c>
      <c r="D113" s="58"/>
      <c r="E113" s="58"/>
      <c r="F113" s="58"/>
      <c r="G113" s="59"/>
    </row>
    <row r="114" spans="2:7" ht="20.100000000000001" customHeight="1" x14ac:dyDescent="0.2">
      <c r="B114" s="79">
        <v>9</v>
      </c>
      <c r="C114" s="57"/>
      <c r="D114" s="58"/>
      <c r="E114" s="58"/>
      <c r="F114" s="58"/>
      <c r="G114" s="59"/>
    </row>
    <row r="115" spans="2:7" ht="20.100000000000001" customHeight="1" x14ac:dyDescent="0.2">
      <c r="B115" s="92" t="s">
        <v>121</v>
      </c>
      <c r="C115" s="93"/>
      <c r="D115" s="58"/>
      <c r="E115" s="58"/>
      <c r="F115" s="58"/>
      <c r="G115" s="59"/>
    </row>
    <row r="116" spans="2:7" ht="20.100000000000001" customHeight="1" x14ac:dyDescent="0.2">
      <c r="B116" s="79">
        <v>2</v>
      </c>
      <c r="C116" s="57" t="s">
        <v>122</v>
      </c>
      <c r="D116" s="58"/>
      <c r="E116" s="58"/>
      <c r="F116" s="58"/>
      <c r="G116" s="59"/>
    </row>
    <row r="117" spans="2:7" ht="20.100000000000001" customHeight="1" x14ac:dyDescent="0.2">
      <c r="B117" s="79">
        <v>1</v>
      </c>
      <c r="C117" s="57" t="s">
        <v>123</v>
      </c>
      <c r="D117" s="58"/>
      <c r="E117" s="58"/>
      <c r="F117" s="58"/>
      <c r="G117" s="59"/>
    </row>
    <row r="118" spans="2:7" ht="20.100000000000001" customHeight="1" x14ac:dyDescent="0.2">
      <c r="B118" s="79">
        <v>2</v>
      </c>
      <c r="C118" s="57" t="s">
        <v>124</v>
      </c>
      <c r="D118" s="58"/>
      <c r="E118" s="58"/>
      <c r="F118" s="58"/>
      <c r="G118" s="59"/>
    </row>
    <row r="119" spans="2:7" ht="20.100000000000001" customHeight="1" x14ac:dyDescent="0.25">
      <c r="B119" s="79">
        <v>2</v>
      </c>
      <c r="C119" s="55" t="s">
        <v>116</v>
      </c>
      <c r="D119" s="56"/>
      <c r="E119" s="56"/>
      <c r="F119" s="56"/>
      <c r="G119" s="60"/>
    </row>
    <row r="120" spans="2:7" ht="20.100000000000001" customHeight="1" x14ac:dyDescent="0.25">
      <c r="B120" s="79">
        <v>2</v>
      </c>
      <c r="C120" s="55" t="s">
        <v>125</v>
      </c>
      <c r="D120" s="53"/>
      <c r="E120" s="53"/>
      <c r="F120" s="53"/>
      <c r="G120" s="60"/>
    </row>
    <row r="121" spans="2:7" ht="20.100000000000001" customHeight="1" x14ac:dyDescent="0.25">
      <c r="B121" s="79">
        <v>9</v>
      </c>
      <c r="C121" s="57"/>
      <c r="D121" s="58"/>
      <c r="E121" s="58"/>
      <c r="F121" s="58"/>
      <c r="G121" s="60"/>
    </row>
    <row r="122" spans="2:7" ht="20.100000000000001" customHeight="1" x14ac:dyDescent="0.25">
      <c r="B122" s="94" t="s">
        <v>126</v>
      </c>
      <c r="C122" s="95"/>
      <c r="D122" s="58"/>
      <c r="E122" s="58"/>
      <c r="F122" s="58"/>
      <c r="G122" s="60"/>
    </row>
    <row r="123" spans="2:7" ht="20.100000000000001" customHeight="1" x14ac:dyDescent="0.2">
      <c r="B123" s="79">
        <v>1</v>
      </c>
      <c r="C123" s="57" t="s">
        <v>30</v>
      </c>
      <c r="D123" s="58"/>
      <c r="E123" s="58"/>
      <c r="F123" s="58"/>
      <c r="G123" s="59"/>
    </row>
    <row r="124" spans="2:7" ht="20.100000000000001" customHeight="1" x14ac:dyDescent="0.2">
      <c r="B124" s="79">
        <v>1</v>
      </c>
      <c r="C124" s="57" t="s">
        <v>127</v>
      </c>
      <c r="D124" s="58"/>
      <c r="E124" s="58"/>
      <c r="F124" s="58"/>
      <c r="G124" s="59"/>
    </row>
    <row r="125" spans="2:7" ht="20.100000000000001" customHeight="1" x14ac:dyDescent="0.2">
      <c r="B125" s="79">
        <v>1</v>
      </c>
      <c r="C125" s="57" t="s">
        <v>128</v>
      </c>
      <c r="D125" s="58"/>
      <c r="E125" s="58"/>
      <c r="F125" s="58"/>
      <c r="G125" s="59"/>
    </row>
    <row r="126" spans="2:7" ht="20.100000000000001" customHeight="1" x14ac:dyDescent="0.2">
      <c r="B126" s="79">
        <v>1</v>
      </c>
      <c r="C126" s="57" t="s">
        <v>129</v>
      </c>
      <c r="D126" s="58"/>
      <c r="E126" s="58"/>
      <c r="F126" s="58"/>
      <c r="G126" s="59"/>
    </row>
    <row r="127" spans="2:7" ht="20.100000000000001" customHeight="1" x14ac:dyDescent="0.2">
      <c r="B127" s="79">
        <v>1</v>
      </c>
      <c r="C127" s="57" t="s">
        <v>130</v>
      </c>
      <c r="D127" s="58"/>
      <c r="E127" s="58"/>
      <c r="F127" s="58"/>
      <c r="G127" s="59"/>
    </row>
    <row r="128" spans="2:7" ht="20.100000000000001" customHeight="1" x14ac:dyDescent="0.2">
      <c r="B128" s="79">
        <v>2</v>
      </c>
      <c r="C128" s="57" t="s">
        <v>131</v>
      </c>
      <c r="D128" s="58"/>
      <c r="E128" s="58"/>
      <c r="F128" s="58"/>
      <c r="G128" s="59"/>
    </row>
    <row r="129" spans="2:7" ht="20.100000000000001" customHeight="1" x14ac:dyDescent="0.2">
      <c r="B129" s="79">
        <v>1</v>
      </c>
      <c r="C129" s="57" t="s">
        <v>132</v>
      </c>
      <c r="D129" s="58"/>
      <c r="E129" s="58"/>
      <c r="F129" s="58"/>
      <c r="G129" s="59"/>
    </row>
    <row r="130" spans="2:7" ht="20.100000000000001" customHeight="1" x14ac:dyDescent="0.2">
      <c r="B130" s="79">
        <v>1</v>
      </c>
      <c r="C130" s="57" t="s">
        <v>133</v>
      </c>
      <c r="D130" s="58"/>
      <c r="E130" s="58"/>
      <c r="F130" s="58"/>
      <c r="G130" s="59"/>
    </row>
    <row r="131" spans="2:7" ht="20.100000000000001" customHeight="1" x14ac:dyDescent="0.2">
      <c r="B131" s="79">
        <v>1</v>
      </c>
      <c r="C131" s="57" t="s">
        <v>134</v>
      </c>
      <c r="D131" s="58"/>
      <c r="E131" s="58"/>
      <c r="F131" s="58"/>
      <c r="G131" s="59"/>
    </row>
    <row r="132" spans="2:7" ht="20.100000000000001" customHeight="1" x14ac:dyDescent="0.2">
      <c r="B132" s="79">
        <v>2</v>
      </c>
      <c r="C132" s="57" t="s">
        <v>135</v>
      </c>
      <c r="D132" s="58"/>
      <c r="E132" s="58"/>
      <c r="F132" s="58"/>
      <c r="G132" s="59"/>
    </row>
    <row r="133" spans="2:7" ht="20.100000000000001" customHeight="1" x14ac:dyDescent="0.2">
      <c r="B133" s="79">
        <v>1</v>
      </c>
      <c r="C133" s="57" t="s">
        <v>136</v>
      </c>
      <c r="D133" s="58"/>
      <c r="E133" s="58"/>
      <c r="F133" s="58"/>
      <c r="G133" s="59"/>
    </row>
    <row r="134" spans="2:7" ht="20.100000000000001" customHeight="1" x14ac:dyDescent="0.2">
      <c r="B134" s="79">
        <v>1</v>
      </c>
      <c r="C134" s="57" t="s">
        <v>137</v>
      </c>
      <c r="D134" s="58"/>
      <c r="E134" s="58"/>
      <c r="F134" s="58"/>
      <c r="G134" s="59"/>
    </row>
    <row r="135" spans="2:7" ht="20.100000000000001" customHeight="1" x14ac:dyDescent="0.2">
      <c r="B135" s="79">
        <v>1</v>
      </c>
      <c r="C135" s="57" t="s">
        <v>138</v>
      </c>
      <c r="D135" s="58"/>
      <c r="E135" s="58"/>
      <c r="F135" s="58"/>
      <c r="G135" s="59"/>
    </row>
    <row r="136" spans="2:7" ht="20.100000000000001" customHeight="1" x14ac:dyDescent="0.2">
      <c r="B136" s="79">
        <v>2</v>
      </c>
      <c r="C136" s="57" t="s">
        <v>139</v>
      </c>
      <c r="D136" s="58"/>
      <c r="E136" s="58"/>
      <c r="F136" s="58"/>
      <c r="G136" s="59"/>
    </row>
    <row r="137" spans="2:7" ht="20.100000000000001" customHeight="1" x14ac:dyDescent="0.2">
      <c r="B137" s="79">
        <v>2</v>
      </c>
      <c r="C137" s="57" t="s">
        <v>140</v>
      </c>
      <c r="D137" s="58"/>
      <c r="E137" s="58"/>
      <c r="F137" s="58"/>
      <c r="G137" s="59"/>
    </row>
    <row r="138" spans="2:7" ht="20.100000000000001" customHeight="1" x14ac:dyDescent="0.2">
      <c r="B138" s="79">
        <v>1</v>
      </c>
      <c r="C138" s="57" t="s">
        <v>141</v>
      </c>
      <c r="D138" s="58"/>
      <c r="E138" s="58"/>
      <c r="F138" s="58"/>
      <c r="G138" s="59"/>
    </row>
    <row r="139" spans="2:7" ht="20.100000000000001" customHeight="1" x14ac:dyDescent="0.2">
      <c r="B139" s="79">
        <v>1</v>
      </c>
      <c r="C139" s="35" t="s">
        <v>142</v>
      </c>
      <c r="D139" s="61"/>
      <c r="E139" s="61"/>
      <c r="F139" s="61"/>
      <c r="G139" s="62"/>
    </row>
    <row r="140" spans="2:7" ht="20.100000000000001" customHeight="1" x14ac:dyDescent="0.25">
      <c r="B140" s="79">
        <v>1</v>
      </c>
      <c r="C140" s="67" t="s">
        <v>143</v>
      </c>
      <c r="D140" s="64"/>
      <c r="E140" s="64"/>
      <c r="F140" s="64"/>
      <c r="G140" s="65"/>
    </row>
    <row r="141" spans="2:7" ht="20.100000000000001" customHeight="1" x14ac:dyDescent="0.25">
      <c r="B141" s="79">
        <v>9</v>
      </c>
      <c r="C141" s="63" t="s">
        <v>144</v>
      </c>
      <c r="D141" s="64"/>
      <c r="E141" s="64"/>
      <c r="F141" s="64"/>
      <c r="G141" s="65"/>
    </row>
    <row r="142" spans="2:7" ht="20.100000000000001" customHeight="1" x14ac:dyDescent="0.25">
      <c r="B142" s="66"/>
      <c r="C142" s="67"/>
      <c r="D142" s="64"/>
      <c r="E142" s="64"/>
      <c r="F142" s="64"/>
      <c r="G142" s="65"/>
    </row>
    <row r="143" spans="2:7" ht="20.100000000000001" customHeight="1" x14ac:dyDescent="0.25">
      <c r="B143" s="87" t="s">
        <v>145</v>
      </c>
      <c r="C143" s="96"/>
      <c r="D143" s="64"/>
      <c r="E143" s="64"/>
      <c r="F143" s="64"/>
      <c r="G143" s="65"/>
    </row>
    <row r="144" spans="2:7" ht="20.100000000000001" customHeight="1" x14ac:dyDescent="0.25">
      <c r="B144" s="87" t="s">
        <v>146</v>
      </c>
      <c r="C144" s="88"/>
      <c r="D144" s="64"/>
      <c r="E144" s="64"/>
      <c r="F144" s="64"/>
      <c r="G144" s="65"/>
    </row>
    <row r="145" spans="1:7" ht="20.100000000000001" customHeight="1" x14ac:dyDescent="0.25">
      <c r="B145" s="79">
        <v>1</v>
      </c>
      <c r="C145" s="67" t="s">
        <v>119</v>
      </c>
      <c r="D145" s="65"/>
      <c r="E145" s="65"/>
      <c r="F145" s="65"/>
      <c r="G145" s="65"/>
    </row>
    <row r="146" spans="1:7" ht="20.100000000000001" customHeight="1" x14ac:dyDescent="0.2">
      <c r="B146" s="79">
        <v>2</v>
      </c>
      <c r="C146" s="67" t="s">
        <v>147</v>
      </c>
    </row>
    <row r="147" spans="1:7" ht="20.100000000000001" customHeight="1" x14ac:dyDescent="0.25">
      <c r="A147" s="68"/>
      <c r="B147" s="79">
        <v>1</v>
      </c>
      <c r="C147" s="67" t="s">
        <v>148</v>
      </c>
      <c r="D147" s="68"/>
      <c r="E147" s="68"/>
      <c r="F147" s="68"/>
      <c r="G147" s="68"/>
    </row>
    <row r="148" spans="1:7" ht="20.100000000000001" customHeight="1" x14ac:dyDescent="0.25">
      <c r="A148" s="68"/>
      <c r="B148" s="79">
        <v>1</v>
      </c>
      <c r="C148" s="67" t="s">
        <v>149</v>
      </c>
      <c r="D148" s="68"/>
      <c r="E148" s="68"/>
      <c r="F148" s="68"/>
      <c r="G148" s="68"/>
    </row>
    <row r="149" spans="1:7" ht="20.100000000000001" customHeight="1" x14ac:dyDescent="0.25">
      <c r="A149" s="68"/>
      <c r="B149" s="79">
        <v>1</v>
      </c>
      <c r="C149" s="67" t="s">
        <v>150</v>
      </c>
      <c r="D149" s="68"/>
      <c r="E149" s="68"/>
      <c r="F149" s="68"/>
      <c r="G149" s="68"/>
    </row>
    <row r="150" spans="1:7" ht="20.100000000000001" customHeight="1" x14ac:dyDescent="0.25">
      <c r="A150" s="68"/>
      <c r="B150" s="79">
        <v>2</v>
      </c>
      <c r="C150" s="67" t="s">
        <v>151</v>
      </c>
      <c r="D150" s="68"/>
      <c r="E150" s="68"/>
      <c r="F150" s="68"/>
      <c r="G150" s="68"/>
    </row>
    <row r="151" spans="1:7" ht="20.100000000000001" customHeight="1" x14ac:dyDescent="0.25">
      <c r="A151" s="68"/>
      <c r="B151" s="79">
        <v>2</v>
      </c>
      <c r="C151" s="67" t="s">
        <v>152</v>
      </c>
      <c r="D151" s="68"/>
      <c r="E151" s="68"/>
      <c r="F151" s="68"/>
      <c r="G151" s="68"/>
    </row>
    <row r="152" spans="1:7" ht="20.100000000000001" customHeight="1" x14ac:dyDescent="0.25">
      <c r="A152" s="68"/>
      <c r="B152" s="79">
        <v>2</v>
      </c>
      <c r="C152" s="67" t="s">
        <v>153</v>
      </c>
      <c r="D152" s="68"/>
      <c r="E152" s="68"/>
      <c r="F152" s="68"/>
      <c r="G152" s="68"/>
    </row>
    <row r="153" spans="1:7" ht="20.100000000000001" customHeight="1" x14ac:dyDescent="0.25">
      <c r="A153"/>
      <c r="B153" s="79">
        <v>1</v>
      </c>
      <c r="C153" s="67" t="s">
        <v>154</v>
      </c>
      <c r="D153"/>
      <c r="E153"/>
      <c r="F153"/>
      <c r="G153"/>
    </row>
    <row r="154" spans="1:7" ht="20.100000000000001" customHeight="1" x14ac:dyDescent="0.25">
      <c r="A154"/>
      <c r="B154" s="79">
        <v>2</v>
      </c>
      <c r="C154" s="67" t="s">
        <v>155</v>
      </c>
      <c r="D154"/>
      <c r="E154"/>
      <c r="F154"/>
      <c r="G154"/>
    </row>
    <row r="155" spans="1:7" ht="20.100000000000001" customHeight="1" x14ac:dyDescent="0.25">
      <c r="A155" s="68"/>
      <c r="B155" s="79">
        <v>1</v>
      </c>
      <c r="C155" s="67" t="s">
        <v>156</v>
      </c>
      <c r="D155" s="68"/>
      <c r="E155" s="68"/>
      <c r="F155" s="68"/>
      <c r="G155" s="68"/>
    </row>
    <row r="156" spans="1:7" ht="20.100000000000001" customHeight="1" x14ac:dyDescent="0.25">
      <c r="A156" s="68"/>
      <c r="B156" s="79">
        <v>1</v>
      </c>
      <c r="C156" s="67" t="s">
        <v>157</v>
      </c>
      <c r="D156" s="68"/>
      <c r="E156" s="68"/>
      <c r="F156" s="68"/>
      <c r="G156" s="68"/>
    </row>
    <row r="157" spans="1:7" ht="20.100000000000001" customHeight="1" x14ac:dyDescent="0.2">
      <c r="A157" s="69"/>
      <c r="B157" s="79">
        <v>2</v>
      </c>
      <c r="C157" s="67" t="s">
        <v>158</v>
      </c>
      <c r="D157" s="70"/>
      <c r="E157" s="70"/>
      <c r="F157" s="70"/>
      <c r="G157" s="70"/>
    </row>
    <row r="158" spans="1:7" ht="20.100000000000001" customHeight="1" x14ac:dyDescent="0.25">
      <c r="A158" s="68"/>
      <c r="B158" s="79">
        <v>1</v>
      </c>
      <c r="C158" s="67" t="s">
        <v>28</v>
      </c>
      <c r="D158" s="70"/>
      <c r="E158" s="70"/>
      <c r="F158" s="70"/>
      <c r="G158" s="70"/>
    </row>
    <row r="159" spans="1:7" ht="20.100000000000001" customHeight="1" x14ac:dyDescent="0.2">
      <c r="B159" s="79">
        <v>1</v>
      </c>
      <c r="C159" s="67" t="s">
        <v>159</v>
      </c>
    </row>
    <row r="160" spans="1:7" ht="20.100000000000001" customHeight="1" x14ac:dyDescent="0.2">
      <c r="B160" s="79">
        <v>1</v>
      </c>
      <c r="C160" s="67" t="s">
        <v>160</v>
      </c>
    </row>
    <row r="161" spans="2:3" ht="20.100000000000001" customHeight="1" x14ac:dyDescent="0.2">
      <c r="B161" s="79">
        <v>1</v>
      </c>
      <c r="C161" s="67" t="s">
        <v>161</v>
      </c>
    </row>
    <row r="162" spans="2:3" ht="20.100000000000001" customHeight="1" x14ac:dyDescent="0.2">
      <c r="B162" s="79">
        <v>2</v>
      </c>
      <c r="C162" s="67" t="s">
        <v>27</v>
      </c>
    </row>
    <row r="163" spans="2:3" ht="20.100000000000001" customHeight="1" x14ac:dyDescent="0.2">
      <c r="B163" s="79">
        <v>25</v>
      </c>
      <c r="C163" s="67" t="s">
        <v>162</v>
      </c>
    </row>
    <row r="164" spans="2:3" ht="20.100000000000001" customHeight="1" x14ac:dyDescent="0.2">
      <c r="B164" s="79">
        <v>1</v>
      </c>
      <c r="C164" s="67" t="s">
        <v>132</v>
      </c>
    </row>
    <row r="165" spans="2:3" ht="20.100000000000001" customHeight="1" x14ac:dyDescent="0.2">
      <c r="B165" s="79">
        <v>1</v>
      </c>
      <c r="C165" s="67" t="s">
        <v>163</v>
      </c>
    </row>
    <row r="166" spans="2:3" ht="20.100000000000001" customHeight="1" x14ac:dyDescent="0.2">
      <c r="B166" s="79">
        <v>1</v>
      </c>
      <c r="C166" s="67" t="s">
        <v>164</v>
      </c>
    </row>
    <row r="167" spans="2:3" ht="20.100000000000001" customHeight="1" x14ac:dyDescent="0.2">
      <c r="B167" s="79">
        <v>1</v>
      </c>
      <c r="C167" s="67" t="s">
        <v>165</v>
      </c>
    </row>
    <row r="168" spans="2:3" ht="20.100000000000001" customHeight="1" x14ac:dyDescent="0.2">
      <c r="B168" s="79">
        <v>1</v>
      </c>
      <c r="C168" s="67" t="s">
        <v>166</v>
      </c>
    </row>
    <row r="169" spans="2:3" ht="20.100000000000001" customHeight="1" x14ac:dyDescent="0.2">
      <c r="B169" s="79">
        <v>2</v>
      </c>
      <c r="C169" s="67" t="s">
        <v>167</v>
      </c>
    </row>
    <row r="170" spans="2:3" ht="20.100000000000001" customHeight="1" x14ac:dyDescent="0.2">
      <c r="B170" s="79">
        <v>1</v>
      </c>
      <c r="C170" s="67" t="s">
        <v>168</v>
      </c>
    </row>
    <row r="171" spans="2:3" ht="20.100000000000001" customHeight="1" x14ac:dyDescent="0.2">
      <c r="B171" s="79">
        <v>1</v>
      </c>
      <c r="C171" s="67" t="s">
        <v>169</v>
      </c>
    </row>
    <row r="172" spans="2:3" ht="20.100000000000001" customHeight="1" x14ac:dyDescent="0.2">
      <c r="B172" s="79">
        <v>1</v>
      </c>
      <c r="C172" s="67" t="s">
        <v>170</v>
      </c>
    </row>
    <row r="173" spans="2:3" ht="20.100000000000001" customHeight="1" x14ac:dyDescent="0.2">
      <c r="B173" s="79">
        <v>2</v>
      </c>
      <c r="C173" s="67" t="s">
        <v>171</v>
      </c>
    </row>
    <row r="174" spans="2:3" ht="20.100000000000001" customHeight="1" x14ac:dyDescent="0.2">
      <c r="B174" s="79">
        <v>1</v>
      </c>
      <c r="C174" s="67" t="s">
        <v>172</v>
      </c>
    </row>
    <row r="175" spans="2:3" ht="20.100000000000001" customHeight="1" x14ac:dyDescent="0.2">
      <c r="B175" s="79">
        <v>1</v>
      </c>
      <c r="C175" s="67" t="s">
        <v>30</v>
      </c>
    </row>
    <row r="176" spans="2:3" ht="20.100000000000001" customHeight="1" x14ac:dyDescent="0.2">
      <c r="B176" s="79">
        <v>1</v>
      </c>
      <c r="C176" s="67" t="s">
        <v>129</v>
      </c>
    </row>
    <row r="177" spans="2:3" ht="20.100000000000001" customHeight="1" x14ac:dyDescent="0.2">
      <c r="B177" s="79">
        <v>1</v>
      </c>
      <c r="C177" s="67" t="s">
        <v>173</v>
      </c>
    </row>
    <row r="178" spans="2:3" ht="20.100000000000001" customHeight="1" x14ac:dyDescent="0.2">
      <c r="B178" s="79">
        <v>1</v>
      </c>
      <c r="C178" s="67" t="s">
        <v>174</v>
      </c>
    </row>
    <row r="179" spans="2:3" ht="20.100000000000001" customHeight="1" x14ac:dyDescent="0.2">
      <c r="B179" s="79">
        <v>3</v>
      </c>
      <c r="C179" s="67" t="s">
        <v>175</v>
      </c>
    </row>
    <row r="180" spans="2:3" ht="20.100000000000001" customHeight="1" x14ac:dyDescent="0.2">
      <c r="B180" s="79">
        <v>1</v>
      </c>
      <c r="C180" s="67" t="s">
        <v>176</v>
      </c>
    </row>
    <row r="181" spans="2:3" ht="20.100000000000001" customHeight="1" x14ac:dyDescent="0.2">
      <c r="B181" s="79">
        <v>3</v>
      </c>
      <c r="C181" s="67" t="s">
        <v>177</v>
      </c>
    </row>
    <row r="182" spans="2:3" ht="20.100000000000001" customHeight="1" x14ac:dyDescent="0.2">
      <c r="B182" s="79"/>
      <c r="C182" s="67"/>
    </row>
    <row r="183" spans="2:3" ht="20.100000000000001" customHeight="1" x14ac:dyDescent="0.2">
      <c r="B183" s="79">
        <v>1</v>
      </c>
      <c r="C183" s="67" t="s">
        <v>178</v>
      </c>
    </row>
    <row r="184" spans="2:3" ht="20.100000000000001" customHeight="1" x14ac:dyDescent="0.2">
      <c r="B184" s="79">
        <v>2</v>
      </c>
      <c r="C184" s="67" t="s">
        <v>179</v>
      </c>
    </row>
  </sheetData>
  <mergeCells count="19">
    <mergeCell ref="B144:C144"/>
    <mergeCell ref="B104:C104"/>
    <mergeCell ref="B103:C103"/>
    <mergeCell ref="B115:C115"/>
    <mergeCell ref="B122:C122"/>
    <mergeCell ref="B143:C143"/>
    <mergeCell ref="A21:G21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0866141732283472" right="0.70866141732283472" top="0.74803149606299213" bottom="0.74803149606299213" header="0.31496062992125984" footer="0.31496062992125984"/>
  <pageSetup paperSize="9" scale="4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2022-09-13T23:00:14Z</cp:lastPrinted>
  <dcterms:created xsi:type="dcterms:W3CDTF">2022-09-02T17:02:26Z</dcterms:created>
  <dcterms:modified xsi:type="dcterms:W3CDTF">2022-09-13T23:03:45Z</dcterms:modified>
</cp:coreProperties>
</file>