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13_ncr:1_{FAE2F2E5-5EF4-4A8D-8FC9-0D86E668BA3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Hoja1!$A$1:$G$344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6" i="1" l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35" i="1"/>
  <c r="G136" i="1"/>
  <c r="G137" i="1"/>
  <c r="G138" i="1"/>
  <c r="G139" i="1"/>
  <c r="G140" i="1"/>
  <c r="G141" i="1"/>
  <c r="G142" i="1"/>
  <c r="G134" i="1"/>
  <c r="G240" i="1"/>
  <c r="G241" i="1"/>
  <c r="G242" i="1"/>
  <c r="G109" i="1" l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157" i="1" l="1"/>
  <c r="G159" i="1" l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58" i="1"/>
  <c r="G244" i="1" l="1"/>
  <c r="G243" i="1"/>
  <c r="G237" i="1"/>
  <c r="G238" i="1"/>
  <c r="G239" i="1"/>
  <c r="G182" i="1" l="1"/>
  <c r="G181" i="1"/>
  <c r="G184" i="1"/>
  <c r="G183" i="1"/>
  <c r="G228" i="1" l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0" i="1"/>
  <c r="G179" i="1"/>
  <c r="G178" i="1"/>
  <c r="G177" i="1"/>
  <c r="G176" i="1"/>
  <c r="G175" i="1"/>
  <c r="G174" i="1"/>
  <c r="G229" i="1"/>
  <c r="G230" i="1"/>
  <c r="G231" i="1"/>
  <c r="G232" i="1"/>
  <c r="G233" i="1"/>
  <c r="G234" i="1"/>
  <c r="G235" i="1"/>
  <c r="G236" i="1"/>
  <c r="G245" i="1" l="1"/>
  <c r="G246" i="1" s="1"/>
  <c r="C7" i="1"/>
  <c r="G247" i="1" l="1"/>
</calcChain>
</file>

<file path=xl/sharedStrings.xml><?xml version="1.0" encoding="utf-8"?>
<sst xmlns="http://schemas.openxmlformats.org/spreadsheetml/2006/main" count="641" uniqueCount="602">
  <si>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</si>
  <si>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</si>
  <si>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</si>
  <si>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</si>
  <si>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</si>
  <si>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</si>
  <si>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</si>
  <si>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</si>
  <si>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</si>
  <si>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</si>
  <si>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</si>
  <si>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</si>
  <si>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</si>
  <si>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</si>
  <si>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</si>
  <si>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</si>
  <si>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</si>
  <si>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</si>
  <si>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</si>
  <si>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</si>
  <si>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</si>
  <si>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</si>
  <si>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</si>
  <si>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 xml:space="preserve">SUBTOTAL </t>
  </si>
  <si>
    <t>IVA 12%</t>
  </si>
  <si>
    <t>TOTAL</t>
  </si>
  <si>
    <t xml:space="preserve">BANDEJA INFERIOR </t>
  </si>
  <si>
    <t xml:space="preserve">DOBLADORAS DE PLACA </t>
  </si>
  <si>
    <t xml:space="preserve">CURETA </t>
  </si>
  <si>
    <t xml:space="preserve">PINZA REDUCTORA DE PUNTAS </t>
  </si>
  <si>
    <t>MEDIDOR DE PROFUNDIDAD</t>
  </si>
  <si>
    <t>FIDEICOMISO TITULARIZACION OMNIHOSPITAL</t>
  </si>
  <si>
    <t>0992426187001</t>
  </si>
  <si>
    <t>AV. ABEL CASTILLO S/N Y AV. JUAN TANCA MARENGO</t>
  </si>
  <si>
    <t>DR. MONTANERO</t>
  </si>
  <si>
    <t>T500045024</t>
  </si>
  <si>
    <t>TORNILLO CORTICAL 4.5*24 MM TITANIO</t>
  </si>
  <si>
    <t>T500045026</t>
  </si>
  <si>
    <t>TORNILLO CORTICAL 4.5*26 MM TITANIO</t>
  </si>
  <si>
    <t>T500045028</t>
  </si>
  <si>
    <t>TORNILLO CORTICAL 4.5*28 MM TITANIO</t>
  </si>
  <si>
    <t>T500045030</t>
  </si>
  <si>
    <t>TORNILLO CORTICAL 4.5*30 MM TITANIO</t>
  </si>
  <si>
    <t>T500045034</t>
  </si>
  <si>
    <t>TORNILLO CORTICAL 4.5*34 MM TITANIO</t>
  </si>
  <si>
    <t>T500045036</t>
  </si>
  <si>
    <t>TORNILLO CORTICAL 4.5*36 MM TITANIO</t>
  </si>
  <si>
    <t>T500045038</t>
  </si>
  <si>
    <t>TORNILLO CORTICAL 4.5*38 MM TITANIO</t>
  </si>
  <si>
    <t>T500045040</t>
  </si>
  <si>
    <t>TORNILLO CORTICAL 4.5*40 MM TITANIO</t>
  </si>
  <si>
    <t>T500045042</t>
  </si>
  <si>
    <t>TORNILLO CORTICAL 4.5*42 MM TITANIO</t>
  </si>
  <si>
    <t>T500045044</t>
  </si>
  <si>
    <t>TORNILLO CORTICAL 4.5*44 MM TITANIO</t>
  </si>
  <si>
    <t>T500045046</t>
  </si>
  <si>
    <t>TORNILLO CORTICAL 4.5*46 MM TITANIO</t>
  </si>
  <si>
    <t>T500045048</t>
  </si>
  <si>
    <t>TORNILLO CORTICAL 4.5*48 MM TITANIO</t>
  </si>
  <si>
    <t>T500045050</t>
  </si>
  <si>
    <t>TORNILLO CORTICAL 4.5*50 MM TITANIO</t>
  </si>
  <si>
    <t>T500045052</t>
  </si>
  <si>
    <t>T500045054</t>
  </si>
  <si>
    <t>TORNILLO CORTICAL 4.5*54 MM TITANIO</t>
  </si>
  <si>
    <t>T500045056</t>
  </si>
  <si>
    <t>TORNILLO CORTICAL 4.5*56 MM TITANIO</t>
  </si>
  <si>
    <t>T500045060</t>
  </si>
  <si>
    <t>TORNILLO CORTICAL 4.5*60 MM TITANIO</t>
  </si>
  <si>
    <t>T500045065</t>
  </si>
  <si>
    <t>TORNILLO BLOQ. 5.0*26 TIT.</t>
  </si>
  <si>
    <t>TORNILLO BLOQ. 5.0*30 TIT.</t>
  </si>
  <si>
    <t>TORNILLO BLOQ. 5.0*32 TIT.</t>
  </si>
  <si>
    <t>TORNILLO BLOQ. 5.0*40 TIT.</t>
  </si>
  <si>
    <t>T500950042</t>
  </si>
  <si>
    <t>TORNILLO BLOQ. 5.0*42 TIT.</t>
  </si>
  <si>
    <t>T500950044</t>
  </si>
  <si>
    <t>TORNILLO BLOQ. 5.0*44 TIT.</t>
  </si>
  <si>
    <t>T500950046</t>
  </si>
  <si>
    <t>TORNILLO BLOQ. 5.0*46 TIT.</t>
  </si>
  <si>
    <t>T500950048</t>
  </si>
  <si>
    <t>TORNILLO BLOQ. 5.0*48 TIT</t>
  </si>
  <si>
    <t>T500950050</t>
  </si>
  <si>
    <t xml:space="preserve">TORNILLO BLOQ. 5.0*50 TIT. </t>
  </si>
  <si>
    <t>T500950055</t>
  </si>
  <si>
    <t xml:space="preserve">TORNILLO BLOQ. 5.0*55 TIT. </t>
  </si>
  <si>
    <t>T500950060</t>
  </si>
  <si>
    <t xml:space="preserve">TORNILLO BLOQ. 5.0*60 TIT. </t>
  </si>
  <si>
    <t>T500950065</t>
  </si>
  <si>
    <t>TORNILLO BLOQ. 5.0*65 TIT.</t>
  </si>
  <si>
    <t>T500950070</t>
  </si>
  <si>
    <t>TORNILLO BLOQ. 5.0*70 TIT.</t>
  </si>
  <si>
    <t>T500950075</t>
  </si>
  <si>
    <t>TORNILLO BLOQ. 5.0*75 TIT.</t>
  </si>
  <si>
    <t>T500950080</t>
  </si>
  <si>
    <t>TORNILLO BLOQ. 5.0*80 TIT.</t>
  </si>
  <si>
    <t>T500950085</t>
  </si>
  <si>
    <t>TORNILLO BLOQ. 5.0*85 TIT.</t>
  </si>
  <si>
    <t>T500950090</t>
  </si>
  <si>
    <t>TORNILLO BLOQ. 5.0*90 TIT.</t>
  </si>
  <si>
    <t>Ti-465.260</t>
  </si>
  <si>
    <t>200114114</t>
  </si>
  <si>
    <t>Ti-465.290</t>
  </si>
  <si>
    <t>Ti-465.300</t>
  </si>
  <si>
    <t>INSTRUMENTAL</t>
  </si>
  <si>
    <t>DESPERIO  ANCHO</t>
  </si>
  <si>
    <t xml:space="preserve">ATORNILLADOR 3.5mm MANGO CAFÉ </t>
  </si>
  <si>
    <t xml:space="preserve">ATORNILLADOR 3.5 mm MANGO CAFÉ CON CAMISA </t>
  </si>
  <si>
    <t>PINZA REDUCTORA ESPAÑOLA CON ARANDELA</t>
  </si>
  <si>
    <t xml:space="preserve">PINZA REDUCTORA ESPAÑOLA CON CREMALLERA </t>
  </si>
  <si>
    <t xml:space="preserve">MANGO ANCLAJE RAPIDO 1.5 DORADO TORQUE </t>
  </si>
  <si>
    <t>GUBIA</t>
  </si>
  <si>
    <t>CURETA</t>
  </si>
  <si>
    <t>BANDEJA MEDIA</t>
  </si>
  <si>
    <t xml:space="preserve">SEPARADORES DE HOMAN DELGADOS </t>
  </si>
  <si>
    <t xml:space="preserve">MANGO EN T DE ANCLAJE RAPIDO 3.5MM </t>
  </si>
  <si>
    <t>SEPARADORES DE SENMILER</t>
  </si>
  <si>
    <t xml:space="preserve">PINZA DE REDUCCION VERBRUGGE </t>
  </si>
  <si>
    <t>BANDEJA SUPERIOR</t>
  </si>
  <si>
    <t xml:space="preserve">SEPARADORES DE HOMAN ANCHOS </t>
  </si>
  <si>
    <t>PALA DE ATORNILLADOR ANCLAJE RAPIDO HEXAGONAL 3.5MM</t>
  </si>
  <si>
    <t xml:space="preserve">AVELLANADOR ANCLAJE RAPIDO </t>
  </si>
  <si>
    <t xml:space="preserve">MANGO CAFÉ  DE ANCLADE RAPIDO 3.5MM </t>
  </si>
  <si>
    <t xml:space="preserve">GUIAS DE BLOQUEO </t>
  </si>
  <si>
    <t xml:space="preserve">GUIA CENTRICA Y EXCENTRICA </t>
  </si>
  <si>
    <t xml:space="preserve">GUIAS BROCA 3,5/2,5MM </t>
  </si>
  <si>
    <t xml:space="preserve">GUIAS BROCA 2,5MM </t>
  </si>
  <si>
    <t>DOBLADORAS DE PLACAS</t>
  </si>
  <si>
    <t xml:space="preserve">MANCHUELO EN T (TARRAJA) CORTICAL </t>
  </si>
  <si>
    <t xml:space="preserve">MANCHUELO EN T (TARRAJA) ESPONJOSO </t>
  </si>
  <si>
    <t xml:space="preserve">TREFINA ( ESCAREADOR PARA  HUESO) ANCLAJE RAPIDO  </t>
  </si>
  <si>
    <t xml:space="preserve">BROCAS 2.5MM </t>
  </si>
  <si>
    <t xml:space="preserve">BROCAS 2.7MM </t>
  </si>
  <si>
    <t xml:space="preserve">BROCAS 2.7MM LARGA </t>
  </si>
  <si>
    <t>BROCAS 3.2MM</t>
  </si>
  <si>
    <t>BROCAS 3.5MM</t>
  </si>
  <si>
    <t xml:space="preserve">PINES </t>
  </si>
  <si>
    <t xml:space="preserve">INSTRUMENTAL </t>
  </si>
  <si>
    <t>INFERIOR</t>
  </si>
  <si>
    <t>PINZA SUJECCION CANGREJO CON ARANDELA</t>
  </si>
  <si>
    <t xml:space="preserve">PINZA SUJECCION PUNTA CON CREMALLERA </t>
  </si>
  <si>
    <t>PINZA VAGBRUGNER</t>
  </si>
  <si>
    <t xml:space="preserve">MANGO NEGRO DE TORQUE </t>
  </si>
  <si>
    <t xml:space="preserve">SEPARADORES DE HOTMAN DELGADOS </t>
  </si>
  <si>
    <t xml:space="preserve">SEPARADORES DE HOTMAN ANCHOS </t>
  </si>
  <si>
    <t xml:space="preserve">SEPARADORES DE HOTMAN COBRA </t>
  </si>
  <si>
    <t xml:space="preserve">MANGO ANCLAJE RAPIDO </t>
  </si>
  <si>
    <t xml:space="preserve">PINZAS </t>
  </si>
  <si>
    <t>MARTILLO</t>
  </si>
  <si>
    <t xml:space="preserve">DESPERIO </t>
  </si>
  <si>
    <t>ATORNILLADOR 4,5</t>
  </si>
  <si>
    <t>PASAALAMBRE</t>
  </si>
  <si>
    <t>ESCOPLO</t>
  </si>
  <si>
    <t xml:space="preserve">CLAMP DE LOWMAN </t>
  </si>
  <si>
    <t>SUPERIOR</t>
  </si>
  <si>
    <t>GUIA DE BROCA 6.5/3.2</t>
  </si>
  <si>
    <t>GUIA DE BROCA 4.5/3.2</t>
  </si>
  <si>
    <t>ANCLAJE RAPIDO ESTRELLA</t>
  </si>
  <si>
    <t>ANCLAJE RAPIDO HEXAGONAL</t>
  </si>
  <si>
    <t xml:space="preserve">TREFINA ( ESCAREADOR PARA  HUESO) ANCLAJE RAPIDO </t>
  </si>
  <si>
    <t xml:space="preserve">TARRAJA 4.5MM ANCLAJE RAPIDO </t>
  </si>
  <si>
    <t xml:space="preserve">TARRAJA 6.5MM ANCLAJE RAPIDO </t>
  </si>
  <si>
    <t xml:space="preserve">TARRAJA 6.5MM EN T </t>
  </si>
  <si>
    <t>GUIAS DE BLOQUEO</t>
  </si>
  <si>
    <t xml:space="preserve">GUIA DE PERFORACION PUNTIAGUDA 4.5/6.5MM </t>
  </si>
  <si>
    <t xml:space="preserve">EXTRACTOR DE TORNILLOS </t>
  </si>
  <si>
    <t xml:space="preserve">BROCA DE 4.3MM </t>
  </si>
  <si>
    <t xml:space="preserve">BROCA DE 3.2MM </t>
  </si>
  <si>
    <t xml:space="preserve">BROCA DE 4.5MM </t>
  </si>
  <si>
    <t xml:space="preserve">BROCA DE 4.0MM </t>
  </si>
  <si>
    <t xml:space="preserve">MOTOR </t>
  </si>
  <si>
    <t>05.5532-0311178</t>
  </si>
  <si>
    <t>05.5532-0311238</t>
  </si>
  <si>
    <t>05.5532-0311278</t>
  </si>
  <si>
    <t>05.5532-0311318</t>
  </si>
  <si>
    <t>05.5532-1725158</t>
  </si>
  <si>
    <t>05.5532-1725178</t>
  </si>
  <si>
    <t>05.5532-1725238</t>
  </si>
  <si>
    <t>05.5532-1725278</t>
  </si>
  <si>
    <t>05.5532-1725318</t>
  </si>
  <si>
    <t>19064044</t>
  </si>
  <si>
    <t>19064045</t>
  </si>
  <si>
    <t>17054106</t>
  </si>
  <si>
    <t>18084003</t>
  </si>
  <si>
    <t>1712087</t>
  </si>
  <si>
    <t>17104135</t>
  </si>
  <si>
    <t>19064041</t>
  </si>
  <si>
    <t>19064042</t>
  </si>
  <si>
    <t>TC69880597YN</t>
  </si>
  <si>
    <t>TC69870597YN</t>
  </si>
  <si>
    <t>PLACA ALCP COND. FEMORAL DISTAL MEDIAL 5.0*07 DER. TIT.</t>
  </si>
  <si>
    <t>PLACA ALCP COND. FEMORAL DISTAL MEDIAL 5.0*07 IZQ TIT.</t>
  </si>
  <si>
    <t>ENTREGADO POR:</t>
  </si>
  <si>
    <t>RECIBIDO POR:</t>
  </si>
  <si>
    <t>INSRUMENTADOR</t>
  </si>
  <si>
    <t>VERIFICADO POR:</t>
  </si>
  <si>
    <t>05.5532-0311478</t>
  </si>
  <si>
    <t>T500045032</t>
  </si>
  <si>
    <t>TORNILLO CORTICAL 4.5*32 MM TITANIO</t>
  </si>
  <si>
    <t>TORNILLO CORTICAL 4.5*52 MM TITANIO</t>
  </si>
  <si>
    <t>T500045058</t>
  </si>
  <si>
    <t>TORNILLO CORTICAL 4.5*58 MM TITANIO</t>
  </si>
  <si>
    <t>TORNILLO CORTICAL 4.5*65 MM TITANIO</t>
  </si>
  <si>
    <t>T500045070</t>
  </si>
  <si>
    <t>TORNILLO CORTICAL 4.5*70 MM TITANIO</t>
  </si>
  <si>
    <t>T500045080</t>
  </si>
  <si>
    <t>TORNILLO CORTICAL 4.5*80 MM TITANIO</t>
  </si>
  <si>
    <t>Ti-SF-500.024</t>
  </si>
  <si>
    <t>200112247</t>
  </si>
  <si>
    <t>TORNILLO BLOQ. 5.0*24 TIT.</t>
  </si>
  <si>
    <t>Ti-SF-500.026</t>
  </si>
  <si>
    <t>200112248</t>
  </si>
  <si>
    <t>Ti-SF-500.028</t>
  </si>
  <si>
    <t>200112249</t>
  </si>
  <si>
    <t>TORNILLO BLOQ. 5.0*28 TIT.</t>
  </si>
  <si>
    <t>Ti-SF-500.030</t>
  </si>
  <si>
    <t>200112095</t>
  </si>
  <si>
    <t>Ti-SF-500.032</t>
  </si>
  <si>
    <t>Ti-SF-500.034</t>
  </si>
  <si>
    <t>200112250</t>
  </si>
  <si>
    <t>TORNILLO BLOQ. 5.0*34 TIT.</t>
  </si>
  <si>
    <t>Ti-SF-500.036</t>
  </si>
  <si>
    <t>TORNILLO BLOQ. 5.0*36 TIT.</t>
  </si>
  <si>
    <t>Ti-SF-500.038</t>
  </si>
  <si>
    <t>TORNILLO BLOQ. 5.0*38 TIT.</t>
  </si>
  <si>
    <t>Ti-SF-500.040</t>
  </si>
  <si>
    <t>T500950052</t>
  </si>
  <si>
    <t xml:space="preserve">TORNILLO BLOQ. 5.0*52 TIT. </t>
  </si>
  <si>
    <t>T500950054</t>
  </si>
  <si>
    <t xml:space="preserve">TORNILLO BLOQ. 5.0*54 TIT. </t>
  </si>
  <si>
    <t>T500950056</t>
  </si>
  <si>
    <t xml:space="preserve">TORNILLO BLOQ. 5.0*56 TIT. </t>
  </si>
  <si>
    <t>T500950058</t>
  </si>
  <si>
    <t xml:space="preserve">TORNILLO BLOQ. 5.0*58 TIT. </t>
  </si>
  <si>
    <t>TI-115.020</t>
  </si>
  <si>
    <t>ARANDELA 4.5 MM TITANIO</t>
  </si>
  <si>
    <t>Ti-465.250</t>
  </si>
  <si>
    <t xml:space="preserve">TORNILLO  ESPONJOSO 6.5 *50 MM ROSCA 32 TITANIO  </t>
  </si>
  <si>
    <t xml:space="preserve">TORNILLO  ESPONJOSO 6.5 *60 MM ROSCA 32 TITANIO  </t>
  </si>
  <si>
    <t>Ti-465.270</t>
  </si>
  <si>
    <t>200114116</t>
  </si>
  <si>
    <t xml:space="preserve">TORNILLO  ESPONJOSO 6.5 * 70MM ROSCA 32 TITANIO  </t>
  </si>
  <si>
    <t>Ti-465.275</t>
  </si>
  <si>
    <t>200114117</t>
  </si>
  <si>
    <t xml:space="preserve">TORNILLO  ESPONJOSO 6.5 *75 MM ROSCA 32 TITANIO  </t>
  </si>
  <si>
    <t xml:space="preserve">TORNILLO  ESPONJOSO 6.5 *90 MM ROSCA 32 TITANIO  </t>
  </si>
  <si>
    <t xml:space="preserve">TORNILLO  ESPONJOSO 6.5 *100 MM ROSCA 32 TITANIO  </t>
  </si>
  <si>
    <t>10:00AM</t>
  </si>
  <si>
    <t>35V-DIST-106</t>
  </si>
  <si>
    <t>J190513-L027</t>
  </si>
  <si>
    <t>LCP Type, All Thickness, 6Hole</t>
  </si>
  <si>
    <t>35V-DIST-108</t>
  </si>
  <si>
    <t>J201208-L001</t>
  </si>
  <si>
    <t>LCP Type, All Thickness, 8Hole</t>
  </si>
  <si>
    <t>35V-DIST-110</t>
  </si>
  <si>
    <t>J201123-L019</t>
  </si>
  <si>
    <t>LCP Type, All Thickness, 10Hole</t>
  </si>
  <si>
    <t>35V-DIST-112</t>
  </si>
  <si>
    <t>J201014-L048</t>
  </si>
  <si>
    <t>LCP Type, All Thickness, 12Hole</t>
  </si>
  <si>
    <t>35V-DIST-114</t>
  </si>
  <si>
    <t>J200514-L071</t>
  </si>
  <si>
    <t>LCP Type, All Thickness, 14Hole</t>
  </si>
  <si>
    <t>35V-DIST-116</t>
  </si>
  <si>
    <t>J201014-L047</t>
  </si>
  <si>
    <t>LCP Type, All Thickness, 16Hole</t>
  </si>
  <si>
    <t>35V-DIST-304</t>
  </si>
  <si>
    <t>J201124-L032</t>
  </si>
  <si>
    <t>1/3 Type, All Thickness, 4Hole</t>
  </si>
  <si>
    <t>35V-DIST-305</t>
  </si>
  <si>
    <t>J210126-L018</t>
  </si>
  <si>
    <t>1/3 Type, All Thickness, 5Hole</t>
  </si>
  <si>
    <t>35V-DIST-306</t>
  </si>
  <si>
    <t>J201119-L032</t>
  </si>
  <si>
    <t>1/3 Type, All Thickness, 6Hole</t>
  </si>
  <si>
    <t>35V-DIST-307</t>
  </si>
  <si>
    <t>J210129-L006</t>
  </si>
  <si>
    <t>1/3 Type, All Thickness, 7Hole</t>
  </si>
  <si>
    <t>35V-DIST-308</t>
  </si>
  <si>
    <t>J190513-L028</t>
  </si>
  <si>
    <t>1/3 Type, All Thickness, 8Hole</t>
  </si>
  <si>
    <t>35V-DIST-309</t>
  </si>
  <si>
    <t>R200827-L006</t>
  </si>
  <si>
    <t>1/3 Type, All Thickness, 9Hole</t>
  </si>
  <si>
    <t>35V-DIST-310</t>
  </si>
  <si>
    <t>R200827-L007</t>
  </si>
  <si>
    <t>1/3 Type, All Thickness, 10Hole</t>
  </si>
  <si>
    <t>35V-DIST-311</t>
  </si>
  <si>
    <t>J200821-L101</t>
  </si>
  <si>
    <t>1/3 Type, All Thickness, 11Hole</t>
  </si>
  <si>
    <t>35V-DIST-312</t>
  </si>
  <si>
    <t>R200827-L009</t>
  </si>
  <si>
    <t>1/3 Type, All Thickness, 12Hole</t>
  </si>
  <si>
    <t>35-DIST-206</t>
  </si>
  <si>
    <t>J201014-L007</t>
  </si>
  <si>
    <t>DCP Type, All Thickness, 6Hole</t>
  </si>
  <si>
    <t>35-DIST-207</t>
  </si>
  <si>
    <t>J201119-L046</t>
  </si>
  <si>
    <t>DCP Type, All Thickness, 7Hole</t>
  </si>
  <si>
    <t>35-DIST-208</t>
  </si>
  <si>
    <t>J201014-L059</t>
  </si>
  <si>
    <t>DCP Type, All Thickness, 8Hole</t>
  </si>
  <si>
    <t>35-DIST-209</t>
  </si>
  <si>
    <t>R200827-L003</t>
  </si>
  <si>
    <t>DCP Type, All Thickness, 9Hole</t>
  </si>
  <si>
    <t>35-DIST-210</t>
  </si>
  <si>
    <t>R200827-L002</t>
  </si>
  <si>
    <t>DCP Type, All Thickness, 10Hole</t>
  </si>
  <si>
    <t>35-DIST-211</t>
  </si>
  <si>
    <t>R201022-L037</t>
  </si>
  <si>
    <t>DCP Type, All Thickness, 11Hole</t>
  </si>
  <si>
    <t>35-DIST-212</t>
  </si>
  <si>
    <t>R201022-L038</t>
  </si>
  <si>
    <t>DCP Type, All Thickness, 12Hole</t>
  </si>
  <si>
    <t>35L-SO-L10-TA</t>
  </si>
  <si>
    <t>J210628-L049</t>
  </si>
  <si>
    <t>3.5 LOCKING CORTICAL STARIX GREEN 10MM</t>
  </si>
  <si>
    <t>35L-SO-L12-TA</t>
  </si>
  <si>
    <t>3.5 LOCKING CORTICAL STARIX GREEN 12MM</t>
  </si>
  <si>
    <t>35L-SO-L14-TA</t>
  </si>
  <si>
    <t>J211129-L060</t>
  </si>
  <si>
    <t>3.5 LOCKING CORTICAL STARIX GREEN 14MM</t>
  </si>
  <si>
    <t>35L-SO-L16-TA</t>
  </si>
  <si>
    <t>J211123-L021</t>
  </si>
  <si>
    <t>3.5 LOCKING CORTICAL STARIX GREEN 16MM</t>
  </si>
  <si>
    <t>35L-SO-L18-TA</t>
  </si>
  <si>
    <t>J220120-L065</t>
  </si>
  <si>
    <t>3.5 LOCKING CORTICAL STARIX GREEN 18MM</t>
  </si>
  <si>
    <t>35L-SO-L20-TA</t>
  </si>
  <si>
    <t>J211223-L022</t>
  </si>
  <si>
    <t>3.5 LOCKING CORTICAL STARIX GREEN 20MM</t>
  </si>
  <si>
    <t>35L-SO-L22-TA</t>
  </si>
  <si>
    <t>R211202-L018</t>
  </si>
  <si>
    <t>3.5 LOCKING CORTICAL STARIX GREEN 22MM</t>
  </si>
  <si>
    <t>35L-SO-L24-TA</t>
  </si>
  <si>
    <t>J211223-L024</t>
  </si>
  <si>
    <t>3.5 LOCKING CORTICAL STARIX GREEN 24MM</t>
  </si>
  <si>
    <t>35-SO-L10-T</t>
  </si>
  <si>
    <t>R211202-L007</t>
  </si>
  <si>
    <t>3.5 NON LOCKING CORTICAL STARIX NON ANODIZING 10MM</t>
  </si>
  <si>
    <t>35-SO-L12-T</t>
  </si>
  <si>
    <t>3.5 NON LOCKING CORTICAL STARIX NON ANODIZING 12MM</t>
  </si>
  <si>
    <t>35-SO-L14-T</t>
  </si>
  <si>
    <t>J211125-L066</t>
  </si>
  <si>
    <t>3.5 NON LOCKING CORTICAL STARIX NON ANODIZING 14MM</t>
  </si>
  <si>
    <t>35-SO-L16-T</t>
  </si>
  <si>
    <t>3.5 NON LOCKING CORTICAL STARIX NON ANODIZING 16MM</t>
  </si>
  <si>
    <t>35-SO-L18-T</t>
  </si>
  <si>
    <t>3.5 NON LOCKING CORTICAL STARIX NON ANODIZING 18MM</t>
  </si>
  <si>
    <t>35-SO-L20-T</t>
  </si>
  <si>
    <t>3.5 NON LOCKING CORTICAL STARIX NON ANODIZING 20MM</t>
  </si>
  <si>
    <t>35-SO-L22-T</t>
  </si>
  <si>
    <t>3.5 NON LOCKING CORTICAL STARIX NON ANODIZING 22MM</t>
  </si>
  <si>
    <t>35-SO-L24-T</t>
  </si>
  <si>
    <t>3.5 NON LOCKING CORTICAL STARIX NON ANODIZING 24MM</t>
  </si>
  <si>
    <t>35-SO-L26-T</t>
  </si>
  <si>
    <t>3.5 NON LOCKING CORTICAL STARIX NON ANODIZING 26MM</t>
  </si>
  <si>
    <t>35-SO-L28-T</t>
  </si>
  <si>
    <t>3.5 NON LOCKING CORTICAL STARIX NON ANODIZING 28MM</t>
  </si>
  <si>
    <t>040030040</t>
  </si>
  <si>
    <t>M180400312</t>
  </si>
  <si>
    <t>TORNILLO ESPONJOSO 4.0*40 MM TITANIO</t>
  </si>
  <si>
    <t>040030045</t>
  </si>
  <si>
    <t>H2102855</t>
  </si>
  <si>
    <t>TORNILLO ESPONJOSO 4.0*45 MM TITANIO</t>
  </si>
  <si>
    <t>040030050</t>
  </si>
  <si>
    <t>G200400307</t>
  </si>
  <si>
    <t>TORNILLO ESPONJOSO 4.0*50 MM TITANIO</t>
  </si>
  <si>
    <t>040030055</t>
  </si>
  <si>
    <t>H2104250</t>
  </si>
  <si>
    <t>TORNILLO ESPONJOSO 4.0*55 MM TITANIO</t>
  </si>
  <si>
    <t>040030060</t>
  </si>
  <si>
    <t>H200400312</t>
  </si>
  <si>
    <t>TORNILLO ESPONJOSO 4.0*60 MM TITANIO</t>
  </si>
  <si>
    <t>040070020</t>
  </si>
  <si>
    <t>B2100007</t>
  </si>
  <si>
    <t>TORNILLO BLOQ. 3.5*20 MM TITANIO</t>
  </si>
  <si>
    <t>040070022</t>
  </si>
  <si>
    <t>B2102668</t>
  </si>
  <si>
    <t>TORNILLO BLOQ. 3.5*22 MM TITANIO</t>
  </si>
  <si>
    <t>040070024</t>
  </si>
  <si>
    <t>D180400701</t>
  </si>
  <si>
    <t>TORNILLO BLOQ. 3.5*24 MM TITANIO</t>
  </si>
  <si>
    <t>040070026</t>
  </si>
  <si>
    <t>G200400794</t>
  </si>
  <si>
    <t>TORNILLO BLOQ. 3.5*26 MM TITANIO</t>
  </si>
  <si>
    <t>040070028</t>
  </si>
  <si>
    <t>G200400784</t>
  </si>
  <si>
    <t>TORNILLO BLOQ. 3.5*28 MM TITANIO</t>
  </si>
  <si>
    <t>040070030</t>
  </si>
  <si>
    <t>J2104590</t>
  </si>
  <si>
    <t>TORNILLO BLOQ. 3.5*30 MM TITANIO</t>
  </si>
  <si>
    <t>040070032</t>
  </si>
  <si>
    <t>B2100005</t>
  </si>
  <si>
    <t>TORNILLO BLOQ. 3.5*32 MM TITANIO</t>
  </si>
  <si>
    <t>040070034</t>
  </si>
  <si>
    <t>M190400704</t>
  </si>
  <si>
    <t>TORNILLO BLOQ. 3.5*34 MM TITANIO</t>
  </si>
  <si>
    <t>040070036</t>
  </si>
  <si>
    <t>M180400712</t>
  </si>
  <si>
    <t>TORNILLO BLOQ. 3.5*36 MM TITANIO</t>
  </si>
  <si>
    <t>040070038</t>
  </si>
  <si>
    <t>J2104467</t>
  </si>
  <si>
    <t>TORNILLO BLOQ. 3.5*38 MM TITANIO</t>
  </si>
  <si>
    <t>040070042</t>
  </si>
  <si>
    <t>K180400706</t>
  </si>
  <si>
    <t>TORNILLO BLOQ. 3.5*42 MM TITANIO</t>
  </si>
  <si>
    <t>040070044</t>
  </si>
  <si>
    <t>M180400715</t>
  </si>
  <si>
    <t>TORNILLO BLOQ. 3.5*44 MM TITANIO</t>
  </si>
  <si>
    <t>040070046</t>
  </si>
  <si>
    <t>E190400736</t>
  </si>
  <si>
    <t>TORNILLO BLOQ. 3.5*46 MM TITANIO</t>
  </si>
  <si>
    <t>040070048</t>
  </si>
  <si>
    <t>K180400719</t>
  </si>
  <si>
    <t>TORNILLO BLOQ. 3.5*48 MM TITANIO</t>
  </si>
  <si>
    <t>T500935012</t>
  </si>
  <si>
    <t>TORNILLO BLOQ. 3.5*12 MM TITANIO</t>
  </si>
  <si>
    <t>T500935014</t>
  </si>
  <si>
    <t xml:space="preserve">TORNILLO BLOQ. 3.5 *14 MM TITANIO </t>
  </si>
  <si>
    <t>T500935016</t>
  </si>
  <si>
    <t xml:space="preserve">TORNILLO BLOQ. 3.5 *16 MM TITANIO </t>
  </si>
  <si>
    <t>T500935018</t>
  </si>
  <si>
    <t>TORNILLO BLOQ. 3.5*18 MM TITANIO</t>
  </si>
  <si>
    <t>T500935040</t>
  </si>
  <si>
    <t>TORNILLO BLOQ. 3.5*40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</si>
  <si>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</si>
  <si>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</si>
  <si>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</si>
  <si>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</si>
  <si>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</si>
  <si>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</si>
  <si>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T55903550YN</t>
  </si>
  <si>
    <t>TORNILLO CORTICAL 3.5*50 MM TITANIO</t>
  </si>
  <si>
    <t>Ti-102.212</t>
  </si>
  <si>
    <t>200112209</t>
  </si>
  <si>
    <t>TORNILLO CORTICAL 3.5*12 MM TITANIO</t>
  </si>
  <si>
    <t>Ti-102.214</t>
  </si>
  <si>
    <t>TORNILLO CORTICAL 3.5*14 MM TITANIO</t>
  </si>
  <si>
    <t>Ti-102.216</t>
  </si>
  <si>
    <t>TORNILLO CORTICAL 3.5*16 MM TITANIO</t>
  </si>
  <si>
    <t>Ti-102.218</t>
  </si>
  <si>
    <t>TORNILLO CORTICAL 3.5*18 MM TITANIO</t>
  </si>
  <si>
    <t>Ti-102.220</t>
  </si>
  <si>
    <t>TORNILLO CORTICAL 3.5*20 MM TITANIO</t>
  </si>
  <si>
    <t>Ti-102.222</t>
  </si>
  <si>
    <t>TORNILLO CORTICAL 3.5*22 MM TITANIO</t>
  </si>
  <si>
    <t>Ti-102.224</t>
  </si>
  <si>
    <t>TORNILLO CORTICAL 3.5*24 MM TITANIO</t>
  </si>
  <si>
    <t>Ti-102.226</t>
  </si>
  <si>
    <t>TORNILLO CORTICAL 3.5*26 MM TITANIO</t>
  </si>
  <si>
    <t>Ti-102.228</t>
  </si>
  <si>
    <t>TORNILLO CORTICAL 3.5*28 MM TITANIO</t>
  </si>
  <si>
    <t>Ti-102.230</t>
  </si>
  <si>
    <t>TORNILLO CORTICAL 3.5*30 MM TITANIO</t>
  </si>
  <si>
    <t>Ti-102.232</t>
  </si>
  <si>
    <t>TORNILLO CORTICAL 3.5*32 MM TITANIO</t>
  </si>
  <si>
    <t>Ti-102.234</t>
  </si>
  <si>
    <t>TORNILLO CORTICAL 3.5*34 MM TITANIO</t>
  </si>
  <si>
    <t>Ti-102.236</t>
  </si>
  <si>
    <t>TORNILLO CORTICAL 3.5*36 MM TITANIO</t>
  </si>
  <si>
    <t>Ti-102.238</t>
  </si>
  <si>
    <t>TORNILLO CORTICAL 3.5*38 MM TITANIO</t>
  </si>
  <si>
    <t>Ti-102.240</t>
  </si>
  <si>
    <t>TORNILLO CORTICAL 3.5*40 MM TITANIO</t>
  </si>
  <si>
    <t>Ti-102.242</t>
  </si>
  <si>
    <t>TORNILLO CORTICAL 3.5*42 MM TITANIO</t>
  </si>
  <si>
    <t>Ti-102.244</t>
  </si>
  <si>
    <t>TORNILLO CORTICAL 3.5*44 MM TITANIO</t>
  </si>
  <si>
    <t>Ti-102.246</t>
  </si>
  <si>
    <t>TORNILLO CORTICAL 3.5*46 MM TITANIO</t>
  </si>
  <si>
    <t>Ti-102.248</t>
  </si>
  <si>
    <t>TORNILLO CORTICAL 3.5*48 MM TITANIO</t>
  </si>
  <si>
    <t>TI-115.010</t>
  </si>
  <si>
    <t xml:space="preserve">ARANDELA 3.5 MM TITANIO </t>
  </si>
  <si>
    <t xml:space="preserve">Ti-SF-147.105  </t>
  </si>
  <si>
    <t xml:space="preserve">PLACA BLOQ. DCP 3.5X5 ORIF. TITANIO </t>
  </si>
  <si>
    <t xml:space="preserve">Ti-SF-147.106  </t>
  </si>
  <si>
    <t xml:space="preserve">PLACA BLOQ. DCP 3.5X6 ORIF. TITANIO </t>
  </si>
  <si>
    <t xml:space="preserve">Ti-SF-147.108  </t>
  </si>
  <si>
    <t xml:space="preserve">PLACA BLOQ. DCP 3.5X08 ORIF. TITANIO </t>
  </si>
  <si>
    <t xml:space="preserve">Ti-SF-147.109  </t>
  </si>
  <si>
    <t xml:space="preserve">PLACA BLOQ. DCP 3.5X09 ORIF. TITANIO </t>
  </si>
  <si>
    <t xml:space="preserve">Ti-SF-147.111  </t>
  </si>
  <si>
    <t xml:space="preserve">PLACA BLOQ. DCP 3.5X11 ORIF. TITANIO </t>
  </si>
  <si>
    <t xml:space="preserve">05.3410-2030101         </t>
  </si>
  <si>
    <t>PLACA BLOQ. MULTIAXIAL 3.5 MM DCP *4 ORIF. TITANIO YB</t>
  </si>
  <si>
    <t xml:space="preserve">05.3410-2030125          </t>
  </si>
  <si>
    <t>PLACA BLOQ. MULTIAXIAL 3.5 MM DCP *5 ORIF. TITANIO YB</t>
  </si>
  <si>
    <t xml:space="preserve">05.3410-2030122          </t>
  </si>
  <si>
    <t>PLACA BLOQ. MULTIAXIAL 3.5 MM DCP *6 ORIF. TITANIO YB</t>
  </si>
  <si>
    <t xml:space="preserve">05.3410-2030140          </t>
  </si>
  <si>
    <t>PLACA BLOQ. MULTIAXIAL 3.5 MM DCP *7 ORIF. TITANIO YB</t>
  </si>
  <si>
    <t xml:space="preserve">05.3410-2030158          </t>
  </si>
  <si>
    <t>PLACA BLOQ. MULTIAXIAL 3.5 MM DCP *8 ORIF. TITANIO YB</t>
  </si>
  <si>
    <t xml:space="preserve">05.3410-2030176          </t>
  </si>
  <si>
    <t>PLACA BLOQ. MULTIAXIAL 3.5 MM DCP *9 ORIF. TITANIO YB</t>
  </si>
  <si>
    <t>05.3410-2030177</t>
  </si>
  <si>
    <t>PLACA BLOQ. MULTIAXIAL 3.5 MM DCP *10 ORIF. TITANIO YB</t>
  </si>
  <si>
    <t xml:space="preserve">05.3410-2030212          </t>
  </si>
  <si>
    <t>PLACA BLOQ. MULTIAXIAL 3.5 MM DCP *11 ORIF. TITANIO YB</t>
  </si>
  <si>
    <t xml:space="preserve">05.3410-2030230          </t>
  </si>
  <si>
    <t>PLACA BLOQ. MULTIAXIAL 3.5 MM DCP *12 ORIF. TITANIO YB</t>
  </si>
  <si>
    <t>T40030926</t>
  </si>
  <si>
    <t>T40030928</t>
  </si>
  <si>
    <t>T40030930</t>
  </si>
  <si>
    <t>T40031026</t>
  </si>
  <si>
    <t>T40031028</t>
  </si>
  <si>
    <t>T40031030</t>
  </si>
  <si>
    <t>T40031126</t>
  </si>
  <si>
    <t>T40031128</t>
  </si>
  <si>
    <t>T40031130</t>
  </si>
  <si>
    <t xml:space="preserve">T500950032   </t>
  </si>
  <si>
    <t xml:space="preserve">T500950034   </t>
  </si>
  <si>
    <t xml:space="preserve">T500950036   </t>
  </si>
  <si>
    <t xml:space="preserve">T500950038   </t>
  </si>
  <si>
    <t xml:space="preserve">T500950040   </t>
  </si>
  <si>
    <t xml:space="preserve">T500950042   </t>
  </si>
  <si>
    <t xml:space="preserve">T500950044   </t>
  </si>
  <si>
    <t xml:space="preserve">T500950046   </t>
  </si>
  <si>
    <t xml:space="preserve">T500950048   </t>
  </si>
  <si>
    <t xml:space="preserve">T500950050   </t>
  </si>
  <si>
    <t>TORNILLO BLOQ. 5.0*50 TIT.</t>
  </si>
  <si>
    <t xml:space="preserve">T500950055   </t>
  </si>
  <si>
    <t>TORNILLO BLOQ. 5.0*55 TIT.</t>
  </si>
  <si>
    <t xml:space="preserve">T500950060   </t>
  </si>
  <si>
    <t>TORNILLO BLOQ. 5.0*60 TIT.</t>
  </si>
  <si>
    <t xml:space="preserve">T500950065   </t>
  </si>
  <si>
    <t xml:space="preserve">T500950070   </t>
  </si>
  <si>
    <t xml:space="preserve">T500950075   </t>
  </si>
  <si>
    <t xml:space="preserve">T500950080   </t>
  </si>
  <si>
    <t xml:space="preserve">T500950085   </t>
  </si>
  <si>
    <t xml:space="preserve">CLAVO INTRAMEDULAR RETROGRADO DE FEMUR 9 *260 MM TITANIO </t>
  </si>
  <si>
    <t xml:space="preserve">CLAVO INTRAMEDULAR RETROGRADO DE FEMUR 9 *280 MM TITANIO </t>
  </si>
  <si>
    <t xml:space="preserve">CLAVO INTRAMEDULAR RETROGRADO DE FEMUR 9 *300 MM TITANIO </t>
  </si>
  <si>
    <t xml:space="preserve">CLAVO INTRAMEDULAR RETROGRADO DE FEMUR 10 *260 MM TITANIO </t>
  </si>
  <si>
    <t xml:space="preserve">CLAVO INTRAMEDULAR RETROGRADO DE FEMUR 10 *280 MM TITANIO </t>
  </si>
  <si>
    <t xml:space="preserve">CLAVO INTRAMEDULAR RETROGRADO DE FEMUR 10 *300 MM TITANIO </t>
  </si>
  <si>
    <t xml:space="preserve">CLAVO INTRAMEDULAR RETROGRADO DE FEMUR 11 *260 MM TITANIO </t>
  </si>
  <si>
    <t xml:space="preserve">CLAVO INTRAMEDULAR RETROGRADO DE FEMUR 11 *280 MM TITANIO </t>
  </si>
  <si>
    <t xml:space="preserve">CLAVO INTRAMEDULAR RETROGRADO DE FEMUR 11 *300 MM TITANIO </t>
  </si>
  <si>
    <t>17044255B116:C132B116:C135B116:C138C133B116:C129B116:C140CB116:D166</t>
  </si>
  <si>
    <t>TORNILLO BLOQ. 5.0 *85  TIT.</t>
  </si>
  <si>
    <t>TORNILLO BLOQ. 5.0 *80  TIT.</t>
  </si>
  <si>
    <t>TORNILLO BLOQ. 5.0 *75 TIT.</t>
  </si>
  <si>
    <t>TORNILLO BLOQ. 5.0 *70 TIT.</t>
  </si>
  <si>
    <t>TORNILLO BLOQ. 5.0*52 TIT.</t>
  </si>
  <si>
    <t>TORNILLO BLOQ. 5.0*54 TIT.</t>
  </si>
  <si>
    <t>TORNILLO BLOQ. 5.0*56 TIT.</t>
  </si>
  <si>
    <t>TORNILLO BLOQ. 5.0*58 TIT.</t>
  </si>
  <si>
    <t>NEIQ0181</t>
  </si>
  <si>
    <t xml:space="preserve">UBILLO BURGOS </t>
  </si>
  <si>
    <t>Ti-465.240</t>
  </si>
  <si>
    <t xml:space="preserve">TORNILLO CANULADO 6.5 *40 MM TITANIO  </t>
  </si>
  <si>
    <t>Ti-465.245</t>
  </si>
  <si>
    <t xml:space="preserve">TORNILLO CANULADO 6.5 *45 MM TITANIO  </t>
  </si>
  <si>
    <t xml:space="preserve">TORNILLO CANULADO 6.5 *50 MM TITANIO  </t>
  </si>
  <si>
    <t>Ti-465.255</t>
  </si>
  <si>
    <t xml:space="preserve">TORNILLO CANULADO 6.5 *55 MM TITANIO  </t>
  </si>
  <si>
    <t xml:space="preserve">TORNILLO CANULADO 6.5 *60 MM TITANIO  </t>
  </si>
  <si>
    <t>Ti-465.265</t>
  </si>
  <si>
    <t xml:space="preserve">TORNILLO CANULADO 6.5 *65 MM TITANIO  </t>
  </si>
  <si>
    <t xml:space="preserve">TORNILLO CANULADO 6.5 *70 MM TITANIO  </t>
  </si>
  <si>
    <t xml:space="preserve">TORNILLO CANULADO 6.5 *75 MM TITANIO  </t>
  </si>
  <si>
    <t>Ti-465.280</t>
  </si>
  <si>
    <t xml:space="preserve">TORNILLO CANULADO 6.5 *80 MM TITANIO  </t>
  </si>
  <si>
    <t>Ti-465.285</t>
  </si>
  <si>
    <t xml:space="preserve">TORNILLO CANULADO 6.5 *85 MM TITANIO  </t>
  </si>
  <si>
    <t xml:space="preserve">TORNILLO CANULADO 6.5 *90 MM TITANIO  </t>
  </si>
  <si>
    <t>Ti-465.295</t>
  </si>
  <si>
    <t xml:space="preserve">TORNILLO CANULADO 6.5 *95 MM TITANIO  </t>
  </si>
  <si>
    <t xml:space="preserve">TORNILLO CANULADO 6.5 *100 MM TITANIO  </t>
  </si>
  <si>
    <t>Ti-465.305</t>
  </si>
  <si>
    <t xml:space="preserve">TORNILLO CANULADO 6.5 *105 MM TITANIO  </t>
  </si>
  <si>
    <t>Ti-465.310</t>
  </si>
  <si>
    <t xml:space="preserve">TORNILLO CANULADO 6.5 *110 MM TITANIO  </t>
  </si>
  <si>
    <t>Ti-465.315</t>
  </si>
  <si>
    <t xml:space="preserve">TORNILLO CANULADO 6.5 *115 MM TITANIO  </t>
  </si>
  <si>
    <t>Ti-465.320</t>
  </si>
  <si>
    <t xml:space="preserve">TORNILLO CANULADO 6.5 *120 MM TITANIO  </t>
  </si>
  <si>
    <t>Ti-115.020</t>
  </si>
  <si>
    <t xml:space="preserve">ARANDELA EN TITANIO 4.5MM </t>
  </si>
  <si>
    <t xml:space="preserve">FIJADOR EXTERNO LINEAL X 20CM </t>
  </si>
  <si>
    <t>FIJADOR EXTERNO LINEAL X 30CM</t>
  </si>
  <si>
    <t>31740/124</t>
  </si>
  <si>
    <t>3-17-20</t>
  </si>
  <si>
    <t xml:space="preserve">CLN000043/0473 </t>
  </si>
  <si>
    <t>FIJADOR EXTERNO LINEAL X 35CM</t>
  </si>
  <si>
    <t xml:space="preserve">CLN000045/0473 </t>
  </si>
  <si>
    <t>SS316L</t>
  </si>
  <si>
    <t xml:space="preserve">BATERIAS </t>
  </si>
  <si>
    <t xml:space="preserve">PLACA BLOQ. MULTIAXIAL FEMUR DISTAL *5 ORIF. IZQ. TITANIO </t>
  </si>
  <si>
    <t xml:space="preserve">PLACA BLOQ. MULTIAXIAL FEMUR DISTAL *6 ORIF. IZQ. TITANIO </t>
  </si>
  <si>
    <t xml:space="preserve">PLACA BLOQ. MULTIAXIAL FEMUR DISTAL *7 ORIF. IZQ. TITANIO </t>
  </si>
  <si>
    <t xml:space="preserve">PLACA BLOQ. MULTIAXIAL FEMUR DISTAL *9 ORIF. IZQ. TITANIO </t>
  </si>
  <si>
    <t xml:space="preserve">PLACA BLOQ. MULTIAXIAL FEMUR DISTAL *11 ORIF. IZQ. TITANIO </t>
  </si>
  <si>
    <t xml:space="preserve">PLACA BLOQ. MULTIAXIAL FEMUR DISTAL *13 ORIF. IZQ. TITANIO </t>
  </si>
  <si>
    <t xml:space="preserve">PLACA BLOQ. MULTIAXIAL FEMUR DISTAL *5 ORIF. DER. TITANIO </t>
  </si>
  <si>
    <t xml:space="preserve">PLACA BLOQ. MULTIAXIAL FEMUR DISTAL *6 ORIF. DER. TITANIO </t>
  </si>
  <si>
    <t xml:space="preserve">PLACA BLOQ. MULTIAXIAL FEMUR DISTAL *9 ORIF. DER. TITANIO </t>
  </si>
  <si>
    <t xml:space="preserve">PLACA BLOQ. MULTIAXIAL FEMUR DISTAL *11 ORIF. DER. TITANIO </t>
  </si>
  <si>
    <t xml:space="preserve">PLACA BLOQ. MULTIAXIAL FEMUR DISTAL *13 ORIF. DER. TITANIO </t>
  </si>
  <si>
    <t>05.5532-0311158A174:D200A174:D203C184A174:D196A174:D206C184A174:C228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</si>
</sst>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 tint="0.499984740745262"/>
      <name val="Calibri"/>
      <family val="2"/>
      <scheme val="minor"/>
    </font>
    <font>
      <sz val="14"/>
      <color theme="1"/>
      <name val="Arial"/>
      <family val="2"/>
    </font>
    <font>
      <sz val="14"/>
      <color indexed="8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</cellStyleXfs>
  <cellXfs count="117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8" fillId="0" borderId="0" xfId="0" applyFont="1" applyAlignment="1">
      <alignment horizontal="center" vertical="center"/>
    </xf>
    <xf numFmtId="0" fontId="9" fillId="0" borderId="0" xfId="0" applyFont="1"/>
    <xf numFmtId="0" fontId="5" fillId="0" borderId="0" xfId="2" applyFont="1"/>
    <xf numFmtId="0" fontId="10" fillId="3" borderId="0" xfId="0" applyFont="1" applyFill="1" applyAlignment="1">
      <alignment horizontal="left" vertical="center"/>
    </xf>
    <xf numFmtId="164" fontId="11" fillId="0" borderId="2" xfId="0" applyNumberFormat="1" applyFont="1" applyBorder="1" applyAlignment="1">
      <alignment horizontal="left" vertical="center"/>
    </xf>
    <xf numFmtId="0" fontId="13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1" fillId="0" borderId="2" xfId="0" applyFont="1" applyBorder="1" applyAlignment="1">
      <alignment vertical="center"/>
    </xf>
    <xf numFmtId="0" fontId="10" fillId="3" borderId="0" xfId="0" applyFont="1" applyFill="1" applyAlignment="1">
      <alignment horizontal="left" vertical="center" wrapText="1"/>
    </xf>
    <xf numFmtId="0" fontId="14" fillId="0" borderId="0" xfId="0" applyFont="1" applyAlignment="1" applyProtection="1">
      <alignment vertical="top"/>
      <protection locked="0"/>
    </xf>
    <xf numFmtId="0" fontId="9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0" fillId="3" borderId="0" xfId="0" applyFont="1" applyFill="1" applyAlignment="1">
      <alignment vertical="center" wrapText="1"/>
    </xf>
    <xf numFmtId="0" fontId="15" fillId="0" borderId="0" xfId="0" applyFont="1" applyAlignment="1">
      <alignment horizontal="left" vertical="top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3" fillId="0" borderId="0" xfId="0" applyFont="1" applyAlignment="1">
      <alignment horizontal="center"/>
    </xf>
    <xf numFmtId="0" fontId="17" fillId="5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 applyProtection="1">
      <alignment horizontal="center" vertical="center" wrapText="1" readingOrder="1"/>
      <protection locked="0"/>
    </xf>
    <xf numFmtId="0" fontId="9" fillId="0" borderId="2" xfId="0" applyFont="1" applyBorder="1" applyAlignment="1" applyProtection="1">
      <alignment horizontal="center" vertical="top" wrapText="1" readingOrder="1"/>
      <protection locked="0"/>
    </xf>
    <xf numFmtId="0" fontId="9" fillId="0" borderId="2" xfId="0" applyFont="1" applyBorder="1" applyAlignment="1" applyProtection="1">
      <alignment vertical="top" wrapText="1" readingOrder="1"/>
      <protection locked="0"/>
    </xf>
    <xf numFmtId="166" fontId="9" fillId="0" borderId="2" xfId="3" applyNumberFormat="1" applyFont="1" applyBorder="1" applyAlignment="1">
      <alignment horizontal="right"/>
    </xf>
    <xf numFmtId="0" fontId="9" fillId="0" borderId="0" xfId="0" applyFont="1" applyAlignment="1">
      <alignment horizontal="center" readingOrder="1"/>
    </xf>
    <xf numFmtId="165" fontId="9" fillId="0" borderId="0" xfId="3" applyFont="1" applyBorder="1"/>
    <xf numFmtId="0" fontId="13" fillId="0" borderId="2" xfId="0" applyFont="1" applyBorder="1" applyAlignment="1">
      <alignment horizontal="center"/>
    </xf>
    <xf numFmtId="0" fontId="13" fillId="0" borderId="0" xfId="2" applyFont="1" applyAlignment="1">
      <alignment horizontal="center"/>
    </xf>
    <xf numFmtId="166" fontId="17" fillId="0" borderId="0" xfId="2" applyNumberFormat="1" applyFont="1" applyAlignment="1">
      <alignment wrapText="1"/>
    </xf>
    <xf numFmtId="166" fontId="17" fillId="0" borderId="2" xfId="1" applyNumberFormat="1" applyFont="1" applyBorder="1" applyAlignment="1"/>
    <xf numFmtId="0" fontId="9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17" fillId="0" borderId="0" xfId="0" applyFont="1" applyAlignment="1">
      <alignment horizontal="center"/>
    </xf>
    <xf numFmtId="4" fontId="17" fillId="0" borderId="0" xfId="0" applyNumberFormat="1" applyFont="1" applyAlignment="1">
      <alignment horizontal="right"/>
    </xf>
    <xf numFmtId="0" fontId="13" fillId="0" borderId="4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13" fillId="0" borderId="2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right" vertical="center"/>
    </xf>
    <xf numFmtId="0" fontId="17" fillId="0" borderId="0" xfId="0" applyFont="1" applyAlignment="1">
      <alignment horizontal="right"/>
    </xf>
    <xf numFmtId="0" fontId="9" fillId="0" borderId="0" xfId="0" applyFont="1" applyAlignment="1" applyProtection="1">
      <alignment vertical="top" wrapText="1" readingOrder="1"/>
      <protection locked="0"/>
    </xf>
    <xf numFmtId="165" fontId="9" fillId="0" borderId="0" xfId="3" applyFont="1" applyBorder="1" applyAlignment="1">
      <alignment horizontal="right"/>
    </xf>
    <xf numFmtId="0" fontId="13" fillId="0" borderId="4" xfId="0" applyFont="1" applyBorder="1" applyAlignment="1" applyProtection="1">
      <alignment vertical="top" wrapText="1" readingOrder="1"/>
      <protection locked="0"/>
    </xf>
    <xf numFmtId="0" fontId="13" fillId="0" borderId="0" xfId="0" applyFont="1" applyAlignment="1" applyProtection="1">
      <alignment vertical="top" wrapText="1" readingOrder="1"/>
      <protection locked="0"/>
    </xf>
    <xf numFmtId="0" fontId="8" fillId="0" borderId="0" xfId="0" applyFont="1" applyAlignment="1">
      <alignment horizontal="right" wrapText="1"/>
    </xf>
    <xf numFmtId="0" fontId="13" fillId="0" borderId="2" xfId="0" applyFont="1" applyBorder="1" applyAlignment="1" applyProtection="1">
      <alignment horizontal="center" vertical="top" wrapText="1" readingOrder="1"/>
      <protection locked="0"/>
    </xf>
    <xf numFmtId="0" fontId="13" fillId="0" borderId="2" xfId="0" applyFont="1" applyBorder="1" applyAlignment="1" applyProtection="1">
      <alignment vertical="top" wrapText="1" readingOrder="1"/>
      <protection locked="0"/>
    </xf>
    <xf numFmtId="0" fontId="18" fillId="0" borderId="0" xfId="0" applyFont="1"/>
    <xf numFmtId="0" fontId="13" fillId="0" borderId="0" xfId="2" applyFont="1" applyAlignment="1">
      <alignment horizontal="left"/>
    </xf>
    <xf numFmtId="0" fontId="13" fillId="0" borderId="0" xfId="2" applyFont="1"/>
    <xf numFmtId="0" fontId="9" fillId="0" borderId="0" xfId="0" applyFont="1" applyAlignment="1">
      <alignment horizontal="right"/>
    </xf>
    <xf numFmtId="0" fontId="19" fillId="0" borderId="5" xfId="0" applyFont="1" applyBorder="1" applyAlignment="1">
      <alignment horizontal="left"/>
    </xf>
    <xf numFmtId="0" fontId="20" fillId="0" borderId="2" xfId="0" applyFont="1" applyBorder="1" applyAlignment="1">
      <alignment vertical="center"/>
    </xf>
    <xf numFmtId="0" fontId="9" fillId="0" borderId="2" xfId="0" applyFont="1" applyBorder="1" applyAlignment="1">
      <alignment horizontal="left"/>
    </xf>
    <xf numFmtId="0" fontId="13" fillId="0" borderId="2" xfId="0" applyFont="1" applyBorder="1"/>
    <xf numFmtId="166" fontId="13" fillId="0" borderId="2" xfId="0" applyNumberFormat="1" applyFont="1" applyBorder="1" applyAlignment="1">
      <alignment horizontal="right"/>
    </xf>
    <xf numFmtId="166" fontId="13" fillId="0" borderId="2" xfId="0" applyNumberFormat="1" applyFont="1" applyBorder="1"/>
    <xf numFmtId="0" fontId="9" fillId="0" borderId="2" xfId="0" applyFont="1" applyBorder="1"/>
    <xf numFmtId="0" fontId="18" fillId="0" borderId="9" xfId="0" applyFont="1" applyBorder="1"/>
    <xf numFmtId="0" fontId="13" fillId="0" borderId="0" xfId="2" applyFont="1" applyAlignment="1">
      <alignment wrapText="1"/>
    </xf>
    <xf numFmtId="0" fontId="9" fillId="0" borderId="2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2" fillId="0" borderId="2" xfId="0" applyFont="1" applyBorder="1" applyAlignment="1">
      <alignment horizontal="left"/>
    </xf>
    <xf numFmtId="1" fontId="23" fillId="0" borderId="2" xfId="0" applyNumberFormat="1" applyFont="1" applyBorder="1" applyAlignment="1">
      <alignment horizontal="center"/>
    </xf>
    <xf numFmtId="49" fontId="21" fillId="0" borderId="2" xfId="0" applyNumberFormat="1" applyFont="1" applyBorder="1" applyAlignment="1">
      <alignment horizontal="center"/>
    </xf>
    <xf numFmtId="0" fontId="21" fillId="0" borderId="2" xfId="0" applyFont="1" applyBorder="1"/>
    <xf numFmtId="0" fontId="22" fillId="0" borderId="2" xfId="0" applyFont="1" applyBorder="1" applyAlignment="1">
      <alignment horizontal="center"/>
    </xf>
    <xf numFmtId="0" fontId="23" fillId="0" borderId="2" xfId="0" applyFont="1" applyBorder="1" applyAlignment="1" applyProtection="1">
      <alignment horizontal="center" readingOrder="1"/>
      <protection locked="0"/>
    </xf>
    <xf numFmtId="0" fontId="23" fillId="0" borderId="2" xfId="0" applyFont="1" applyBorder="1" applyAlignment="1" applyProtection="1">
      <alignment readingOrder="1"/>
      <protection locked="0"/>
    </xf>
    <xf numFmtId="3" fontId="21" fillId="0" borderId="2" xfId="0" applyNumberFormat="1" applyFont="1" applyBorder="1" applyAlignment="1">
      <alignment horizontal="center"/>
    </xf>
    <xf numFmtId="1" fontId="21" fillId="0" borderId="2" xfId="0" applyNumberFormat="1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1" fontId="23" fillId="0" borderId="0" xfId="0" applyNumberFormat="1" applyFont="1" applyAlignment="1">
      <alignment horizontal="center"/>
    </xf>
    <xf numFmtId="0" fontId="17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left"/>
    </xf>
    <xf numFmtId="0" fontId="13" fillId="0" borderId="2" xfId="0" applyFont="1" applyBorder="1" applyAlignment="1">
      <alignment horizontal="center" vertical="center"/>
    </xf>
    <xf numFmtId="166" fontId="9" fillId="0" borderId="2" xfId="3" applyNumberFormat="1" applyFont="1" applyBorder="1" applyAlignment="1">
      <alignment horizontal="center"/>
    </xf>
    <xf numFmtId="1" fontId="13" fillId="0" borderId="2" xfId="0" applyNumberFormat="1" applyFont="1" applyBorder="1" applyAlignment="1">
      <alignment horizontal="center"/>
    </xf>
    <xf numFmtId="0" fontId="24" fillId="0" borderId="2" xfId="0" applyFont="1" applyBorder="1" applyAlignment="1">
      <alignment horizontal="center" vertical="center"/>
    </xf>
    <xf numFmtId="166" fontId="9" fillId="0" borderId="2" xfId="3" applyNumberFormat="1" applyFont="1" applyFill="1" applyBorder="1" applyAlignment="1">
      <alignment horizontal="center"/>
    </xf>
    <xf numFmtId="49" fontId="13" fillId="0" borderId="2" xfId="0" applyNumberFormat="1" applyFont="1" applyBorder="1" applyAlignment="1">
      <alignment horizontal="center"/>
    </xf>
    <xf numFmtId="1" fontId="9" fillId="7" borderId="2" xfId="0" applyNumberFormat="1" applyFont="1" applyFill="1" applyBorder="1" applyAlignment="1" applyProtection="1">
      <alignment horizontal="center" wrapText="1" readingOrder="1"/>
      <protection locked="0"/>
    </xf>
    <xf numFmtId="1" fontId="9" fillId="0" borderId="2" xfId="0" applyNumberFormat="1" applyFont="1" applyBorder="1" applyAlignment="1" applyProtection="1">
      <alignment horizontal="center" wrapText="1" readingOrder="1"/>
      <protection locked="0"/>
    </xf>
    <xf numFmtId="1" fontId="9" fillId="0" borderId="2" xfId="0" applyNumberFormat="1" applyFont="1" applyBorder="1" applyAlignment="1" applyProtection="1">
      <alignment horizontal="center" readingOrder="1"/>
      <protection locked="0"/>
    </xf>
    <xf numFmtId="0" fontId="13" fillId="0" borderId="2" xfId="4" applyFont="1" applyBorder="1" applyAlignment="1" applyProtection="1">
      <alignment horizontal="center" vertical="center"/>
      <protection locked="0"/>
    </xf>
    <xf numFmtId="0" fontId="13" fillId="0" borderId="2" xfId="4" applyFont="1" applyBorder="1" applyAlignment="1" applyProtection="1">
      <alignment horizontal="left" vertical="center"/>
      <protection locked="0"/>
    </xf>
    <xf numFmtId="1" fontId="9" fillId="0" borderId="2" xfId="0" applyNumberFormat="1" applyFont="1" applyBorder="1" applyAlignment="1">
      <alignment horizontal="center"/>
    </xf>
    <xf numFmtId="0" fontId="10" fillId="3" borderId="0" xfId="0" applyFont="1" applyFill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6" fillId="4" borderId="3" xfId="0" applyFont="1" applyFill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/>
    </xf>
    <xf numFmtId="20" fontId="11" fillId="0" borderId="2" xfId="0" applyNumberFormat="1" applyFont="1" applyBorder="1" applyAlignment="1">
      <alignment horizontal="center" vertical="center"/>
    </xf>
    <xf numFmtId="0" fontId="13" fillId="0" borderId="6" xfId="0" applyFont="1" applyBorder="1" applyAlignment="1" applyProtection="1">
      <alignment horizontal="center" vertical="top" wrapText="1" readingOrder="1"/>
      <protection locked="0"/>
    </xf>
    <xf numFmtId="0" fontId="13" fillId="0" borderId="8" xfId="0" applyFont="1" applyBorder="1" applyAlignment="1" applyProtection="1">
      <alignment horizontal="center" vertical="top" wrapText="1" readingOrder="1"/>
      <protection locked="0"/>
    </xf>
    <xf numFmtId="0" fontId="17" fillId="0" borderId="6" xfId="0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7" xfId="0" applyFont="1" applyBorder="1" applyAlignment="1" applyProtection="1">
      <alignment horizontal="center" vertical="top" wrapText="1" readingOrder="1"/>
      <protection locked="0"/>
    </xf>
  </cellXfs>
  <cellStyles count="5">
    <cellStyle name="Moneda" xfId="1" builtinId="4"/>
    <cellStyle name="Moneda 3 2" xfId="3" xr:uid="{00000000-0005-0000-0000-000001000000}"/>
    <cellStyle name="Normal" xfId="0" builtinId="0"/>
    <cellStyle name="Normal 2" xfId="2" xr:uid="{00000000-0005-0000-0000-000003000000}"/>
    <cellStyle name="Normal 3" xfId="4" xr:uid="{0AF7ACAC-8251-439C-A6E6-023D8B052DB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547553</xdr:colOff>
      <xdr:row>6</xdr:row>
      <xdr:rowOff>189537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FCAD179-B6CE-4C33-861F-EB60E58C8B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26343" cy="12069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44"/>
  <sheetViews>
    <sheetView tabSelected="1" view="pageBreakPreview" topLeftCell="A226" zoomScale="106" zoomScaleNormal="100" zoomScaleSheetLayoutView="106" workbookViewId="0">
      <selection activeCell="A243" sqref="A243:F244"/>
    </sheetView>
  </sheetViews>
  <sheetFormatPr baseColWidth="10" defaultColWidth="11.42578125" defaultRowHeight="20.100000000000001" customHeight="1" x14ac:dyDescent="0.2"/>
  <cols>
    <col min="1" max="1" width="22.85546875" style="7" customWidth="1"/>
    <col min="2" max="2" width="30" style="38" customWidth="1"/>
    <col min="3" max="3" width="76.7109375" style="39" customWidth="1"/>
    <col min="4" max="4" width="12.7109375" style="39" customWidth="1"/>
    <col min="5" max="5" width="13.28515625" style="39" customWidth="1"/>
    <col min="6" max="6" width="14.5703125" style="39" customWidth="1"/>
    <col min="7" max="7" width="14.5703125" style="58" bestFit="1" customWidth="1"/>
    <col min="8" max="13" width="11.42578125" style="7"/>
    <col min="14" max="14" width="14.42578125" style="7" bestFit="1" customWidth="1"/>
    <col min="15" max="15" width="50.140625" style="7" bestFit="1" customWidth="1"/>
    <col min="16" max="260" width="11.42578125" style="7"/>
    <col min="261" max="261" width="13.140625" style="7" customWidth="1"/>
    <col min="262" max="262" width="15.140625" style="7" customWidth="1"/>
    <col min="263" max="263" width="42" style="7" customWidth="1"/>
    <col min="264" max="264" width="11.42578125" style="7"/>
    <col min="265" max="265" width="13.140625" style="7" customWidth="1"/>
    <col min="266" max="516" width="11.42578125" style="7"/>
    <col min="517" max="517" width="13.140625" style="7" customWidth="1"/>
    <col min="518" max="518" width="15.140625" style="7" customWidth="1"/>
    <col min="519" max="519" width="42" style="7" customWidth="1"/>
    <col min="520" max="520" width="11.42578125" style="7"/>
    <col min="521" max="521" width="13.140625" style="7" customWidth="1"/>
    <col min="522" max="772" width="11.42578125" style="7"/>
    <col min="773" max="773" width="13.140625" style="7" customWidth="1"/>
    <col min="774" max="774" width="15.140625" style="7" customWidth="1"/>
    <col min="775" max="775" width="42" style="7" customWidth="1"/>
    <col min="776" max="776" width="11.42578125" style="7"/>
    <col min="777" max="777" width="13.140625" style="7" customWidth="1"/>
    <col min="778" max="1028" width="11.42578125" style="7"/>
    <col min="1029" max="1029" width="13.140625" style="7" customWidth="1"/>
    <col min="1030" max="1030" width="15.140625" style="7" customWidth="1"/>
    <col min="1031" max="1031" width="42" style="7" customWidth="1"/>
    <col min="1032" max="1032" width="11.42578125" style="7"/>
    <col min="1033" max="1033" width="13.140625" style="7" customWidth="1"/>
    <col min="1034" max="1284" width="11.42578125" style="7"/>
    <col min="1285" max="1285" width="13.140625" style="7" customWidth="1"/>
    <col min="1286" max="1286" width="15.140625" style="7" customWidth="1"/>
    <col min="1287" max="1287" width="42" style="7" customWidth="1"/>
    <col min="1288" max="1288" width="11.42578125" style="7"/>
    <col min="1289" max="1289" width="13.140625" style="7" customWidth="1"/>
    <col min="1290" max="1540" width="11.42578125" style="7"/>
    <col min="1541" max="1541" width="13.140625" style="7" customWidth="1"/>
    <col min="1542" max="1542" width="15.140625" style="7" customWidth="1"/>
    <col min="1543" max="1543" width="42" style="7" customWidth="1"/>
    <col min="1544" max="1544" width="11.42578125" style="7"/>
    <col min="1545" max="1545" width="13.140625" style="7" customWidth="1"/>
    <col min="1546" max="1796" width="11.42578125" style="7"/>
    <col min="1797" max="1797" width="13.140625" style="7" customWidth="1"/>
    <col min="1798" max="1798" width="15.140625" style="7" customWidth="1"/>
    <col min="1799" max="1799" width="42" style="7" customWidth="1"/>
    <col min="1800" max="1800" width="11.42578125" style="7"/>
    <col min="1801" max="1801" width="13.140625" style="7" customWidth="1"/>
    <col min="1802" max="2052" width="11.42578125" style="7"/>
    <col min="2053" max="2053" width="13.140625" style="7" customWidth="1"/>
    <col min="2054" max="2054" width="15.140625" style="7" customWidth="1"/>
    <col min="2055" max="2055" width="42" style="7" customWidth="1"/>
    <col min="2056" max="2056" width="11.42578125" style="7"/>
    <col min="2057" max="2057" width="13.140625" style="7" customWidth="1"/>
    <col min="2058" max="2308" width="11.42578125" style="7"/>
    <col min="2309" max="2309" width="13.140625" style="7" customWidth="1"/>
    <col min="2310" max="2310" width="15.140625" style="7" customWidth="1"/>
    <col min="2311" max="2311" width="42" style="7" customWidth="1"/>
    <col min="2312" max="2312" width="11.42578125" style="7"/>
    <col min="2313" max="2313" width="13.140625" style="7" customWidth="1"/>
    <col min="2314" max="2564" width="11.42578125" style="7"/>
    <col min="2565" max="2565" width="13.140625" style="7" customWidth="1"/>
    <col min="2566" max="2566" width="15.140625" style="7" customWidth="1"/>
    <col min="2567" max="2567" width="42" style="7" customWidth="1"/>
    <col min="2568" max="2568" width="11.42578125" style="7"/>
    <col min="2569" max="2569" width="13.140625" style="7" customWidth="1"/>
    <col min="2570" max="2820" width="11.42578125" style="7"/>
    <col min="2821" max="2821" width="13.140625" style="7" customWidth="1"/>
    <col min="2822" max="2822" width="15.140625" style="7" customWidth="1"/>
    <col min="2823" max="2823" width="42" style="7" customWidth="1"/>
    <col min="2824" max="2824" width="11.42578125" style="7"/>
    <col min="2825" max="2825" width="13.140625" style="7" customWidth="1"/>
    <col min="2826" max="3076" width="11.42578125" style="7"/>
    <col min="3077" max="3077" width="13.140625" style="7" customWidth="1"/>
    <col min="3078" max="3078" width="15.140625" style="7" customWidth="1"/>
    <col min="3079" max="3079" width="42" style="7" customWidth="1"/>
    <col min="3080" max="3080" width="11.42578125" style="7"/>
    <col min="3081" max="3081" width="13.140625" style="7" customWidth="1"/>
    <col min="3082" max="3332" width="11.42578125" style="7"/>
    <col min="3333" max="3333" width="13.140625" style="7" customWidth="1"/>
    <col min="3334" max="3334" width="15.140625" style="7" customWidth="1"/>
    <col min="3335" max="3335" width="42" style="7" customWidth="1"/>
    <col min="3336" max="3336" width="11.42578125" style="7"/>
    <col min="3337" max="3337" width="13.140625" style="7" customWidth="1"/>
    <col min="3338" max="3588" width="11.42578125" style="7"/>
    <col min="3589" max="3589" width="13.140625" style="7" customWidth="1"/>
    <col min="3590" max="3590" width="15.140625" style="7" customWidth="1"/>
    <col min="3591" max="3591" width="42" style="7" customWidth="1"/>
    <col min="3592" max="3592" width="11.42578125" style="7"/>
    <col min="3593" max="3593" width="13.140625" style="7" customWidth="1"/>
    <col min="3594" max="3844" width="11.42578125" style="7"/>
    <col min="3845" max="3845" width="13.140625" style="7" customWidth="1"/>
    <col min="3846" max="3846" width="15.140625" style="7" customWidth="1"/>
    <col min="3847" max="3847" width="42" style="7" customWidth="1"/>
    <col min="3848" max="3848" width="11.42578125" style="7"/>
    <col min="3849" max="3849" width="13.140625" style="7" customWidth="1"/>
    <col min="3850" max="4100" width="11.42578125" style="7"/>
    <col min="4101" max="4101" width="13.140625" style="7" customWidth="1"/>
    <col min="4102" max="4102" width="15.140625" style="7" customWidth="1"/>
    <col min="4103" max="4103" width="42" style="7" customWidth="1"/>
    <col min="4104" max="4104" width="11.42578125" style="7"/>
    <col min="4105" max="4105" width="13.140625" style="7" customWidth="1"/>
    <col min="4106" max="4356" width="11.42578125" style="7"/>
    <col min="4357" max="4357" width="13.140625" style="7" customWidth="1"/>
    <col min="4358" max="4358" width="15.140625" style="7" customWidth="1"/>
    <col min="4359" max="4359" width="42" style="7" customWidth="1"/>
    <col min="4360" max="4360" width="11.42578125" style="7"/>
    <col min="4361" max="4361" width="13.140625" style="7" customWidth="1"/>
    <col min="4362" max="4612" width="11.42578125" style="7"/>
    <col min="4613" max="4613" width="13.140625" style="7" customWidth="1"/>
    <col min="4614" max="4614" width="15.140625" style="7" customWidth="1"/>
    <col min="4615" max="4615" width="42" style="7" customWidth="1"/>
    <col min="4616" max="4616" width="11.42578125" style="7"/>
    <col min="4617" max="4617" width="13.140625" style="7" customWidth="1"/>
    <col min="4618" max="4868" width="11.42578125" style="7"/>
    <col min="4869" max="4869" width="13.140625" style="7" customWidth="1"/>
    <col min="4870" max="4870" width="15.140625" style="7" customWidth="1"/>
    <col min="4871" max="4871" width="42" style="7" customWidth="1"/>
    <col min="4872" max="4872" width="11.42578125" style="7"/>
    <col min="4873" max="4873" width="13.140625" style="7" customWidth="1"/>
    <col min="4874" max="5124" width="11.42578125" style="7"/>
    <col min="5125" max="5125" width="13.140625" style="7" customWidth="1"/>
    <col min="5126" max="5126" width="15.140625" style="7" customWidth="1"/>
    <col min="5127" max="5127" width="42" style="7" customWidth="1"/>
    <col min="5128" max="5128" width="11.42578125" style="7"/>
    <col min="5129" max="5129" width="13.140625" style="7" customWidth="1"/>
    <col min="5130" max="5380" width="11.42578125" style="7"/>
    <col min="5381" max="5381" width="13.140625" style="7" customWidth="1"/>
    <col min="5382" max="5382" width="15.140625" style="7" customWidth="1"/>
    <col min="5383" max="5383" width="42" style="7" customWidth="1"/>
    <col min="5384" max="5384" width="11.42578125" style="7"/>
    <col min="5385" max="5385" width="13.140625" style="7" customWidth="1"/>
    <col min="5386" max="5636" width="11.42578125" style="7"/>
    <col min="5637" max="5637" width="13.140625" style="7" customWidth="1"/>
    <col min="5638" max="5638" width="15.140625" style="7" customWidth="1"/>
    <col min="5639" max="5639" width="42" style="7" customWidth="1"/>
    <col min="5640" max="5640" width="11.42578125" style="7"/>
    <col min="5641" max="5641" width="13.140625" style="7" customWidth="1"/>
    <col min="5642" max="5892" width="11.42578125" style="7"/>
    <col min="5893" max="5893" width="13.140625" style="7" customWidth="1"/>
    <col min="5894" max="5894" width="15.140625" style="7" customWidth="1"/>
    <col min="5895" max="5895" width="42" style="7" customWidth="1"/>
    <col min="5896" max="5896" width="11.42578125" style="7"/>
    <col min="5897" max="5897" width="13.140625" style="7" customWidth="1"/>
    <col min="5898" max="6148" width="11.42578125" style="7"/>
    <col min="6149" max="6149" width="13.140625" style="7" customWidth="1"/>
    <col min="6150" max="6150" width="15.140625" style="7" customWidth="1"/>
    <col min="6151" max="6151" width="42" style="7" customWidth="1"/>
    <col min="6152" max="6152" width="11.42578125" style="7"/>
    <col min="6153" max="6153" width="13.140625" style="7" customWidth="1"/>
    <col min="6154" max="6404" width="11.42578125" style="7"/>
    <col min="6405" max="6405" width="13.140625" style="7" customWidth="1"/>
    <col min="6406" max="6406" width="15.140625" style="7" customWidth="1"/>
    <col min="6407" max="6407" width="42" style="7" customWidth="1"/>
    <col min="6408" max="6408" width="11.42578125" style="7"/>
    <col min="6409" max="6409" width="13.140625" style="7" customWidth="1"/>
    <col min="6410" max="6660" width="11.42578125" style="7"/>
    <col min="6661" max="6661" width="13.140625" style="7" customWidth="1"/>
    <col min="6662" max="6662" width="15.140625" style="7" customWidth="1"/>
    <col min="6663" max="6663" width="42" style="7" customWidth="1"/>
    <col min="6664" max="6664" width="11.42578125" style="7"/>
    <col min="6665" max="6665" width="13.140625" style="7" customWidth="1"/>
    <col min="6666" max="6916" width="11.42578125" style="7"/>
    <col min="6917" max="6917" width="13.140625" style="7" customWidth="1"/>
    <col min="6918" max="6918" width="15.140625" style="7" customWidth="1"/>
    <col min="6919" max="6919" width="42" style="7" customWidth="1"/>
    <col min="6920" max="6920" width="11.42578125" style="7"/>
    <col min="6921" max="6921" width="13.140625" style="7" customWidth="1"/>
    <col min="6922" max="7172" width="11.42578125" style="7"/>
    <col min="7173" max="7173" width="13.140625" style="7" customWidth="1"/>
    <col min="7174" max="7174" width="15.140625" style="7" customWidth="1"/>
    <col min="7175" max="7175" width="42" style="7" customWidth="1"/>
    <col min="7176" max="7176" width="11.42578125" style="7"/>
    <col min="7177" max="7177" width="13.140625" style="7" customWidth="1"/>
    <col min="7178" max="7428" width="11.42578125" style="7"/>
    <col min="7429" max="7429" width="13.140625" style="7" customWidth="1"/>
    <col min="7430" max="7430" width="15.140625" style="7" customWidth="1"/>
    <col min="7431" max="7431" width="42" style="7" customWidth="1"/>
    <col min="7432" max="7432" width="11.42578125" style="7"/>
    <col min="7433" max="7433" width="13.140625" style="7" customWidth="1"/>
    <col min="7434" max="7684" width="11.42578125" style="7"/>
    <col min="7685" max="7685" width="13.140625" style="7" customWidth="1"/>
    <col min="7686" max="7686" width="15.140625" style="7" customWidth="1"/>
    <col min="7687" max="7687" width="42" style="7" customWidth="1"/>
    <col min="7688" max="7688" width="11.42578125" style="7"/>
    <col min="7689" max="7689" width="13.140625" style="7" customWidth="1"/>
    <col min="7690" max="7940" width="11.42578125" style="7"/>
    <col min="7941" max="7941" width="13.140625" style="7" customWidth="1"/>
    <col min="7942" max="7942" width="15.140625" style="7" customWidth="1"/>
    <col min="7943" max="7943" width="42" style="7" customWidth="1"/>
    <col min="7944" max="7944" width="11.42578125" style="7"/>
    <col min="7945" max="7945" width="13.140625" style="7" customWidth="1"/>
    <col min="7946" max="8196" width="11.42578125" style="7"/>
    <col min="8197" max="8197" width="13.140625" style="7" customWidth="1"/>
    <col min="8198" max="8198" width="15.140625" style="7" customWidth="1"/>
    <col min="8199" max="8199" width="42" style="7" customWidth="1"/>
    <col min="8200" max="8200" width="11.42578125" style="7"/>
    <col min="8201" max="8201" width="13.140625" style="7" customWidth="1"/>
    <col min="8202" max="8452" width="11.42578125" style="7"/>
    <col min="8453" max="8453" width="13.140625" style="7" customWidth="1"/>
    <col min="8454" max="8454" width="15.140625" style="7" customWidth="1"/>
    <col min="8455" max="8455" width="42" style="7" customWidth="1"/>
    <col min="8456" max="8456" width="11.42578125" style="7"/>
    <col min="8457" max="8457" width="13.140625" style="7" customWidth="1"/>
    <col min="8458" max="8708" width="11.42578125" style="7"/>
    <col min="8709" max="8709" width="13.140625" style="7" customWidth="1"/>
    <col min="8710" max="8710" width="15.140625" style="7" customWidth="1"/>
    <col min="8711" max="8711" width="42" style="7" customWidth="1"/>
    <col min="8712" max="8712" width="11.42578125" style="7"/>
    <col min="8713" max="8713" width="13.140625" style="7" customWidth="1"/>
    <col min="8714" max="8964" width="11.42578125" style="7"/>
    <col min="8965" max="8965" width="13.140625" style="7" customWidth="1"/>
    <col min="8966" max="8966" width="15.140625" style="7" customWidth="1"/>
    <col min="8967" max="8967" width="42" style="7" customWidth="1"/>
    <col min="8968" max="8968" width="11.42578125" style="7"/>
    <col min="8969" max="8969" width="13.140625" style="7" customWidth="1"/>
    <col min="8970" max="9220" width="11.42578125" style="7"/>
    <col min="9221" max="9221" width="13.140625" style="7" customWidth="1"/>
    <col min="9222" max="9222" width="15.140625" style="7" customWidth="1"/>
    <col min="9223" max="9223" width="42" style="7" customWidth="1"/>
    <col min="9224" max="9224" width="11.42578125" style="7"/>
    <col min="9225" max="9225" width="13.140625" style="7" customWidth="1"/>
    <col min="9226" max="9476" width="11.42578125" style="7"/>
    <col min="9477" max="9477" width="13.140625" style="7" customWidth="1"/>
    <col min="9478" max="9478" width="15.140625" style="7" customWidth="1"/>
    <col min="9479" max="9479" width="42" style="7" customWidth="1"/>
    <col min="9480" max="9480" width="11.42578125" style="7"/>
    <col min="9481" max="9481" width="13.140625" style="7" customWidth="1"/>
    <col min="9482" max="9732" width="11.42578125" style="7"/>
    <col min="9733" max="9733" width="13.140625" style="7" customWidth="1"/>
    <col min="9734" max="9734" width="15.140625" style="7" customWidth="1"/>
    <col min="9735" max="9735" width="42" style="7" customWidth="1"/>
    <col min="9736" max="9736" width="11.42578125" style="7"/>
    <col min="9737" max="9737" width="13.140625" style="7" customWidth="1"/>
    <col min="9738" max="9988" width="11.42578125" style="7"/>
    <col min="9989" max="9989" width="13.140625" style="7" customWidth="1"/>
    <col min="9990" max="9990" width="15.140625" style="7" customWidth="1"/>
    <col min="9991" max="9991" width="42" style="7" customWidth="1"/>
    <col min="9992" max="9992" width="11.42578125" style="7"/>
    <col min="9993" max="9993" width="13.140625" style="7" customWidth="1"/>
    <col min="9994" max="10244" width="11.42578125" style="7"/>
    <col min="10245" max="10245" width="13.140625" style="7" customWidth="1"/>
    <col min="10246" max="10246" width="15.140625" style="7" customWidth="1"/>
    <col min="10247" max="10247" width="42" style="7" customWidth="1"/>
    <col min="10248" max="10248" width="11.42578125" style="7"/>
    <col min="10249" max="10249" width="13.140625" style="7" customWidth="1"/>
    <col min="10250" max="10500" width="11.42578125" style="7"/>
    <col min="10501" max="10501" width="13.140625" style="7" customWidth="1"/>
    <col min="10502" max="10502" width="15.140625" style="7" customWidth="1"/>
    <col min="10503" max="10503" width="42" style="7" customWidth="1"/>
    <col min="10504" max="10504" width="11.42578125" style="7"/>
    <col min="10505" max="10505" width="13.140625" style="7" customWidth="1"/>
    <col min="10506" max="10756" width="11.42578125" style="7"/>
    <col min="10757" max="10757" width="13.140625" style="7" customWidth="1"/>
    <col min="10758" max="10758" width="15.140625" style="7" customWidth="1"/>
    <col min="10759" max="10759" width="42" style="7" customWidth="1"/>
    <col min="10760" max="10760" width="11.42578125" style="7"/>
    <col min="10761" max="10761" width="13.140625" style="7" customWidth="1"/>
    <col min="10762" max="11012" width="11.42578125" style="7"/>
    <col min="11013" max="11013" width="13.140625" style="7" customWidth="1"/>
    <col min="11014" max="11014" width="15.140625" style="7" customWidth="1"/>
    <col min="11015" max="11015" width="42" style="7" customWidth="1"/>
    <col min="11016" max="11016" width="11.42578125" style="7"/>
    <col min="11017" max="11017" width="13.140625" style="7" customWidth="1"/>
    <col min="11018" max="11268" width="11.42578125" style="7"/>
    <col min="11269" max="11269" width="13.140625" style="7" customWidth="1"/>
    <col min="11270" max="11270" width="15.140625" style="7" customWidth="1"/>
    <col min="11271" max="11271" width="42" style="7" customWidth="1"/>
    <col min="11272" max="11272" width="11.42578125" style="7"/>
    <col min="11273" max="11273" width="13.140625" style="7" customWidth="1"/>
    <col min="11274" max="11524" width="11.42578125" style="7"/>
    <col min="11525" max="11525" width="13.140625" style="7" customWidth="1"/>
    <col min="11526" max="11526" width="15.140625" style="7" customWidth="1"/>
    <col min="11527" max="11527" width="42" style="7" customWidth="1"/>
    <col min="11528" max="11528" width="11.42578125" style="7"/>
    <col min="11529" max="11529" width="13.140625" style="7" customWidth="1"/>
    <col min="11530" max="11780" width="11.42578125" style="7"/>
    <col min="11781" max="11781" width="13.140625" style="7" customWidth="1"/>
    <col min="11782" max="11782" width="15.140625" style="7" customWidth="1"/>
    <col min="11783" max="11783" width="42" style="7" customWidth="1"/>
    <col min="11784" max="11784" width="11.42578125" style="7"/>
    <col min="11785" max="11785" width="13.140625" style="7" customWidth="1"/>
    <col min="11786" max="12036" width="11.42578125" style="7"/>
    <col min="12037" max="12037" width="13.140625" style="7" customWidth="1"/>
    <col min="12038" max="12038" width="15.140625" style="7" customWidth="1"/>
    <col min="12039" max="12039" width="42" style="7" customWidth="1"/>
    <col min="12040" max="12040" width="11.42578125" style="7"/>
    <col min="12041" max="12041" width="13.140625" style="7" customWidth="1"/>
    <col min="12042" max="12292" width="11.42578125" style="7"/>
    <col min="12293" max="12293" width="13.140625" style="7" customWidth="1"/>
    <col min="12294" max="12294" width="15.140625" style="7" customWidth="1"/>
    <col min="12295" max="12295" width="42" style="7" customWidth="1"/>
    <col min="12296" max="12296" width="11.42578125" style="7"/>
    <col min="12297" max="12297" width="13.140625" style="7" customWidth="1"/>
    <col min="12298" max="12548" width="11.42578125" style="7"/>
    <col min="12549" max="12549" width="13.140625" style="7" customWidth="1"/>
    <col min="12550" max="12550" width="15.140625" style="7" customWidth="1"/>
    <col min="12551" max="12551" width="42" style="7" customWidth="1"/>
    <col min="12552" max="12552" width="11.42578125" style="7"/>
    <col min="12553" max="12553" width="13.140625" style="7" customWidth="1"/>
    <col min="12554" max="12804" width="11.42578125" style="7"/>
    <col min="12805" max="12805" width="13.140625" style="7" customWidth="1"/>
    <col min="12806" max="12806" width="15.140625" style="7" customWidth="1"/>
    <col min="12807" max="12807" width="42" style="7" customWidth="1"/>
    <col min="12808" max="12808" width="11.42578125" style="7"/>
    <col min="12809" max="12809" width="13.140625" style="7" customWidth="1"/>
    <col min="12810" max="13060" width="11.42578125" style="7"/>
    <col min="13061" max="13061" width="13.140625" style="7" customWidth="1"/>
    <col min="13062" max="13062" width="15.140625" style="7" customWidth="1"/>
    <col min="13063" max="13063" width="42" style="7" customWidth="1"/>
    <col min="13064" max="13064" width="11.42578125" style="7"/>
    <col min="13065" max="13065" width="13.140625" style="7" customWidth="1"/>
    <col min="13066" max="13316" width="11.42578125" style="7"/>
    <col min="13317" max="13317" width="13.140625" style="7" customWidth="1"/>
    <col min="13318" max="13318" width="15.140625" style="7" customWidth="1"/>
    <col min="13319" max="13319" width="42" style="7" customWidth="1"/>
    <col min="13320" max="13320" width="11.42578125" style="7"/>
    <col min="13321" max="13321" width="13.140625" style="7" customWidth="1"/>
    <col min="13322" max="13572" width="11.42578125" style="7"/>
    <col min="13573" max="13573" width="13.140625" style="7" customWidth="1"/>
    <col min="13574" max="13574" width="15.140625" style="7" customWidth="1"/>
    <col min="13575" max="13575" width="42" style="7" customWidth="1"/>
    <col min="13576" max="13576" width="11.42578125" style="7"/>
    <col min="13577" max="13577" width="13.140625" style="7" customWidth="1"/>
    <col min="13578" max="13828" width="11.42578125" style="7"/>
    <col min="13829" max="13829" width="13.140625" style="7" customWidth="1"/>
    <col min="13830" max="13830" width="15.140625" style="7" customWidth="1"/>
    <col min="13831" max="13831" width="42" style="7" customWidth="1"/>
    <col min="13832" max="13832" width="11.42578125" style="7"/>
    <col min="13833" max="13833" width="13.140625" style="7" customWidth="1"/>
    <col min="13834" max="14084" width="11.42578125" style="7"/>
    <col min="14085" max="14085" width="13.140625" style="7" customWidth="1"/>
    <col min="14086" max="14086" width="15.140625" style="7" customWidth="1"/>
    <col min="14087" max="14087" width="42" style="7" customWidth="1"/>
    <col min="14088" max="14088" width="11.42578125" style="7"/>
    <col min="14089" max="14089" width="13.140625" style="7" customWidth="1"/>
    <col min="14090" max="14340" width="11.42578125" style="7"/>
    <col min="14341" max="14341" width="13.140625" style="7" customWidth="1"/>
    <col min="14342" max="14342" width="15.140625" style="7" customWidth="1"/>
    <col min="14343" max="14343" width="42" style="7" customWidth="1"/>
    <col min="14344" max="14344" width="11.42578125" style="7"/>
    <col min="14345" max="14345" width="13.140625" style="7" customWidth="1"/>
    <col min="14346" max="14596" width="11.42578125" style="7"/>
    <col min="14597" max="14597" width="13.140625" style="7" customWidth="1"/>
    <col min="14598" max="14598" width="15.140625" style="7" customWidth="1"/>
    <col min="14599" max="14599" width="42" style="7" customWidth="1"/>
    <col min="14600" max="14600" width="11.42578125" style="7"/>
    <col min="14601" max="14601" width="13.140625" style="7" customWidth="1"/>
    <col min="14602" max="14852" width="11.42578125" style="7"/>
    <col min="14853" max="14853" width="13.140625" style="7" customWidth="1"/>
    <col min="14854" max="14854" width="15.140625" style="7" customWidth="1"/>
    <col min="14855" max="14855" width="42" style="7" customWidth="1"/>
    <col min="14856" max="14856" width="11.42578125" style="7"/>
    <col min="14857" max="14857" width="13.140625" style="7" customWidth="1"/>
    <col min="14858" max="15108" width="11.42578125" style="7"/>
    <col min="15109" max="15109" width="13.140625" style="7" customWidth="1"/>
    <col min="15110" max="15110" width="15.140625" style="7" customWidth="1"/>
    <col min="15111" max="15111" width="42" style="7" customWidth="1"/>
    <col min="15112" max="15112" width="11.42578125" style="7"/>
    <col min="15113" max="15113" width="13.140625" style="7" customWidth="1"/>
    <col min="15114" max="15364" width="11.42578125" style="7"/>
    <col min="15365" max="15365" width="13.140625" style="7" customWidth="1"/>
    <col min="15366" max="15366" width="15.140625" style="7" customWidth="1"/>
    <col min="15367" max="15367" width="42" style="7" customWidth="1"/>
    <col min="15368" max="15368" width="11.42578125" style="7"/>
    <col min="15369" max="15369" width="13.140625" style="7" customWidth="1"/>
    <col min="15370" max="15620" width="11.42578125" style="7"/>
    <col min="15621" max="15621" width="13.140625" style="7" customWidth="1"/>
    <col min="15622" max="15622" width="15.140625" style="7" customWidth="1"/>
    <col min="15623" max="15623" width="42" style="7" customWidth="1"/>
    <col min="15624" max="15624" width="11.42578125" style="7"/>
    <col min="15625" max="15625" width="13.140625" style="7" customWidth="1"/>
    <col min="15626" max="15876" width="11.42578125" style="7"/>
    <col min="15877" max="15877" width="13.140625" style="7" customWidth="1"/>
    <col min="15878" max="15878" width="15.140625" style="7" customWidth="1"/>
    <col min="15879" max="15879" width="42" style="7" customWidth="1"/>
    <col min="15880" max="15880" width="11.42578125" style="7"/>
    <col min="15881" max="15881" width="13.140625" style="7" customWidth="1"/>
    <col min="15882" max="16132" width="11.42578125" style="7"/>
    <col min="16133" max="16133" width="13.140625" style="7" customWidth="1"/>
    <col min="16134" max="16134" width="15.140625" style="7" customWidth="1"/>
    <col min="16135" max="16135" width="42" style="7" customWidth="1"/>
    <col min="16136" max="16136" width="11.42578125" style="7"/>
    <col min="16137" max="16137" width="13.140625" style="7" customWidth="1"/>
    <col min="16138" max="16384" width="11.42578125" style="7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99" t="s">
        <v>0</v>
      </c>
      <c r="B2" s="99"/>
      <c r="C2" s="99"/>
      <c r="D2" s="99"/>
      <c r="E2" s="99"/>
      <c r="F2" s="99"/>
      <c r="G2" s="99"/>
      <c r="H2" s="2"/>
      <c r="I2" s="2"/>
      <c r="J2" s="2"/>
      <c r="K2" s="2"/>
      <c r="L2" s="3"/>
      <c r="M2" s="4"/>
    </row>
    <row r="3" spans="1:16" customFormat="1" ht="23.25" x14ac:dyDescent="0.35">
      <c r="A3" s="99" t="s">
        <v>1</v>
      </c>
      <c r="B3" s="99"/>
      <c r="C3" s="99"/>
      <c r="D3" s="99"/>
      <c r="E3" s="99"/>
      <c r="F3" s="99"/>
      <c r="G3" s="99"/>
      <c r="H3" s="5"/>
      <c r="I3" s="5"/>
      <c r="J3" s="5"/>
      <c r="K3" s="5"/>
      <c r="L3" s="5"/>
      <c r="M3" s="5"/>
    </row>
    <row r="4" spans="1:16" customFormat="1" ht="23.25" x14ac:dyDescent="0.35">
      <c r="A4" s="100" t="s">
        <v>2</v>
      </c>
      <c r="B4" s="100"/>
      <c r="C4" s="100"/>
      <c r="D4" s="100"/>
      <c r="E4" s="100"/>
      <c r="F4" s="100"/>
      <c r="G4" s="100"/>
      <c r="H4" s="5"/>
      <c r="I4" s="5"/>
      <c r="J4" s="5"/>
      <c r="K4" s="5"/>
      <c r="L4" s="5"/>
      <c r="M4" s="5"/>
      <c r="N4" s="101"/>
      <c r="O4" s="101"/>
      <c r="P4" s="7"/>
    </row>
    <row r="5" spans="1:16" ht="20.100000000000001" customHeight="1" x14ac:dyDescent="0.25">
      <c r="A5" s="8"/>
      <c r="B5" s="8"/>
      <c r="C5" s="8"/>
      <c r="D5" s="8"/>
      <c r="E5" s="8"/>
      <c r="F5" s="8"/>
      <c r="G5" s="8"/>
      <c r="N5" s="101"/>
      <c r="O5" s="101"/>
    </row>
    <row r="6" spans="1:16" ht="20.100000000000001" customHeight="1" x14ac:dyDescent="0.25">
      <c r="A6" s="99"/>
      <c r="B6" s="99"/>
      <c r="C6" s="99"/>
      <c r="D6" s="99"/>
      <c r="E6" s="99"/>
      <c r="F6" s="99"/>
      <c r="G6" s="99"/>
      <c r="N6" s="6"/>
      <c r="O6" s="6"/>
    </row>
    <row r="7" spans="1:16" ht="20.100000000000001" customHeight="1" x14ac:dyDescent="0.2">
      <c r="A7" s="97" t="s">
        <v>3</v>
      </c>
      <c r="B7" s="98"/>
      <c r="C7" s="10">
        <f ca="1">NOW()</f>
        <v>44817.752571527781</v>
      </c>
      <c r="D7" s="9" t="s">
        <v>4</v>
      </c>
      <c r="E7" s="102" t="s">
        <v>549</v>
      </c>
      <c r="F7" s="102"/>
      <c r="G7" s="7"/>
      <c r="N7" s="6"/>
      <c r="O7" s="6"/>
    </row>
    <row r="8" spans="1:16" ht="20.100000000000001" customHeight="1" thickBot="1" x14ac:dyDescent="0.3">
      <c r="A8" s="11"/>
      <c r="B8" s="12"/>
      <c r="C8" s="13"/>
      <c r="D8" s="13"/>
      <c r="E8" s="14"/>
      <c r="F8" s="7"/>
      <c r="G8" s="7"/>
      <c r="N8" s="6"/>
      <c r="O8" s="6"/>
    </row>
    <row r="9" spans="1:16" ht="20.100000000000001" customHeight="1" thickBot="1" x14ac:dyDescent="0.3">
      <c r="A9" s="97" t="s">
        <v>5</v>
      </c>
      <c r="B9" s="98"/>
      <c r="C9" s="59" t="s">
        <v>31</v>
      </c>
      <c r="D9" s="16" t="s">
        <v>6</v>
      </c>
      <c r="E9" s="105" t="s">
        <v>32</v>
      </c>
      <c r="F9" s="105"/>
      <c r="G9" s="7"/>
      <c r="N9" s="6"/>
      <c r="O9" s="6"/>
    </row>
    <row r="10" spans="1:16" ht="20.100000000000001" customHeight="1" thickBot="1" x14ac:dyDescent="0.3">
      <c r="A10" s="11"/>
      <c r="B10" s="12"/>
      <c r="C10" s="13"/>
      <c r="D10" s="13"/>
      <c r="E10" s="14"/>
      <c r="F10" s="7"/>
      <c r="G10" s="7"/>
      <c r="N10" s="6"/>
      <c r="O10" s="6"/>
    </row>
    <row r="11" spans="1:16" ht="30.6" customHeight="1" thickBot="1" x14ac:dyDescent="0.3">
      <c r="A11" s="97" t="s">
        <v>7</v>
      </c>
      <c r="B11" s="98"/>
      <c r="C11" s="59" t="s">
        <v>33</v>
      </c>
      <c r="D11" s="16" t="s">
        <v>8</v>
      </c>
      <c r="E11" s="104" t="s">
        <v>9</v>
      </c>
      <c r="F11" s="104"/>
      <c r="G11" s="7"/>
      <c r="N11" s="6"/>
      <c r="O11" s="6"/>
    </row>
    <row r="12" spans="1:16" ht="20.100000000000001" customHeight="1" x14ac:dyDescent="0.25">
      <c r="A12" s="11"/>
      <c r="B12" s="12"/>
      <c r="C12" s="13"/>
      <c r="D12" s="13"/>
      <c r="E12" s="14"/>
      <c r="F12" s="7"/>
      <c r="G12" s="7"/>
      <c r="N12" s="17"/>
      <c r="O12" s="17"/>
    </row>
    <row r="13" spans="1:16" ht="20.100000000000001" customHeight="1" x14ac:dyDescent="0.2">
      <c r="A13" s="97" t="s">
        <v>10</v>
      </c>
      <c r="B13" s="98"/>
      <c r="C13" s="10">
        <v>44817</v>
      </c>
      <c r="D13" s="16" t="s">
        <v>11</v>
      </c>
      <c r="E13" s="106" t="s">
        <v>246</v>
      </c>
      <c r="F13" s="106"/>
      <c r="G13" s="7"/>
      <c r="N13" s="17"/>
      <c r="O13" s="17"/>
    </row>
    <row r="14" spans="1:16" ht="20.100000000000001" customHeight="1" x14ac:dyDescent="0.25">
      <c r="A14" s="11"/>
      <c r="B14" s="12"/>
      <c r="C14" s="13"/>
      <c r="D14" s="13"/>
      <c r="E14" s="13"/>
      <c r="F14" s="13"/>
      <c r="G14" s="14"/>
      <c r="N14" s="18"/>
      <c r="O14" s="18"/>
    </row>
    <row r="15" spans="1:16" ht="20.100000000000001" customHeight="1" x14ac:dyDescent="0.2">
      <c r="A15" s="97" t="s">
        <v>12</v>
      </c>
      <c r="B15" s="98"/>
      <c r="C15" s="15" t="s">
        <v>34</v>
      </c>
      <c r="D15" s="19"/>
      <c r="E15" s="20"/>
      <c r="F15" s="20"/>
      <c r="G15" s="19"/>
      <c r="N15" s="18"/>
      <c r="O15" s="18"/>
    </row>
    <row r="16" spans="1:16" ht="20.100000000000001" customHeight="1" x14ac:dyDescent="0.25">
      <c r="A16" s="11"/>
      <c r="B16" s="12"/>
      <c r="C16" s="13"/>
      <c r="D16" s="13"/>
      <c r="E16" s="13"/>
      <c r="F16" s="13"/>
      <c r="G16" s="14"/>
      <c r="N16" s="18"/>
      <c r="O16" s="18"/>
    </row>
    <row r="17" spans="1:15" ht="28.5" customHeight="1" x14ac:dyDescent="0.2">
      <c r="A17" s="97" t="s">
        <v>13</v>
      </c>
      <c r="B17" s="98"/>
      <c r="C17" s="15" t="s">
        <v>550</v>
      </c>
      <c r="D17" s="21" t="s">
        <v>14</v>
      </c>
      <c r="E17" s="106"/>
      <c r="F17" s="106"/>
      <c r="G17" s="19"/>
      <c r="N17" s="18"/>
      <c r="O17" s="18"/>
    </row>
    <row r="18" spans="1:15" ht="20.100000000000001" customHeight="1" x14ac:dyDescent="0.25">
      <c r="A18" s="11"/>
      <c r="B18" s="12"/>
      <c r="C18" s="13"/>
      <c r="D18" s="13"/>
      <c r="E18" s="13"/>
      <c r="F18" s="13"/>
      <c r="G18" s="14"/>
      <c r="N18" s="22"/>
      <c r="O18" s="22"/>
    </row>
    <row r="19" spans="1:15" ht="20.100000000000001" customHeight="1" x14ac:dyDescent="0.2">
      <c r="A19" s="97" t="s">
        <v>15</v>
      </c>
      <c r="B19" s="98"/>
      <c r="C19" s="60"/>
      <c r="D19" s="23"/>
      <c r="E19" s="24"/>
      <c r="F19" s="24"/>
      <c r="G19" s="25"/>
      <c r="N19" s="22"/>
      <c r="O19" s="22"/>
    </row>
    <row r="20" spans="1:15" ht="20.100000000000001" customHeight="1" x14ac:dyDescent="0.2">
      <c r="A20" s="11"/>
      <c r="B20" s="26"/>
      <c r="C20" s="11"/>
      <c r="D20" s="11"/>
      <c r="E20" s="11"/>
      <c r="F20" s="11"/>
      <c r="G20" s="11"/>
      <c r="N20" s="22"/>
      <c r="O20" s="22"/>
    </row>
    <row r="21" spans="1:15" ht="20.100000000000001" customHeight="1" x14ac:dyDescent="0.2">
      <c r="A21" s="103"/>
      <c r="B21" s="103"/>
      <c r="C21" s="103"/>
      <c r="D21" s="103"/>
      <c r="E21" s="103"/>
      <c r="F21" s="103"/>
      <c r="G21" s="103"/>
      <c r="N21" s="22"/>
      <c r="O21" s="22"/>
    </row>
    <row r="22" spans="1:15" ht="30" customHeight="1" x14ac:dyDescent="0.2">
      <c r="A22" s="27" t="s">
        <v>16</v>
      </c>
      <c r="B22" s="27" t="s">
        <v>17</v>
      </c>
      <c r="C22" s="27" t="s">
        <v>18</v>
      </c>
      <c r="D22" s="27" t="s">
        <v>19</v>
      </c>
      <c r="E22" s="27" t="s">
        <v>20</v>
      </c>
      <c r="F22" s="28" t="s">
        <v>21</v>
      </c>
      <c r="G22" s="28" t="s">
        <v>22</v>
      </c>
      <c r="N22" s="22"/>
      <c r="O22" s="22"/>
    </row>
    <row r="23" spans="1:15" ht="30" customHeight="1" x14ac:dyDescent="0.2">
      <c r="A23" s="84" t="s">
        <v>247</v>
      </c>
      <c r="B23" s="34" t="s">
        <v>248</v>
      </c>
      <c r="C23" s="62" t="s">
        <v>249</v>
      </c>
      <c r="D23" s="85">
        <v>1</v>
      </c>
      <c r="E23" s="83"/>
      <c r="F23" s="86">
        <v>700</v>
      </c>
      <c r="G23" s="86">
        <v>700</v>
      </c>
      <c r="N23" s="22"/>
      <c r="O23" s="22"/>
    </row>
    <row r="24" spans="1:15" ht="30" customHeight="1" x14ac:dyDescent="0.2">
      <c r="A24" s="84" t="s">
        <v>250</v>
      </c>
      <c r="B24" s="34" t="s">
        <v>251</v>
      </c>
      <c r="C24" s="62" t="s">
        <v>252</v>
      </c>
      <c r="D24" s="85">
        <v>1</v>
      </c>
      <c r="E24" s="83"/>
      <c r="F24" s="86">
        <v>700</v>
      </c>
      <c r="G24" s="86">
        <v>700</v>
      </c>
      <c r="N24" s="22"/>
      <c r="O24" s="22"/>
    </row>
    <row r="25" spans="1:15" ht="30" customHeight="1" x14ac:dyDescent="0.2">
      <c r="A25" s="84" t="s">
        <v>253</v>
      </c>
      <c r="B25" s="34" t="s">
        <v>254</v>
      </c>
      <c r="C25" s="62" t="s">
        <v>255</v>
      </c>
      <c r="D25" s="85">
        <v>2</v>
      </c>
      <c r="E25" s="83"/>
      <c r="F25" s="86">
        <v>700</v>
      </c>
      <c r="G25" s="86">
        <v>1400</v>
      </c>
      <c r="N25" s="22"/>
      <c r="O25" s="22"/>
    </row>
    <row r="26" spans="1:15" ht="30" customHeight="1" x14ac:dyDescent="0.2">
      <c r="A26" s="84" t="s">
        <v>256</v>
      </c>
      <c r="B26" s="34" t="s">
        <v>257</v>
      </c>
      <c r="C26" s="62" t="s">
        <v>258</v>
      </c>
      <c r="D26" s="85">
        <v>2</v>
      </c>
      <c r="E26" s="83"/>
      <c r="F26" s="86">
        <v>700</v>
      </c>
      <c r="G26" s="86">
        <v>1400</v>
      </c>
      <c r="N26" s="22"/>
      <c r="O26" s="22"/>
    </row>
    <row r="27" spans="1:15" ht="30" customHeight="1" x14ac:dyDescent="0.2">
      <c r="A27" s="84" t="s">
        <v>259</v>
      </c>
      <c r="B27" s="34" t="s">
        <v>260</v>
      </c>
      <c r="C27" s="62" t="s">
        <v>261</v>
      </c>
      <c r="D27" s="85">
        <v>2</v>
      </c>
      <c r="E27" s="83"/>
      <c r="F27" s="86">
        <v>700</v>
      </c>
      <c r="G27" s="86">
        <v>1400</v>
      </c>
      <c r="N27" s="22"/>
      <c r="O27" s="22"/>
    </row>
    <row r="28" spans="1:15" ht="30" customHeight="1" x14ac:dyDescent="0.2">
      <c r="A28" s="84" t="s">
        <v>262</v>
      </c>
      <c r="B28" s="34" t="s">
        <v>263</v>
      </c>
      <c r="C28" s="62" t="s">
        <v>264</v>
      </c>
      <c r="D28" s="85">
        <v>1</v>
      </c>
      <c r="E28" s="83"/>
      <c r="F28" s="86">
        <v>700</v>
      </c>
      <c r="G28" s="86">
        <v>700</v>
      </c>
      <c r="N28" s="22"/>
      <c r="O28" s="22"/>
    </row>
    <row r="29" spans="1:15" ht="30" customHeight="1" x14ac:dyDescent="0.2">
      <c r="A29" s="84" t="s">
        <v>265</v>
      </c>
      <c r="B29" s="34" t="s">
        <v>266</v>
      </c>
      <c r="C29" s="62" t="s">
        <v>267</v>
      </c>
      <c r="D29" s="85">
        <v>0</v>
      </c>
      <c r="E29" s="83"/>
      <c r="F29" s="86">
        <v>700</v>
      </c>
      <c r="G29" s="86">
        <v>0</v>
      </c>
      <c r="N29" s="22"/>
      <c r="O29" s="22"/>
    </row>
    <row r="30" spans="1:15" ht="30" customHeight="1" x14ac:dyDescent="0.2">
      <c r="A30" s="84" t="s">
        <v>268</v>
      </c>
      <c r="B30" s="34" t="s">
        <v>269</v>
      </c>
      <c r="C30" s="62" t="s">
        <v>270</v>
      </c>
      <c r="D30" s="85">
        <v>1</v>
      </c>
      <c r="E30" s="83"/>
      <c r="F30" s="86">
        <v>700</v>
      </c>
      <c r="G30" s="86">
        <f t="shared" ref="G30:G109" si="0">D30*F30</f>
        <v>700</v>
      </c>
      <c r="N30" s="22"/>
      <c r="O30" s="22"/>
    </row>
    <row r="31" spans="1:15" ht="30" customHeight="1" x14ac:dyDescent="0.2">
      <c r="A31" s="84" t="s">
        <v>271</v>
      </c>
      <c r="B31" s="34" t="s">
        <v>272</v>
      </c>
      <c r="C31" s="62" t="s">
        <v>273</v>
      </c>
      <c r="D31" s="85">
        <v>1</v>
      </c>
      <c r="E31" s="83"/>
      <c r="F31" s="86">
        <v>700</v>
      </c>
      <c r="G31" s="86">
        <f t="shared" si="0"/>
        <v>700</v>
      </c>
      <c r="N31" s="22"/>
      <c r="O31" s="22"/>
    </row>
    <row r="32" spans="1:15" ht="30" customHeight="1" x14ac:dyDescent="0.2">
      <c r="A32" s="84" t="s">
        <v>274</v>
      </c>
      <c r="B32" s="34" t="s">
        <v>275</v>
      </c>
      <c r="C32" s="62" t="s">
        <v>276</v>
      </c>
      <c r="D32" s="85">
        <v>1</v>
      </c>
      <c r="E32" s="83"/>
      <c r="F32" s="86">
        <v>700</v>
      </c>
      <c r="G32" s="86">
        <f t="shared" si="0"/>
        <v>700</v>
      </c>
      <c r="N32" s="22"/>
      <c r="O32" s="22"/>
    </row>
    <row r="33" spans="1:15" ht="30" customHeight="1" x14ac:dyDescent="0.2">
      <c r="A33" s="84" t="s">
        <v>277</v>
      </c>
      <c r="B33" s="34" t="s">
        <v>278</v>
      </c>
      <c r="C33" s="62" t="s">
        <v>279</v>
      </c>
      <c r="D33" s="85">
        <v>1</v>
      </c>
      <c r="E33" s="83"/>
      <c r="F33" s="86">
        <v>700</v>
      </c>
      <c r="G33" s="86">
        <f t="shared" si="0"/>
        <v>700</v>
      </c>
      <c r="N33" s="22"/>
      <c r="O33" s="22"/>
    </row>
    <row r="34" spans="1:15" ht="30" customHeight="1" x14ac:dyDescent="0.2">
      <c r="A34" s="84" t="s">
        <v>280</v>
      </c>
      <c r="B34" s="34" t="s">
        <v>281</v>
      </c>
      <c r="C34" s="62" t="s">
        <v>282</v>
      </c>
      <c r="D34" s="85">
        <v>1</v>
      </c>
      <c r="E34" s="83"/>
      <c r="F34" s="86">
        <v>700</v>
      </c>
      <c r="G34" s="86">
        <f t="shared" si="0"/>
        <v>700</v>
      </c>
      <c r="N34" s="22"/>
      <c r="O34" s="22"/>
    </row>
    <row r="35" spans="1:15" ht="30" customHeight="1" x14ac:dyDescent="0.2">
      <c r="A35" s="84" t="s">
        <v>283</v>
      </c>
      <c r="B35" s="34" t="s">
        <v>284</v>
      </c>
      <c r="C35" s="62" t="s">
        <v>285</v>
      </c>
      <c r="D35" s="85">
        <v>1</v>
      </c>
      <c r="E35" s="83"/>
      <c r="F35" s="86">
        <v>700</v>
      </c>
      <c r="G35" s="86">
        <f t="shared" si="0"/>
        <v>700</v>
      </c>
      <c r="N35" s="22"/>
      <c r="O35" s="22"/>
    </row>
    <row r="36" spans="1:15" ht="30" customHeight="1" x14ac:dyDescent="0.2">
      <c r="A36" s="84" t="s">
        <v>286</v>
      </c>
      <c r="B36" s="34" t="s">
        <v>287</v>
      </c>
      <c r="C36" s="62" t="s">
        <v>288</v>
      </c>
      <c r="D36" s="85">
        <v>1</v>
      </c>
      <c r="E36" s="83"/>
      <c r="F36" s="86">
        <v>700</v>
      </c>
      <c r="G36" s="86">
        <f t="shared" si="0"/>
        <v>700</v>
      </c>
      <c r="N36" s="22"/>
      <c r="O36" s="22"/>
    </row>
    <row r="37" spans="1:15" ht="30" customHeight="1" x14ac:dyDescent="0.2">
      <c r="A37" s="84" t="s">
        <v>289</v>
      </c>
      <c r="B37" s="34" t="s">
        <v>290</v>
      </c>
      <c r="C37" s="62" t="s">
        <v>291</v>
      </c>
      <c r="D37" s="85">
        <v>1</v>
      </c>
      <c r="E37" s="83"/>
      <c r="F37" s="86">
        <v>700</v>
      </c>
      <c r="G37" s="86">
        <f t="shared" si="0"/>
        <v>700</v>
      </c>
      <c r="N37" s="22"/>
      <c r="O37" s="22"/>
    </row>
    <row r="38" spans="1:15" ht="30" customHeight="1" x14ac:dyDescent="0.2">
      <c r="A38" s="84" t="s">
        <v>292</v>
      </c>
      <c r="B38" s="34" t="s">
        <v>293</v>
      </c>
      <c r="C38" s="62" t="s">
        <v>294</v>
      </c>
      <c r="D38" s="85">
        <v>2</v>
      </c>
      <c r="E38" s="83"/>
      <c r="F38" s="86">
        <v>700</v>
      </c>
      <c r="G38" s="86">
        <f t="shared" si="0"/>
        <v>1400</v>
      </c>
      <c r="N38" s="22"/>
      <c r="O38" s="22"/>
    </row>
    <row r="39" spans="1:15" ht="30" customHeight="1" x14ac:dyDescent="0.2">
      <c r="A39" s="84" t="s">
        <v>295</v>
      </c>
      <c r="B39" s="34" t="s">
        <v>296</v>
      </c>
      <c r="C39" s="62" t="s">
        <v>297</v>
      </c>
      <c r="D39" s="85">
        <v>2</v>
      </c>
      <c r="E39" s="83"/>
      <c r="F39" s="86">
        <v>700</v>
      </c>
      <c r="G39" s="86">
        <f t="shared" si="0"/>
        <v>1400</v>
      </c>
      <c r="N39" s="22"/>
      <c r="O39" s="22"/>
    </row>
    <row r="40" spans="1:15" ht="30" customHeight="1" x14ac:dyDescent="0.2">
      <c r="A40" s="84" t="s">
        <v>298</v>
      </c>
      <c r="B40" s="34" t="s">
        <v>299</v>
      </c>
      <c r="C40" s="62" t="s">
        <v>300</v>
      </c>
      <c r="D40" s="85">
        <v>2</v>
      </c>
      <c r="E40" s="83"/>
      <c r="F40" s="86">
        <v>700</v>
      </c>
      <c r="G40" s="86">
        <f t="shared" si="0"/>
        <v>1400</v>
      </c>
      <c r="N40" s="22"/>
      <c r="O40" s="22"/>
    </row>
    <row r="41" spans="1:15" ht="30" customHeight="1" x14ac:dyDescent="0.2">
      <c r="A41" s="84" t="s">
        <v>301</v>
      </c>
      <c r="B41" s="34" t="s">
        <v>302</v>
      </c>
      <c r="C41" s="62" t="s">
        <v>303</v>
      </c>
      <c r="D41" s="85">
        <v>2</v>
      </c>
      <c r="E41" s="83"/>
      <c r="F41" s="86">
        <v>700</v>
      </c>
      <c r="G41" s="86">
        <f t="shared" si="0"/>
        <v>1400</v>
      </c>
      <c r="N41" s="22"/>
      <c r="O41" s="22"/>
    </row>
    <row r="42" spans="1:15" ht="30" customHeight="1" x14ac:dyDescent="0.2">
      <c r="A42" s="84" t="s">
        <v>304</v>
      </c>
      <c r="B42" s="34" t="s">
        <v>305</v>
      </c>
      <c r="C42" s="62" t="s">
        <v>306</v>
      </c>
      <c r="D42" s="85">
        <v>2</v>
      </c>
      <c r="E42" s="83"/>
      <c r="F42" s="86">
        <v>700</v>
      </c>
      <c r="G42" s="86">
        <f t="shared" si="0"/>
        <v>1400</v>
      </c>
      <c r="N42" s="22"/>
      <c r="O42" s="22"/>
    </row>
    <row r="43" spans="1:15" ht="30" customHeight="1" x14ac:dyDescent="0.2">
      <c r="A43" s="84" t="s">
        <v>307</v>
      </c>
      <c r="B43" s="34" t="s">
        <v>308</v>
      </c>
      <c r="C43" s="62" t="s">
        <v>309</v>
      </c>
      <c r="D43" s="85">
        <v>2</v>
      </c>
      <c r="E43" s="83"/>
      <c r="F43" s="86">
        <v>700</v>
      </c>
      <c r="G43" s="86">
        <f t="shared" si="0"/>
        <v>1400</v>
      </c>
      <c r="N43" s="22"/>
      <c r="O43" s="22"/>
    </row>
    <row r="44" spans="1:15" ht="30" customHeight="1" x14ac:dyDescent="0.2">
      <c r="A44" s="84" t="s">
        <v>310</v>
      </c>
      <c r="B44" s="34" t="s">
        <v>311</v>
      </c>
      <c r="C44" s="62" t="s">
        <v>312</v>
      </c>
      <c r="D44" s="85">
        <v>2</v>
      </c>
      <c r="E44" s="83"/>
      <c r="F44" s="86">
        <v>700</v>
      </c>
      <c r="G44" s="86">
        <f t="shared" si="0"/>
        <v>1400</v>
      </c>
      <c r="N44" s="22"/>
      <c r="O44" s="22"/>
    </row>
    <row r="45" spans="1:15" ht="30" customHeight="1" x14ac:dyDescent="0.2">
      <c r="A45" s="84" t="s">
        <v>313</v>
      </c>
      <c r="B45" s="34" t="s">
        <v>314</v>
      </c>
      <c r="C45" s="62" t="s">
        <v>315</v>
      </c>
      <c r="D45" s="85">
        <v>5</v>
      </c>
      <c r="E45" s="83"/>
      <c r="F45" s="86">
        <v>70</v>
      </c>
      <c r="G45" s="86">
        <f t="shared" si="0"/>
        <v>350</v>
      </c>
      <c r="N45" s="22"/>
      <c r="O45" s="22"/>
    </row>
    <row r="46" spans="1:15" ht="30" customHeight="1" x14ac:dyDescent="0.2">
      <c r="A46" s="84" t="s">
        <v>316</v>
      </c>
      <c r="B46" s="34" t="s">
        <v>314</v>
      </c>
      <c r="C46" s="62" t="s">
        <v>317</v>
      </c>
      <c r="D46" s="85">
        <v>5</v>
      </c>
      <c r="E46" s="83"/>
      <c r="F46" s="86">
        <v>70</v>
      </c>
      <c r="G46" s="86">
        <f t="shared" si="0"/>
        <v>350</v>
      </c>
      <c r="N46" s="22"/>
      <c r="O46" s="22"/>
    </row>
    <row r="47" spans="1:15" ht="30" customHeight="1" x14ac:dyDescent="0.2">
      <c r="A47" s="84" t="s">
        <v>318</v>
      </c>
      <c r="B47" s="34" t="s">
        <v>319</v>
      </c>
      <c r="C47" s="62" t="s">
        <v>320</v>
      </c>
      <c r="D47" s="85">
        <v>5</v>
      </c>
      <c r="E47" s="83"/>
      <c r="F47" s="86">
        <v>70</v>
      </c>
      <c r="G47" s="86">
        <f t="shared" si="0"/>
        <v>350</v>
      </c>
      <c r="N47" s="22"/>
      <c r="O47" s="22"/>
    </row>
    <row r="48" spans="1:15" ht="30" customHeight="1" x14ac:dyDescent="0.2">
      <c r="A48" s="84" t="s">
        <v>321</v>
      </c>
      <c r="B48" s="34" t="s">
        <v>322</v>
      </c>
      <c r="C48" s="62" t="s">
        <v>323</v>
      </c>
      <c r="D48" s="85">
        <v>5</v>
      </c>
      <c r="E48" s="83"/>
      <c r="F48" s="86">
        <v>70</v>
      </c>
      <c r="G48" s="86">
        <f t="shared" si="0"/>
        <v>350</v>
      </c>
      <c r="N48" s="22"/>
      <c r="O48" s="22"/>
    </row>
    <row r="49" spans="1:15" ht="30" customHeight="1" x14ac:dyDescent="0.2">
      <c r="A49" s="84" t="s">
        <v>324</v>
      </c>
      <c r="B49" s="34" t="s">
        <v>325</v>
      </c>
      <c r="C49" s="62" t="s">
        <v>326</v>
      </c>
      <c r="D49" s="85">
        <v>5</v>
      </c>
      <c r="E49" s="83"/>
      <c r="F49" s="86">
        <v>70</v>
      </c>
      <c r="G49" s="86">
        <f t="shared" si="0"/>
        <v>350</v>
      </c>
      <c r="N49" s="22"/>
      <c r="O49" s="22"/>
    </row>
    <row r="50" spans="1:15" ht="30" customHeight="1" x14ac:dyDescent="0.2">
      <c r="A50" s="84" t="s">
        <v>327</v>
      </c>
      <c r="B50" s="34" t="s">
        <v>328</v>
      </c>
      <c r="C50" s="62" t="s">
        <v>329</v>
      </c>
      <c r="D50" s="85">
        <v>5</v>
      </c>
      <c r="E50" s="83"/>
      <c r="F50" s="86">
        <v>70</v>
      </c>
      <c r="G50" s="86">
        <f t="shared" si="0"/>
        <v>350</v>
      </c>
      <c r="N50" s="22"/>
      <c r="O50" s="22"/>
    </row>
    <row r="51" spans="1:15" ht="30" customHeight="1" x14ac:dyDescent="0.2">
      <c r="A51" s="84" t="s">
        <v>330</v>
      </c>
      <c r="B51" s="34" t="s">
        <v>331</v>
      </c>
      <c r="C51" s="62" t="s">
        <v>332</v>
      </c>
      <c r="D51" s="85">
        <v>5</v>
      </c>
      <c r="E51" s="83"/>
      <c r="F51" s="86">
        <v>70</v>
      </c>
      <c r="G51" s="86">
        <f t="shared" si="0"/>
        <v>350</v>
      </c>
      <c r="N51" s="22"/>
      <c r="O51" s="22"/>
    </row>
    <row r="52" spans="1:15" ht="30" customHeight="1" x14ac:dyDescent="0.2">
      <c r="A52" s="84" t="s">
        <v>333</v>
      </c>
      <c r="B52" s="34" t="s">
        <v>334</v>
      </c>
      <c r="C52" s="62" t="s">
        <v>335</v>
      </c>
      <c r="D52" s="85">
        <v>5</v>
      </c>
      <c r="E52" s="83"/>
      <c r="F52" s="86">
        <v>70</v>
      </c>
      <c r="G52" s="86">
        <f t="shared" si="0"/>
        <v>350</v>
      </c>
      <c r="N52" s="22"/>
      <c r="O52" s="22"/>
    </row>
    <row r="53" spans="1:15" ht="30" customHeight="1" x14ac:dyDescent="0.2">
      <c r="A53" s="84" t="s">
        <v>336</v>
      </c>
      <c r="B53" s="34" t="s">
        <v>337</v>
      </c>
      <c r="C53" s="62" t="s">
        <v>338</v>
      </c>
      <c r="D53" s="85">
        <v>5</v>
      </c>
      <c r="E53" s="83"/>
      <c r="F53" s="86">
        <v>60</v>
      </c>
      <c r="G53" s="86">
        <f t="shared" si="0"/>
        <v>300</v>
      </c>
      <c r="N53" s="22"/>
      <c r="O53" s="22"/>
    </row>
    <row r="54" spans="1:15" ht="30" customHeight="1" x14ac:dyDescent="0.2">
      <c r="A54" s="84" t="s">
        <v>339</v>
      </c>
      <c r="B54" s="34" t="s">
        <v>337</v>
      </c>
      <c r="C54" s="62" t="s">
        <v>340</v>
      </c>
      <c r="D54" s="85">
        <v>5</v>
      </c>
      <c r="E54" s="83"/>
      <c r="F54" s="86">
        <v>60</v>
      </c>
      <c r="G54" s="86">
        <f t="shared" si="0"/>
        <v>300</v>
      </c>
      <c r="N54" s="22"/>
      <c r="O54" s="22"/>
    </row>
    <row r="55" spans="1:15" ht="30" customHeight="1" x14ac:dyDescent="0.2">
      <c r="A55" s="84" t="s">
        <v>341</v>
      </c>
      <c r="B55" s="34" t="s">
        <v>342</v>
      </c>
      <c r="C55" s="62" t="s">
        <v>343</v>
      </c>
      <c r="D55" s="85">
        <v>5</v>
      </c>
      <c r="E55" s="83"/>
      <c r="F55" s="86">
        <v>60</v>
      </c>
      <c r="G55" s="86">
        <f t="shared" si="0"/>
        <v>300</v>
      </c>
      <c r="N55" s="22"/>
      <c r="O55" s="22"/>
    </row>
    <row r="56" spans="1:15" ht="30" customHeight="1" x14ac:dyDescent="0.2">
      <c r="A56" s="84" t="s">
        <v>344</v>
      </c>
      <c r="B56" s="34" t="s">
        <v>342</v>
      </c>
      <c r="C56" s="62" t="s">
        <v>345</v>
      </c>
      <c r="D56" s="85">
        <v>3</v>
      </c>
      <c r="E56" s="83"/>
      <c r="F56" s="86">
        <v>60</v>
      </c>
      <c r="G56" s="86">
        <f t="shared" si="0"/>
        <v>180</v>
      </c>
      <c r="N56" s="22"/>
      <c r="O56" s="22"/>
    </row>
    <row r="57" spans="1:15" ht="30" customHeight="1" x14ac:dyDescent="0.2">
      <c r="A57" s="84" t="s">
        <v>346</v>
      </c>
      <c r="B57" s="34" t="s">
        <v>342</v>
      </c>
      <c r="C57" s="62" t="s">
        <v>347</v>
      </c>
      <c r="D57" s="85">
        <v>5</v>
      </c>
      <c r="E57" s="83"/>
      <c r="F57" s="86">
        <v>60</v>
      </c>
      <c r="G57" s="86">
        <f t="shared" si="0"/>
        <v>300</v>
      </c>
      <c r="N57" s="22"/>
      <c r="O57" s="22"/>
    </row>
    <row r="58" spans="1:15" ht="30" customHeight="1" x14ac:dyDescent="0.2">
      <c r="A58" s="84" t="s">
        <v>348</v>
      </c>
      <c r="B58" s="34" t="s">
        <v>342</v>
      </c>
      <c r="C58" s="62" t="s">
        <v>349</v>
      </c>
      <c r="D58" s="85">
        <v>5</v>
      </c>
      <c r="E58" s="83"/>
      <c r="F58" s="86">
        <v>60</v>
      </c>
      <c r="G58" s="86">
        <f t="shared" si="0"/>
        <v>300</v>
      </c>
      <c r="N58" s="22"/>
      <c r="O58" s="22"/>
    </row>
    <row r="59" spans="1:15" ht="30" customHeight="1" x14ac:dyDescent="0.2">
      <c r="A59" s="84" t="s">
        <v>350</v>
      </c>
      <c r="B59" s="34" t="s">
        <v>342</v>
      </c>
      <c r="C59" s="62" t="s">
        <v>351</v>
      </c>
      <c r="D59" s="85">
        <v>5</v>
      </c>
      <c r="E59" s="83"/>
      <c r="F59" s="86">
        <v>60</v>
      </c>
      <c r="G59" s="86">
        <f t="shared" si="0"/>
        <v>300</v>
      </c>
      <c r="N59" s="22"/>
      <c r="O59" s="22"/>
    </row>
    <row r="60" spans="1:15" ht="30" customHeight="1" x14ac:dyDescent="0.2">
      <c r="A60" s="84" t="s">
        <v>352</v>
      </c>
      <c r="B60" s="34" t="s">
        <v>342</v>
      </c>
      <c r="C60" s="62" t="s">
        <v>353</v>
      </c>
      <c r="D60" s="85">
        <v>5</v>
      </c>
      <c r="E60" s="83"/>
      <c r="F60" s="86">
        <v>60</v>
      </c>
      <c r="G60" s="86">
        <f t="shared" si="0"/>
        <v>300</v>
      </c>
      <c r="N60" s="22"/>
      <c r="O60" s="22"/>
    </row>
    <row r="61" spans="1:15" ht="30" customHeight="1" x14ac:dyDescent="0.2">
      <c r="A61" s="84" t="s">
        <v>354</v>
      </c>
      <c r="B61" s="34" t="s">
        <v>342</v>
      </c>
      <c r="C61" s="62" t="s">
        <v>355</v>
      </c>
      <c r="D61" s="85">
        <v>5</v>
      </c>
      <c r="E61" s="83"/>
      <c r="F61" s="86">
        <v>60</v>
      </c>
      <c r="G61" s="86">
        <f t="shared" si="0"/>
        <v>300</v>
      </c>
      <c r="N61" s="22"/>
      <c r="O61" s="22"/>
    </row>
    <row r="62" spans="1:15" ht="30" customHeight="1" x14ac:dyDescent="0.2">
      <c r="A62" s="84" t="s">
        <v>356</v>
      </c>
      <c r="B62" s="34" t="s">
        <v>342</v>
      </c>
      <c r="C62" s="62" t="s">
        <v>357</v>
      </c>
      <c r="D62" s="85">
        <v>5</v>
      </c>
      <c r="E62" s="83"/>
      <c r="F62" s="86">
        <v>60</v>
      </c>
      <c r="G62" s="86">
        <f t="shared" si="0"/>
        <v>300</v>
      </c>
      <c r="N62" s="22"/>
      <c r="O62" s="22"/>
    </row>
    <row r="63" spans="1:15" ht="30" customHeight="1" x14ac:dyDescent="0.2">
      <c r="A63" s="84" t="s">
        <v>358</v>
      </c>
      <c r="B63" s="34" t="s">
        <v>359</v>
      </c>
      <c r="C63" s="62" t="s">
        <v>360</v>
      </c>
      <c r="D63" s="85">
        <v>2</v>
      </c>
      <c r="E63" s="83"/>
      <c r="F63" s="86">
        <v>48</v>
      </c>
      <c r="G63" s="86">
        <f t="shared" si="0"/>
        <v>96</v>
      </c>
      <c r="N63" s="22"/>
      <c r="O63" s="22"/>
    </row>
    <row r="64" spans="1:15" ht="30" customHeight="1" x14ac:dyDescent="0.2">
      <c r="A64" s="84" t="s">
        <v>361</v>
      </c>
      <c r="B64" s="34" t="s">
        <v>362</v>
      </c>
      <c r="C64" s="62" t="s">
        <v>363</v>
      </c>
      <c r="D64" s="85">
        <v>2</v>
      </c>
      <c r="E64" s="83"/>
      <c r="F64" s="86">
        <v>48</v>
      </c>
      <c r="G64" s="86">
        <f t="shared" si="0"/>
        <v>96</v>
      </c>
      <c r="N64" s="22"/>
      <c r="O64" s="22"/>
    </row>
    <row r="65" spans="1:15" ht="30" customHeight="1" x14ac:dyDescent="0.2">
      <c r="A65" s="84" t="s">
        <v>364</v>
      </c>
      <c r="B65" s="34" t="s">
        <v>365</v>
      </c>
      <c r="C65" s="62" t="s">
        <v>366</v>
      </c>
      <c r="D65" s="85">
        <v>2</v>
      </c>
      <c r="E65" s="83"/>
      <c r="F65" s="86">
        <v>48</v>
      </c>
      <c r="G65" s="86">
        <f t="shared" si="0"/>
        <v>96</v>
      </c>
      <c r="N65" s="22"/>
      <c r="O65" s="22"/>
    </row>
    <row r="66" spans="1:15" ht="30" customHeight="1" x14ac:dyDescent="0.2">
      <c r="A66" s="84" t="s">
        <v>367</v>
      </c>
      <c r="B66" s="34" t="s">
        <v>368</v>
      </c>
      <c r="C66" s="62" t="s">
        <v>369</v>
      </c>
      <c r="D66" s="85">
        <v>2</v>
      </c>
      <c r="E66" s="83"/>
      <c r="F66" s="86">
        <v>48</v>
      </c>
      <c r="G66" s="86">
        <f t="shared" si="0"/>
        <v>96</v>
      </c>
      <c r="N66" s="22"/>
      <c r="O66" s="22"/>
    </row>
    <row r="67" spans="1:15" ht="30" customHeight="1" x14ac:dyDescent="0.2">
      <c r="A67" s="84" t="s">
        <v>370</v>
      </c>
      <c r="B67" s="34" t="s">
        <v>371</v>
      </c>
      <c r="C67" s="62" t="s">
        <v>372</v>
      </c>
      <c r="D67" s="85">
        <v>2</v>
      </c>
      <c r="E67" s="83"/>
      <c r="F67" s="86">
        <v>48</v>
      </c>
      <c r="G67" s="86">
        <f t="shared" si="0"/>
        <v>96</v>
      </c>
      <c r="N67" s="22"/>
      <c r="O67" s="22"/>
    </row>
    <row r="68" spans="1:15" ht="30" customHeight="1" x14ac:dyDescent="0.2">
      <c r="A68" s="84" t="s">
        <v>373</v>
      </c>
      <c r="B68" s="34" t="s">
        <v>374</v>
      </c>
      <c r="C68" s="62" t="s">
        <v>375</v>
      </c>
      <c r="D68" s="85">
        <v>6</v>
      </c>
      <c r="E68" s="83"/>
      <c r="F68" s="86">
        <v>60</v>
      </c>
      <c r="G68" s="86">
        <f t="shared" si="0"/>
        <v>360</v>
      </c>
      <c r="N68" s="22"/>
      <c r="O68" s="22"/>
    </row>
    <row r="69" spans="1:15" ht="30" customHeight="1" x14ac:dyDescent="0.2">
      <c r="A69" s="84" t="s">
        <v>376</v>
      </c>
      <c r="B69" s="34" t="s">
        <v>377</v>
      </c>
      <c r="C69" s="62" t="s">
        <v>378</v>
      </c>
      <c r="D69" s="85">
        <v>6</v>
      </c>
      <c r="E69" s="83"/>
      <c r="F69" s="86">
        <v>60</v>
      </c>
      <c r="G69" s="86">
        <f t="shared" si="0"/>
        <v>360</v>
      </c>
      <c r="N69" s="22"/>
      <c r="O69" s="22"/>
    </row>
    <row r="70" spans="1:15" ht="30" customHeight="1" x14ac:dyDescent="0.2">
      <c r="A70" s="84" t="s">
        <v>379</v>
      </c>
      <c r="B70" s="34" t="s">
        <v>380</v>
      </c>
      <c r="C70" s="62" t="s">
        <v>381</v>
      </c>
      <c r="D70" s="85">
        <v>6</v>
      </c>
      <c r="E70" s="83"/>
      <c r="F70" s="86">
        <v>60</v>
      </c>
      <c r="G70" s="86">
        <f t="shared" si="0"/>
        <v>360</v>
      </c>
      <c r="N70" s="22"/>
      <c r="O70" s="22"/>
    </row>
    <row r="71" spans="1:15" ht="30" customHeight="1" x14ac:dyDescent="0.2">
      <c r="A71" s="84" t="s">
        <v>382</v>
      </c>
      <c r="B71" s="34" t="s">
        <v>383</v>
      </c>
      <c r="C71" s="62" t="s">
        <v>384</v>
      </c>
      <c r="D71" s="85">
        <v>6</v>
      </c>
      <c r="E71" s="83"/>
      <c r="F71" s="86">
        <v>60</v>
      </c>
      <c r="G71" s="86">
        <f t="shared" si="0"/>
        <v>360</v>
      </c>
      <c r="N71" s="22"/>
      <c r="O71" s="22"/>
    </row>
    <row r="72" spans="1:15" ht="30" customHeight="1" x14ac:dyDescent="0.2">
      <c r="A72" s="84" t="s">
        <v>385</v>
      </c>
      <c r="B72" s="34" t="s">
        <v>386</v>
      </c>
      <c r="C72" s="62" t="s">
        <v>387</v>
      </c>
      <c r="D72" s="85">
        <v>6</v>
      </c>
      <c r="E72" s="83"/>
      <c r="F72" s="86">
        <v>60</v>
      </c>
      <c r="G72" s="86">
        <f t="shared" si="0"/>
        <v>360</v>
      </c>
      <c r="N72" s="22"/>
      <c r="O72" s="22"/>
    </row>
    <row r="73" spans="1:15" ht="30" customHeight="1" x14ac:dyDescent="0.2">
      <c r="A73" s="84" t="s">
        <v>388</v>
      </c>
      <c r="B73" s="34" t="s">
        <v>389</v>
      </c>
      <c r="C73" s="62" t="s">
        <v>390</v>
      </c>
      <c r="D73" s="85">
        <v>6</v>
      </c>
      <c r="E73" s="83"/>
      <c r="F73" s="86">
        <v>60</v>
      </c>
      <c r="G73" s="86">
        <f t="shared" si="0"/>
        <v>360</v>
      </c>
      <c r="N73" s="22"/>
      <c r="O73" s="22"/>
    </row>
    <row r="74" spans="1:15" ht="30" customHeight="1" x14ac:dyDescent="0.2">
      <c r="A74" s="84" t="s">
        <v>391</v>
      </c>
      <c r="B74" s="34" t="s">
        <v>392</v>
      </c>
      <c r="C74" s="62" t="s">
        <v>393</v>
      </c>
      <c r="D74" s="85">
        <v>6</v>
      </c>
      <c r="E74" s="83"/>
      <c r="F74" s="86">
        <v>60</v>
      </c>
      <c r="G74" s="86">
        <f t="shared" si="0"/>
        <v>360</v>
      </c>
      <c r="N74" s="22"/>
      <c r="O74" s="22"/>
    </row>
    <row r="75" spans="1:15" ht="30" customHeight="1" x14ac:dyDescent="0.2">
      <c r="A75" s="84" t="s">
        <v>394</v>
      </c>
      <c r="B75" s="34" t="s">
        <v>395</v>
      </c>
      <c r="C75" s="62" t="s">
        <v>396</v>
      </c>
      <c r="D75" s="85">
        <v>6</v>
      </c>
      <c r="E75" s="83"/>
      <c r="F75" s="86">
        <v>60</v>
      </c>
      <c r="G75" s="86">
        <f t="shared" si="0"/>
        <v>360</v>
      </c>
      <c r="N75" s="22"/>
      <c r="O75" s="22"/>
    </row>
    <row r="76" spans="1:15" ht="30" customHeight="1" x14ac:dyDescent="0.2">
      <c r="A76" s="84" t="s">
        <v>397</v>
      </c>
      <c r="B76" s="34" t="s">
        <v>398</v>
      </c>
      <c r="C76" s="62" t="s">
        <v>399</v>
      </c>
      <c r="D76" s="85">
        <v>6</v>
      </c>
      <c r="E76" s="83"/>
      <c r="F76" s="86">
        <v>60</v>
      </c>
      <c r="G76" s="86">
        <f t="shared" si="0"/>
        <v>360</v>
      </c>
      <c r="N76" s="22"/>
      <c r="O76" s="22"/>
    </row>
    <row r="77" spans="1:15" ht="30" customHeight="1" x14ac:dyDescent="0.2">
      <c r="A77" s="84" t="s">
        <v>400</v>
      </c>
      <c r="B77" s="34" t="s">
        <v>401</v>
      </c>
      <c r="C77" s="62" t="s">
        <v>402</v>
      </c>
      <c r="D77" s="85">
        <v>6</v>
      </c>
      <c r="E77" s="83"/>
      <c r="F77" s="86">
        <v>60</v>
      </c>
      <c r="G77" s="86">
        <f t="shared" si="0"/>
        <v>360</v>
      </c>
      <c r="N77" s="22"/>
      <c r="O77" s="22"/>
    </row>
    <row r="78" spans="1:15" ht="30" customHeight="1" x14ac:dyDescent="0.2">
      <c r="A78" s="84" t="s">
        <v>403</v>
      </c>
      <c r="B78" s="34" t="s">
        <v>404</v>
      </c>
      <c r="C78" s="62" t="s">
        <v>405</v>
      </c>
      <c r="D78" s="85">
        <v>6</v>
      </c>
      <c r="E78" s="83"/>
      <c r="F78" s="86">
        <v>60</v>
      </c>
      <c r="G78" s="86">
        <f t="shared" si="0"/>
        <v>360</v>
      </c>
      <c r="N78" s="22"/>
      <c r="O78" s="22"/>
    </row>
    <row r="79" spans="1:15" ht="30" customHeight="1" x14ac:dyDescent="0.2">
      <c r="A79" s="84" t="s">
        <v>406</v>
      </c>
      <c r="B79" s="34" t="s">
        <v>407</v>
      </c>
      <c r="C79" s="62" t="s">
        <v>408</v>
      </c>
      <c r="D79" s="85">
        <v>3</v>
      </c>
      <c r="E79" s="83"/>
      <c r="F79" s="86">
        <v>60</v>
      </c>
      <c r="G79" s="86">
        <f t="shared" si="0"/>
        <v>180</v>
      </c>
      <c r="N79" s="22"/>
      <c r="O79" s="22"/>
    </row>
    <row r="80" spans="1:15" ht="30" customHeight="1" x14ac:dyDescent="0.2">
      <c r="A80" s="84" t="s">
        <v>409</v>
      </c>
      <c r="B80" s="34" t="s">
        <v>410</v>
      </c>
      <c r="C80" s="62" t="s">
        <v>411</v>
      </c>
      <c r="D80" s="85">
        <v>2</v>
      </c>
      <c r="E80" s="83"/>
      <c r="F80" s="86">
        <v>60</v>
      </c>
      <c r="G80" s="86">
        <f t="shared" si="0"/>
        <v>120</v>
      </c>
      <c r="N80" s="22"/>
      <c r="O80" s="22"/>
    </row>
    <row r="81" spans="1:15" ht="30" customHeight="1" x14ac:dyDescent="0.2">
      <c r="A81" s="84" t="s">
        <v>412</v>
      </c>
      <c r="B81" s="34" t="s">
        <v>413</v>
      </c>
      <c r="C81" s="62" t="s">
        <v>414</v>
      </c>
      <c r="D81" s="85">
        <v>2</v>
      </c>
      <c r="E81" s="83"/>
      <c r="F81" s="86">
        <v>60</v>
      </c>
      <c r="G81" s="86">
        <f t="shared" si="0"/>
        <v>120</v>
      </c>
      <c r="N81" s="22"/>
      <c r="O81" s="22"/>
    </row>
    <row r="82" spans="1:15" ht="30" customHeight="1" x14ac:dyDescent="0.2">
      <c r="A82" s="84" t="s">
        <v>415</v>
      </c>
      <c r="B82" s="34">
        <v>2100004807</v>
      </c>
      <c r="C82" s="62" t="s">
        <v>416</v>
      </c>
      <c r="D82" s="85">
        <v>6</v>
      </c>
      <c r="E82" s="83"/>
      <c r="F82" s="86">
        <v>60</v>
      </c>
      <c r="G82" s="86">
        <f t="shared" si="0"/>
        <v>360</v>
      </c>
      <c r="N82" s="22"/>
      <c r="O82" s="22"/>
    </row>
    <row r="83" spans="1:15" ht="30" customHeight="1" x14ac:dyDescent="0.2">
      <c r="A83" s="84" t="s">
        <v>417</v>
      </c>
      <c r="B83" s="34">
        <v>2100010641</v>
      </c>
      <c r="C83" s="62" t="s">
        <v>418</v>
      </c>
      <c r="D83" s="85">
        <v>6</v>
      </c>
      <c r="E83" s="83"/>
      <c r="F83" s="86">
        <v>60</v>
      </c>
      <c r="G83" s="86">
        <f t="shared" si="0"/>
        <v>360</v>
      </c>
      <c r="N83" s="22"/>
      <c r="O83" s="22"/>
    </row>
    <row r="84" spans="1:15" ht="30" customHeight="1" x14ac:dyDescent="0.2">
      <c r="A84" s="84" t="s">
        <v>419</v>
      </c>
      <c r="B84" s="34">
        <v>2100017399</v>
      </c>
      <c r="C84" s="62" t="s">
        <v>420</v>
      </c>
      <c r="D84" s="85">
        <v>6</v>
      </c>
      <c r="E84" s="83"/>
      <c r="F84" s="86">
        <v>60</v>
      </c>
      <c r="G84" s="86">
        <f t="shared" si="0"/>
        <v>360</v>
      </c>
      <c r="N84" s="22"/>
      <c r="O84" s="22"/>
    </row>
    <row r="85" spans="1:15" ht="30" customHeight="1" x14ac:dyDescent="0.2">
      <c r="A85" s="84" t="s">
        <v>421</v>
      </c>
      <c r="B85" s="34">
        <v>2100009896</v>
      </c>
      <c r="C85" s="62" t="s">
        <v>422</v>
      </c>
      <c r="D85" s="85">
        <v>6</v>
      </c>
      <c r="E85" s="83"/>
      <c r="F85" s="86">
        <v>60</v>
      </c>
      <c r="G85" s="86">
        <f t="shared" si="0"/>
        <v>360</v>
      </c>
      <c r="N85" s="22"/>
      <c r="O85" s="22"/>
    </row>
    <row r="86" spans="1:15" ht="30" customHeight="1" x14ac:dyDescent="0.2">
      <c r="A86" s="84" t="s">
        <v>423</v>
      </c>
      <c r="B86" s="34">
        <v>2100022697</v>
      </c>
      <c r="C86" s="62" t="s">
        <v>424</v>
      </c>
      <c r="D86" s="85">
        <v>6</v>
      </c>
      <c r="E86" s="83"/>
      <c r="F86" s="86">
        <v>60</v>
      </c>
      <c r="G86" s="86">
        <f t="shared" si="0"/>
        <v>360</v>
      </c>
      <c r="N86" s="22"/>
      <c r="O86" s="22"/>
    </row>
    <row r="87" spans="1:15" ht="30" customHeight="1" x14ac:dyDescent="0.2">
      <c r="A87" s="84" t="s">
        <v>425</v>
      </c>
      <c r="B87" s="34">
        <v>2100028611</v>
      </c>
      <c r="C87" s="62" t="s">
        <v>426</v>
      </c>
      <c r="D87" s="85">
        <v>2</v>
      </c>
      <c r="E87" s="83"/>
      <c r="F87" s="86">
        <v>60</v>
      </c>
      <c r="G87" s="86">
        <f t="shared" si="0"/>
        <v>120</v>
      </c>
      <c r="N87" s="22"/>
      <c r="O87" s="22"/>
    </row>
    <row r="88" spans="1:15" ht="30" customHeight="1" x14ac:dyDescent="0.2">
      <c r="A88" s="84" t="s">
        <v>427</v>
      </c>
      <c r="B88" s="34">
        <v>2100010645</v>
      </c>
      <c r="C88" s="62" t="s">
        <v>428</v>
      </c>
      <c r="D88" s="85">
        <v>2</v>
      </c>
      <c r="E88" s="83"/>
      <c r="F88" s="86">
        <v>60</v>
      </c>
      <c r="G88" s="86">
        <f t="shared" si="0"/>
        <v>120</v>
      </c>
      <c r="N88" s="22"/>
      <c r="O88" s="22"/>
    </row>
    <row r="89" spans="1:15" ht="30" customHeight="1" x14ac:dyDescent="0.2">
      <c r="A89" s="84" t="s">
        <v>429</v>
      </c>
      <c r="B89" s="34">
        <v>2100007516</v>
      </c>
      <c r="C89" s="62" t="s">
        <v>430</v>
      </c>
      <c r="D89" s="85">
        <v>2</v>
      </c>
      <c r="E89" s="83"/>
      <c r="F89" s="86">
        <v>60</v>
      </c>
      <c r="G89" s="86">
        <f t="shared" si="0"/>
        <v>120</v>
      </c>
      <c r="N89" s="22"/>
      <c r="O89" s="22"/>
    </row>
    <row r="90" spans="1:15" ht="30" customHeight="1" x14ac:dyDescent="0.2">
      <c r="A90" s="84" t="s">
        <v>431</v>
      </c>
      <c r="B90" s="34">
        <v>1900107187</v>
      </c>
      <c r="C90" s="62" t="s">
        <v>432</v>
      </c>
      <c r="D90" s="85">
        <v>6</v>
      </c>
      <c r="E90" s="83"/>
      <c r="F90" s="86">
        <v>48</v>
      </c>
      <c r="G90" s="86">
        <f t="shared" si="0"/>
        <v>288</v>
      </c>
      <c r="N90" s="22"/>
      <c r="O90" s="22"/>
    </row>
    <row r="91" spans="1:15" ht="30" customHeight="1" x14ac:dyDescent="0.2">
      <c r="A91" s="84" t="s">
        <v>433</v>
      </c>
      <c r="B91" s="34" t="s">
        <v>434</v>
      </c>
      <c r="C91" s="62" t="s">
        <v>435</v>
      </c>
      <c r="D91" s="85">
        <v>5</v>
      </c>
      <c r="E91" s="83"/>
      <c r="F91" s="86">
        <v>48</v>
      </c>
      <c r="G91" s="86">
        <f t="shared" si="0"/>
        <v>240</v>
      </c>
      <c r="N91" s="22"/>
      <c r="O91" s="22"/>
    </row>
    <row r="92" spans="1:15" ht="30" customHeight="1" x14ac:dyDescent="0.2">
      <c r="A92" s="84" t="s">
        <v>436</v>
      </c>
      <c r="B92" s="34">
        <v>200112210</v>
      </c>
      <c r="C92" s="62" t="s">
        <v>437</v>
      </c>
      <c r="D92" s="85">
        <v>6</v>
      </c>
      <c r="E92" s="83"/>
      <c r="F92" s="86">
        <v>48</v>
      </c>
      <c r="G92" s="86">
        <f t="shared" si="0"/>
        <v>288</v>
      </c>
      <c r="N92" s="22"/>
      <c r="O92" s="22"/>
    </row>
    <row r="93" spans="1:15" ht="30" customHeight="1" x14ac:dyDescent="0.2">
      <c r="A93" s="84" t="s">
        <v>438</v>
      </c>
      <c r="B93" s="34">
        <v>200112211</v>
      </c>
      <c r="C93" s="62" t="s">
        <v>439</v>
      </c>
      <c r="D93" s="85">
        <v>6</v>
      </c>
      <c r="E93" s="83"/>
      <c r="F93" s="86">
        <v>48</v>
      </c>
      <c r="G93" s="86">
        <f t="shared" si="0"/>
        <v>288</v>
      </c>
      <c r="N93" s="22"/>
      <c r="O93" s="22"/>
    </row>
    <row r="94" spans="1:15" ht="30" customHeight="1" x14ac:dyDescent="0.2">
      <c r="A94" s="84" t="s">
        <v>440</v>
      </c>
      <c r="B94" s="34">
        <v>200112212</v>
      </c>
      <c r="C94" s="62" t="s">
        <v>441</v>
      </c>
      <c r="D94" s="85">
        <v>6</v>
      </c>
      <c r="E94" s="83"/>
      <c r="F94" s="86">
        <v>48</v>
      </c>
      <c r="G94" s="86">
        <f t="shared" si="0"/>
        <v>288</v>
      </c>
      <c r="N94" s="22"/>
      <c r="O94" s="22"/>
    </row>
    <row r="95" spans="1:15" ht="30" customHeight="1" x14ac:dyDescent="0.2">
      <c r="A95" s="84" t="s">
        <v>442</v>
      </c>
      <c r="B95" s="34">
        <v>200112212</v>
      </c>
      <c r="C95" s="62" t="s">
        <v>443</v>
      </c>
      <c r="D95" s="85">
        <v>6</v>
      </c>
      <c r="E95" s="83"/>
      <c r="F95" s="86">
        <v>48</v>
      </c>
      <c r="G95" s="86">
        <f t="shared" si="0"/>
        <v>288</v>
      </c>
      <c r="N95" s="22"/>
      <c r="O95" s="22"/>
    </row>
    <row r="96" spans="1:15" ht="30" customHeight="1" x14ac:dyDescent="0.2">
      <c r="A96" s="84" t="s">
        <v>444</v>
      </c>
      <c r="B96" s="34">
        <v>200112213</v>
      </c>
      <c r="C96" s="62" t="s">
        <v>445</v>
      </c>
      <c r="D96" s="85">
        <v>6</v>
      </c>
      <c r="E96" s="83"/>
      <c r="F96" s="86">
        <v>48</v>
      </c>
      <c r="G96" s="86">
        <f t="shared" si="0"/>
        <v>288</v>
      </c>
      <c r="N96" s="22"/>
      <c r="O96" s="22"/>
    </row>
    <row r="97" spans="1:15" ht="30" customHeight="1" x14ac:dyDescent="0.2">
      <c r="A97" s="84" t="s">
        <v>446</v>
      </c>
      <c r="B97" s="34">
        <v>200112214</v>
      </c>
      <c r="C97" s="62" t="s">
        <v>447</v>
      </c>
      <c r="D97" s="85">
        <v>6</v>
      </c>
      <c r="E97" s="83"/>
      <c r="F97" s="86">
        <v>48</v>
      </c>
      <c r="G97" s="86">
        <f t="shared" si="0"/>
        <v>288</v>
      </c>
      <c r="N97" s="22"/>
      <c r="O97" s="22"/>
    </row>
    <row r="98" spans="1:15" ht="30" customHeight="1" x14ac:dyDescent="0.2">
      <c r="A98" s="84" t="s">
        <v>448</v>
      </c>
      <c r="B98" s="34">
        <v>191211231</v>
      </c>
      <c r="C98" s="62" t="s">
        <v>449</v>
      </c>
      <c r="D98" s="85">
        <v>6</v>
      </c>
      <c r="E98" s="83"/>
      <c r="F98" s="86">
        <v>48</v>
      </c>
      <c r="G98" s="86">
        <f t="shared" si="0"/>
        <v>288</v>
      </c>
      <c r="N98" s="22"/>
      <c r="O98" s="22"/>
    </row>
    <row r="99" spans="1:15" ht="30" customHeight="1" x14ac:dyDescent="0.2">
      <c r="A99" s="84" t="s">
        <v>450</v>
      </c>
      <c r="B99" s="34">
        <v>200112216</v>
      </c>
      <c r="C99" s="62" t="s">
        <v>451</v>
      </c>
      <c r="D99" s="85">
        <v>6</v>
      </c>
      <c r="E99" s="83"/>
      <c r="F99" s="86">
        <v>48</v>
      </c>
      <c r="G99" s="86">
        <f t="shared" si="0"/>
        <v>288</v>
      </c>
      <c r="N99" s="22"/>
      <c r="O99" s="22"/>
    </row>
    <row r="100" spans="1:15" ht="30" customHeight="1" x14ac:dyDescent="0.2">
      <c r="A100" s="84" t="s">
        <v>452</v>
      </c>
      <c r="B100" s="34">
        <v>200112216</v>
      </c>
      <c r="C100" s="62" t="s">
        <v>453</v>
      </c>
      <c r="D100" s="85">
        <v>6</v>
      </c>
      <c r="E100" s="83"/>
      <c r="F100" s="86">
        <v>48</v>
      </c>
      <c r="G100" s="86">
        <f t="shared" si="0"/>
        <v>288</v>
      </c>
      <c r="N100" s="22"/>
      <c r="O100" s="22"/>
    </row>
    <row r="101" spans="1:15" ht="30" customHeight="1" x14ac:dyDescent="0.2">
      <c r="A101" s="84" t="s">
        <v>454</v>
      </c>
      <c r="B101" s="34">
        <v>200112217</v>
      </c>
      <c r="C101" s="62" t="s">
        <v>455</v>
      </c>
      <c r="D101" s="85">
        <v>6</v>
      </c>
      <c r="E101" s="83"/>
      <c r="F101" s="86">
        <v>48</v>
      </c>
      <c r="G101" s="86">
        <f t="shared" si="0"/>
        <v>288</v>
      </c>
      <c r="N101" s="22"/>
      <c r="O101" s="22"/>
    </row>
    <row r="102" spans="1:15" ht="30" customHeight="1" x14ac:dyDescent="0.2">
      <c r="A102" s="84" t="s">
        <v>456</v>
      </c>
      <c r="B102" s="34">
        <v>200112217</v>
      </c>
      <c r="C102" s="62" t="s">
        <v>457</v>
      </c>
      <c r="D102" s="85">
        <v>6</v>
      </c>
      <c r="E102" s="83"/>
      <c r="F102" s="86">
        <v>48</v>
      </c>
      <c r="G102" s="86">
        <f t="shared" si="0"/>
        <v>288</v>
      </c>
      <c r="N102" s="22"/>
      <c r="O102" s="22"/>
    </row>
    <row r="103" spans="1:15" ht="30" customHeight="1" x14ac:dyDescent="0.2">
      <c r="A103" s="84" t="s">
        <v>458</v>
      </c>
      <c r="B103" s="34">
        <v>200112217</v>
      </c>
      <c r="C103" s="62" t="s">
        <v>459</v>
      </c>
      <c r="D103" s="85">
        <v>6</v>
      </c>
      <c r="E103" s="83"/>
      <c r="F103" s="86">
        <v>48</v>
      </c>
      <c r="G103" s="86">
        <f t="shared" si="0"/>
        <v>288</v>
      </c>
      <c r="N103" s="22"/>
      <c r="O103" s="22"/>
    </row>
    <row r="104" spans="1:15" ht="30" customHeight="1" x14ac:dyDescent="0.2">
      <c r="A104" s="84" t="s">
        <v>460</v>
      </c>
      <c r="B104" s="34">
        <v>200112217</v>
      </c>
      <c r="C104" s="62" t="s">
        <v>461</v>
      </c>
      <c r="D104" s="85">
        <v>6</v>
      </c>
      <c r="E104" s="83"/>
      <c r="F104" s="86">
        <v>48</v>
      </c>
      <c r="G104" s="86">
        <f t="shared" si="0"/>
        <v>288</v>
      </c>
      <c r="N104" s="22"/>
      <c r="O104" s="22"/>
    </row>
    <row r="105" spans="1:15" ht="30" customHeight="1" x14ac:dyDescent="0.2">
      <c r="A105" s="84" t="s">
        <v>462</v>
      </c>
      <c r="B105" s="34">
        <v>200112217</v>
      </c>
      <c r="C105" s="62" t="s">
        <v>463</v>
      </c>
      <c r="D105" s="85">
        <v>6</v>
      </c>
      <c r="E105" s="83"/>
      <c r="F105" s="86">
        <v>48</v>
      </c>
      <c r="G105" s="86">
        <f t="shared" si="0"/>
        <v>288</v>
      </c>
      <c r="N105" s="22"/>
      <c r="O105" s="22"/>
    </row>
    <row r="106" spans="1:15" ht="30" customHeight="1" x14ac:dyDescent="0.2">
      <c r="A106" s="84" t="s">
        <v>464</v>
      </c>
      <c r="B106" s="34">
        <v>200112216</v>
      </c>
      <c r="C106" s="62" t="s">
        <v>465</v>
      </c>
      <c r="D106" s="85">
        <v>6</v>
      </c>
      <c r="E106" s="83"/>
      <c r="F106" s="86">
        <v>48</v>
      </c>
      <c r="G106" s="86">
        <f t="shared" si="0"/>
        <v>288</v>
      </c>
      <c r="N106" s="22"/>
      <c r="O106" s="22"/>
    </row>
    <row r="107" spans="1:15" ht="30" customHeight="1" x14ac:dyDescent="0.2">
      <c r="A107" s="84" t="s">
        <v>466</v>
      </c>
      <c r="B107" s="34">
        <v>200112216</v>
      </c>
      <c r="C107" s="62" t="s">
        <v>467</v>
      </c>
      <c r="D107" s="85">
        <v>6</v>
      </c>
      <c r="E107" s="83"/>
      <c r="F107" s="86">
        <v>48</v>
      </c>
      <c r="G107" s="86">
        <f t="shared" si="0"/>
        <v>288</v>
      </c>
      <c r="N107" s="22"/>
      <c r="O107" s="22"/>
    </row>
    <row r="108" spans="1:15" ht="30" customHeight="1" x14ac:dyDescent="0.2">
      <c r="A108" s="84" t="s">
        <v>468</v>
      </c>
      <c r="B108" s="34">
        <v>200112216</v>
      </c>
      <c r="C108" s="62" t="s">
        <v>469</v>
      </c>
      <c r="D108" s="85">
        <v>6</v>
      </c>
      <c r="E108" s="83"/>
      <c r="F108" s="86">
        <v>48</v>
      </c>
      <c r="G108" s="86">
        <f t="shared" si="0"/>
        <v>288</v>
      </c>
      <c r="N108" s="22"/>
      <c r="O108" s="22"/>
    </row>
    <row r="109" spans="1:15" ht="30" customHeight="1" x14ac:dyDescent="0.2">
      <c r="A109" s="84" t="s">
        <v>470</v>
      </c>
      <c r="B109" s="34">
        <v>200112216</v>
      </c>
      <c r="C109" s="62" t="s">
        <v>471</v>
      </c>
      <c r="D109" s="85">
        <v>6</v>
      </c>
      <c r="E109" s="83"/>
      <c r="F109" s="86">
        <v>48</v>
      </c>
      <c r="G109" s="86">
        <f t="shared" si="0"/>
        <v>288</v>
      </c>
      <c r="N109" s="22"/>
      <c r="O109" s="22"/>
    </row>
    <row r="110" spans="1:15" ht="30" customHeight="1" x14ac:dyDescent="0.2">
      <c r="A110" s="84" t="s">
        <v>472</v>
      </c>
      <c r="B110" s="34">
        <v>210228152</v>
      </c>
      <c r="C110" s="62" t="s">
        <v>473</v>
      </c>
      <c r="D110" s="85">
        <v>2</v>
      </c>
      <c r="E110" s="83"/>
      <c r="F110" s="86">
        <v>48</v>
      </c>
      <c r="G110" s="86">
        <v>96</v>
      </c>
      <c r="N110" s="22"/>
      <c r="O110" s="22"/>
    </row>
    <row r="111" spans="1:15" ht="30" customHeight="1" x14ac:dyDescent="0.2">
      <c r="A111" s="84" t="s">
        <v>474</v>
      </c>
      <c r="B111" s="87">
        <v>190704053</v>
      </c>
      <c r="C111" s="62" t="s">
        <v>475</v>
      </c>
      <c r="D111" s="85">
        <v>1</v>
      </c>
      <c r="E111" s="88"/>
      <c r="F111" s="89">
        <v>560</v>
      </c>
      <c r="G111" s="89">
        <v>560</v>
      </c>
      <c r="N111" s="22"/>
      <c r="O111" s="22"/>
    </row>
    <row r="112" spans="1:15" ht="30" customHeight="1" x14ac:dyDescent="0.2">
      <c r="A112" s="84" t="s">
        <v>476</v>
      </c>
      <c r="B112" s="87">
        <v>190704052</v>
      </c>
      <c r="C112" s="62" t="s">
        <v>477</v>
      </c>
      <c r="D112" s="85">
        <v>1</v>
      </c>
      <c r="E112" s="88"/>
      <c r="F112" s="89">
        <v>560</v>
      </c>
      <c r="G112" s="89">
        <v>560</v>
      </c>
      <c r="N112" s="22"/>
      <c r="O112" s="22"/>
    </row>
    <row r="113" spans="1:15" ht="30" customHeight="1" x14ac:dyDescent="0.2">
      <c r="A113" s="84" t="s">
        <v>478</v>
      </c>
      <c r="B113" s="87">
        <v>190704051</v>
      </c>
      <c r="C113" s="62" t="s">
        <v>479</v>
      </c>
      <c r="D113" s="85">
        <v>1</v>
      </c>
      <c r="E113" s="88"/>
      <c r="F113" s="89">
        <v>560</v>
      </c>
      <c r="G113" s="89">
        <v>560</v>
      </c>
      <c r="N113" s="22"/>
      <c r="O113" s="22"/>
    </row>
    <row r="114" spans="1:15" ht="30" customHeight="1" x14ac:dyDescent="0.2">
      <c r="A114" s="84" t="s">
        <v>480</v>
      </c>
      <c r="B114" s="87">
        <v>190704055</v>
      </c>
      <c r="C114" s="62" t="s">
        <v>481</v>
      </c>
      <c r="D114" s="85">
        <v>1</v>
      </c>
      <c r="E114" s="88"/>
      <c r="F114" s="89">
        <v>560</v>
      </c>
      <c r="G114" s="89">
        <v>560</v>
      </c>
      <c r="N114" s="22"/>
      <c r="O114" s="22"/>
    </row>
    <row r="115" spans="1:15" ht="30" customHeight="1" x14ac:dyDescent="0.2">
      <c r="A115" s="84" t="s">
        <v>482</v>
      </c>
      <c r="B115" s="87">
        <v>190704052</v>
      </c>
      <c r="C115" s="62" t="s">
        <v>483</v>
      </c>
      <c r="D115" s="85">
        <v>1</v>
      </c>
      <c r="E115" s="88"/>
      <c r="F115" s="89">
        <v>560</v>
      </c>
      <c r="G115" s="89">
        <v>560</v>
      </c>
      <c r="N115" s="22"/>
      <c r="O115" s="22"/>
    </row>
    <row r="116" spans="1:15" ht="30" customHeight="1" x14ac:dyDescent="0.2">
      <c r="A116" s="84" t="s">
        <v>484</v>
      </c>
      <c r="B116" s="90" t="s">
        <v>540</v>
      </c>
      <c r="C116" s="62" t="s">
        <v>485</v>
      </c>
      <c r="D116" s="85">
        <v>1</v>
      </c>
      <c r="E116" s="88"/>
      <c r="F116" s="89">
        <v>900</v>
      </c>
      <c r="G116" s="89">
        <v>900</v>
      </c>
      <c r="N116" s="22"/>
      <c r="O116" s="22"/>
    </row>
    <row r="117" spans="1:15" ht="30" customHeight="1" x14ac:dyDescent="0.2">
      <c r="A117" s="84" t="s">
        <v>486</v>
      </c>
      <c r="B117" s="90">
        <v>19044009</v>
      </c>
      <c r="C117" s="62" t="s">
        <v>487</v>
      </c>
      <c r="D117" s="85">
        <v>1</v>
      </c>
      <c r="E117" s="88"/>
      <c r="F117" s="89">
        <v>900</v>
      </c>
      <c r="G117" s="89">
        <v>900</v>
      </c>
      <c r="N117" s="22"/>
      <c r="O117" s="22"/>
    </row>
    <row r="118" spans="1:15" ht="30" customHeight="1" x14ac:dyDescent="0.2">
      <c r="A118" s="84" t="s">
        <v>488</v>
      </c>
      <c r="B118" s="90">
        <v>20014001</v>
      </c>
      <c r="C118" s="62" t="s">
        <v>489</v>
      </c>
      <c r="D118" s="85">
        <v>1</v>
      </c>
      <c r="E118" s="88"/>
      <c r="F118" s="89">
        <v>900</v>
      </c>
      <c r="G118" s="89">
        <v>900</v>
      </c>
      <c r="N118" s="22"/>
      <c r="O118" s="22"/>
    </row>
    <row r="119" spans="1:15" ht="30" customHeight="1" x14ac:dyDescent="0.2">
      <c r="A119" s="84" t="s">
        <v>490</v>
      </c>
      <c r="B119" s="90">
        <v>19044025</v>
      </c>
      <c r="C119" s="62" t="s">
        <v>491</v>
      </c>
      <c r="D119" s="85">
        <v>1</v>
      </c>
      <c r="E119" s="88"/>
      <c r="F119" s="89">
        <v>900</v>
      </c>
      <c r="G119" s="89">
        <v>900</v>
      </c>
      <c r="N119" s="22"/>
      <c r="O119" s="22"/>
    </row>
    <row r="120" spans="1:15" ht="30" customHeight="1" x14ac:dyDescent="0.2">
      <c r="A120" s="84" t="s">
        <v>492</v>
      </c>
      <c r="B120" s="90">
        <v>17124065</v>
      </c>
      <c r="C120" s="62" t="s">
        <v>493</v>
      </c>
      <c r="D120" s="85">
        <v>1</v>
      </c>
      <c r="E120" s="88"/>
      <c r="F120" s="89">
        <v>900</v>
      </c>
      <c r="G120" s="89">
        <v>900</v>
      </c>
      <c r="N120" s="22"/>
      <c r="O120" s="22"/>
    </row>
    <row r="121" spans="1:15" ht="30" customHeight="1" x14ac:dyDescent="0.2">
      <c r="A121" s="84" t="s">
        <v>494</v>
      </c>
      <c r="B121" s="90">
        <v>19044006</v>
      </c>
      <c r="C121" s="62" t="s">
        <v>495</v>
      </c>
      <c r="D121" s="85">
        <v>1</v>
      </c>
      <c r="E121" s="88"/>
      <c r="F121" s="89">
        <v>900</v>
      </c>
      <c r="G121" s="89">
        <v>900</v>
      </c>
      <c r="N121" s="22"/>
      <c r="O121" s="22"/>
    </row>
    <row r="122" spans="1:15" ht="30" customHeight="1" x14ac:dyDescent="0.2">
      <c r="A122" s="84" t="s">
        <v>496</v>
      </c>
      <c r="B122" s="90">
        <v>19044007</v>
      </c>
      <c r="C122" s="62" t="s">
        <v>497</v>
      </c>
      <c r="D122" s="85">
        <v>1</v>
      </c>
      <c r="E122" s="88"/>
      <c r="F122" s="89">
        <v>900</v>
      </c>
      <c r="G122" s="89">
        <v>900</v>
      </c>
      <c r="N122" s="22"/>
      <c r="O122" s="22"/>
    </row>
    <row r="123" spans="1:15" ht="30" customHeight="1" x14ac:dyDescent="0.2">
      <c r="A123" s="84" t="s">
        <v>498</v>
      </c>
      <c r="B123" s="90">
        <v>17124068</v>
      </c>
      <c r="C123" s="62" t="s">
        <v>499</v>
      </c>
      <c r="D123" s="85">
        <v>1</v>
      </c>
      <c r="E123" s="88"/>
      <c r="F123" s="89">
        <v>900</v>
      </c>
      <c r="G123" s="89">
        <v>900</v>
      </c>
      <c r="N123" s="22"/>
      <c r="O123" s="22"/>
    </row>
    <row r="124" spans="1:15" ht="30" customHeight="1" x14ac:dyDescent="0.2">
      <c r="A124" s="84" t="s">
        <v>500</v>
      </c>
      <c r="B124" s="90">
        <v>1401631</v>
      </c>
      <c r="C124" s="62" t="s">
        <v>501</v>
      </c>
      <c r="D124" s="85">
        <v>1</v>
      </c>
      <c r="E124" s="88"/>
      <c r="F124" s="89">
        <v>900</v>
      </c>
      <c r="G124" s="89">
        <v>900</v>
      </c>
      <c r="N124" s="22"/>
      <c r="O124" s="22"/>
    </row>
    <row r="125" spans="1:15" ht="30" customHeight="1" x14ac:dyDescent="0.2">
      <c r="A125" s="34" t="s">
        <v>502</v>
      </c>
      <c r="B125" s="34">
        <v>1207261380</v>
      </c>
      <c r="C125" s="62" t="s">
        <v>531</v>
      </c>
      <c r="D125" s="91">
        <v>1</v>
      </c>
      <c r="E125" s="88"/>
      <c r="F125" s="89">
        <v>900</v>
      </c>
      <c r="G125" s="89">
        <v>900</v>
      </c>
      <c r="N125" s="22"/>
      <c r="O125" s="22"/>
    </row>
    <row r="126" spans="1:15" ht="30" customHeight="1" x14ac:dyDescent="0.2">
      <c r="A126" s="34" t="s">
        <v>503</v>
      </c>
      <c r="B126" s="34">
        <v>1209070770</v>
      </c>
      <c r="C126" s="62" t="s">
        <v>532</v>
      </c>
      <c r="D126" s="91">
        <v>1</v>
      </c>
      <c r="E126" s="88"/>
      <c r="F126" s="89">
        <v>900</v>
      </c>
      <c r="G126" s="89">
        <v>900</v>
      </c>
      <c r="N126" s="22"/>
      <c r="O126" s="22"/>
    </row>
    <row r="127" spans="1:15" ht="30" customHeight="1" x14ac:dyDescent="0.2">
      <c r="A127" s="34" t="s">
        <v>504</v>
      </c>
      <c r="B127" s="34">
        <v>1209070800</v>
      </c>
      <c r="C127" s="62" t="s">
        <v>533</v>
      </c>
      <c r="D127" s="91">
        <v>1</v>
      </c>
      <c r="E127" s="88"/>
      <c r="F127" s="89">
        <v>900</v>
      </c>
      <c r="G127" s="89">
        <v>900</v>
      </c>
      <c r="N127" s="22"/>
      <c r="O127" s="22"/>
    </row>
    <row r="128" spans="1:15" ht="30" customHeight="1" x14ac:dyDescent="0.2">
      <c r="A128" s="34" t="s">
        <v>505</v>
      </c>
      <c r="B128" s="34">
        <v>1209070820</v>
      </c>
      <c r="C128" s="62" t="s">
        <v>534</v>
      </c>
      <c r="D128" s="91">
        <v>1</v>
      </c>
      <c r="E128" s="88"/>
      <c r="F128" s="89">
        <v>900</v>
      </c>
      <c r="G128" s="89">
        <v>900</v>
      </c>
      <c r="N128" s="22"/>
      <c r="O128" s="22"/>
    </row>
    <row r="129" spans="1:15" ht="30" customHeight="1" x14ac:dyDescent="0.2">
      <c r="A129" s="34" t="s">
        <v>506</v>
      </c>
      <c r="B129" s="34">
        <v>2000114685</v>
      </c>
      <c r="C129" s="62" t="s">
        <v>535</v>
      </c>
      <c r="D129" s="91">
        <v>1</v>
      </c>
      <c r="E129" s="88"/>
      <c r="F129" s="89">
        <v>900</v>
      </c>
      <c r="G129" s="89">
        <v>900</v>
      </c>
      <c r="N129" s="22"/>
      <c r="O129" s="22"/>
    </row>
    <row r="130" spans="1:15" ht="30" customHeight="1" x14ac:dyDescent="0.2">
      <c r="A130" s="34" t="s">
        <v>507</v>
      </c>
      <c r="B130" s="34">
        <v>2100002812</v>
      </c>
      <c r="C130" s="62" t="s">
        <v>536</v>
      </c>
      <c r="D130" s="91">
        <v>1</v>
      </c>
      <c r="E130" s="88"/>
      <c r="F130" s="89">
        <v>900</v>
      </c>
      <c r="G130" s="89">
        <v>900</v>
      </c>
      <c r="N130" s="22"/>
      <c r="O130" s="22"/>
    </row>
    <row r="131" spans="1:15" ht="30" customHeight="1" x14ac:dyDescent="0.2">
      <c r="A131" s="34" t="s">
        <v>508</v>
      </c>
      <c r="B131" s="34">
        <v>2100002813</v>
      </c>
      <c r="C131" s="62" t="s">
        <v>537</v>
      </c>
      <c r="D131" s="91">
        <v>1</v>
      </c>
      <c r="E131" s="88"/>
      <c r="F131" s="89">
        <v>900</v>
      </c>
      <c r="G131" s="89">
        <v>900</v>
      </c>
      <c r="N131" s="22"/>
      <c r="O131" s="22"/>
    </row>
    <row r="132" spans="1:15" ht="30" customHeight="1" x14ac:dyDescent="0.2">
      <c r="A132" s="34" t="s">
        <v>509</v>
      </c>
      <c r="B132" s="34">
        <v>2004180022</v>
      </c>
      <c r="C132" s="62" t="s">
        <v>538</v>
      </c>
      <c r="D132" s="91">
        <v>1</v>
      </c>
      <c r="E132" s="88"/>
      <c r="F132" s="89">
        <v>900</v>
      </c>
      <c r="G132" s="89">
        <v>900</v>
      </c>
      <c r="N132" s="22"/>
      <c r="O132" s="22"/>
    </row>
    <row r="133" spans="1:15" ht="30" customHeight="1" x14ac:dyDescent="0.2">
      <c r="A133" s="34" t="s">
        <v>510</v>
      </c>
      <c r="B133" s="34">
        <v>2004180032</v>
      </c>
      <c r="C133" s="62" t="s">
        <v>539</v>
      </c>
      <c r="D133" s="91">
        <v>1</v>
      </c>
      <c r="E133" s="88"/>
      <c r="F133" s="89">
        <v>900</v>
      </c>
      <c r="G133" s="89">
        <v>900</v>
      </c>
      <c r="N133" s="22"/>
      <c r="O133" s="22"/>
    </row>
    <row r="134" spans="1:15" ht="30" customHeight="1" x14ac:dyDescent="0.2">
      <c r="A134" s="34" t="s">
        <v>214</v>
      </c>
      <c r="B134" s="34">
        <v>2100022417</v>
      </c>
      <c r="C134" s="62" t="s">
        <v>70</v>
      </c>
      <c r="D134" s="92">
        <v>2</v>
      </c>
      <c r="E134" s="88"/>
      <c r="F134" s="89">
        <v>60</v>
      </c>
      <c r="G134" s="89">
        <f>D134*F134</f>
        <v>120</v>
      </c>
      <c r="N134" s="22"/>
      <c r="O134" s="22"/>
    </row>
    <row r="135" spans="1:15" ht="30" customHeight="1" x14ac:dyDescent="0.2">
      <c r="A135" s="34" t="s">
        <v>511</v>
      </c>
      <c r="B135" s="34">
        <v>2100010711</v>
      </c>
      <c r="C135" s="62" t="s">
        <v>71</v>
      </c>
      <c r="D135" s="92">
        <v>2</v>
      </c>
      <c r="E135" s="88"/>
      <c r="F135" s="89">
        <v>60</v>
      </c>
      <c r="G135" s="89">
        <f t="shared" ref="G135:G155" si="1">D135*F135</f>
        <v>120</v>
      </c>
      <c r="N135" s="22"/>
      <c r="O135" s="22"/>
    </row>
    <row r="136" spans="1:15" ht="30" customHeight="1" x14ac:dyDescent="0.2">
      <c r="A136" s="34" t="s">
        <v>512</v>
      </c>
      <c r="B136" s="34">
        <v>2100010712</v>
      </c>
      <c r="C136" s="62" t="s">
        <v>219</v>
      </c>
      <c r="D136" s="92">
        <v>2</v>
      </c>
      <c r="E136" s="88"/>
      <c r="F136" s="89">
        <v>60</v>
      </c>
      <c r="G136" s="89">
        <f t="shared" si="1"/>
        <v>120</v>
      </c>
      <c r="N136" s="22"/>
      <c r="O136" s="22"/>
    </row>
    <row r="137" spans="1:15" ht="30" customHeight="1" x14ac:dyDescent="0.2">
      <c r="A137" s="34" t="s">
        <v>513</v>
      </c>
      <c r="B137" s="34">
        <v>2100023365</v>
      </c>
      <c r="C137" s="62" t="s">
        <v>221</v>
      </c>
      <c r="D137" s="92">
        <v>2</v>
      </c>
      <c r="E137" s="88"/>
      <c r="F137" s="89">
        <v>60</v>
      </c>
      <c r="G137" s="89">
        <f t="shared" si="1"/>
        <v>120</v>
      </c>
      <c r="N137" s="22"/>
      <c r="O137" s="22"/>
    </row>
    <row r="138" spans="1:15" ht="30" customHeight="1" x14ac:dyDescent="0.2">
      <c r="A138" s="34" t="s">
        <v>514</v>
      </c>
      <c r="B138" s="34">
        <v>2100007744</v>
      </c>
      <c r="C138" s="62" t="s">
        <v>223</v>
      </c>
      <c r="D138" s="92">
        <v>2</v>
      </c>
      <c r="E138" s="88"/>
      <c r="F138" s="89">
        <v>60</v>
      </c>
      <c r="G138" s="89">
        <f t="shared" si="1"/>
        <v>120</v>
      </c>
      <c r="N138" s="22"/>
      <c r="O138" s="22"/>
    </row>
    <row r="139" spans="1:15" ht="30" customHeight="1" x14ac:dyDescent="0.2">
      <c r="A139" s="34" t="s">
        <v>515</v>
      </c>
      <c r="B139" s="34">
        <v>2100010389</v>
      </c>
      <c r="C139" s="62" t="s">
        <v>72</v>
      </c>
      <c r="D139" s="92">
        <v>2</v>
      </c>
      <c r="E139" s="88"/>
      <c r="F139" s="89">
        <v>60</v>
      </c>
      <c r="G139" s="89">
        <f t="shared" si="1"/>
        <v>120</v>
      </c>
      <c r="N139" s="22"/>
      <c r="O139" s="22"/>
    </row>
    <row r="140" spans="1:15" ht="30" customHeight="1" x14ac:dyDescent="0.2">
      <c r="A140" s="34" t="s">
        <v>516</v>
      </c>
      <c r="B140" s="34">
        <v>2100004817</v>
      </c>
      <c r="C140" s="62" t="s">
        <v>74</v>
      </c>
      <c r="D140" s="92">
        <v>2</v>
      </c>
      <c r="E140" s="88"/>
      <c r="F140" s="89">
        <v>60</v>
      </c>
      <c r="G140" s="89">
        <f t="shared" si="1"/>
        <v>120</v>
      </c>
      <c r="N140" s="22"/>
      <c r="O140" s="22"/>
    </row>
    <row r="141" spans="1:15" ht="30" customHeight="1" x14ac:dyDescent="0.2">
      <c r="A141" s="34" t="s">
        <v>517</v>
      </c>
      <c r="B141" s="34">
        <v>2100010980</v>
      </c>
      <c r="C141" s="62" t="s">
        <v>76</v>
      </c>
      <c r="D141" s="92">
        <v>4</v>
      </c>
      <c r="E141" s="88"/>
      <c r="F141" s="89">
        <v>60</v>
      </c>
      <c r="G141" s="89">
        <f t="shared" si="1"/>
        <v>240</v>
      </c>
      <c r="N141" s="22"/>
      <c r="O141" s="22"/>
    </row>
    <row r="142" spans="1:15" ht="30" customHeight="1" x14ac:dyDescent="0.2">
      <c r="A142" s="34" t="s">
        <v>518</v>
      </c>
      <c r="B142" s="34">
        <v>2000110404</v>
      </c>
      <c r="C142" s="62" t="s">
        <v>78</v>
      </c>
      <c r="D142" s="92">
        <v>2</v>
      </c>
      <c r="E142" s="88"/>
      <c r="F142" s="89">
        <v>60</v>
      </c>
      <c r="G142" s="89">
        <f t="shared" si="1"/>
        <v>120</v>
      </c>
      <c r="N142" s="22"/>
      <c r="O142" s="22"/>
    </row>
    <row r="143" spans="1:15" ht="30" customHeight="1" x14ac:dyDescent="0.2">
      <c r="A143" s="34" t="s">
        <v>519</v>
      </c>
      <c r="B143" s="34">
        <v>2100010646</v>
      </c>
      <c r="C143" s="62" t="s">
        <v>80</v>
      </c>
      <c r="D143" s="92">
        <v>2</v>
      </c>
      <c r="E143" s="88"/>
      <c r="F143" s="89">
        <v>60</v>
      </c>
      <c r="G143" s="89">
        <f t="shared" si="1"/>
        <v>120</v>
      </c>
      <c r="N143" s="22"/>
      <c r="O143" s="22"/>
    </row>
    <row r="144" spans="1:15" ht="30" customHeight="1" x14ac:dyDescent="0.2">
      <c r="A144" s="34" t="s">
        <v>520</v>
      </c>
      <c r="B144" s="34">
        <v>2000112135</v>
      </c>
      <c r="C144" s="62" t="s">
        <v>521</v>
      </c>
      <c r="D144" s="92">
        <v>4</v>
      </c>
      <c r="E144" s="88"/>
      <c r="F144" s="89">
        <v>60</v>
      </c>
      <c r="G144" s="89">
        <f t="shared" si="1"/>
        <v>240</v>
      </c>
      <c r="N144" s="22"/>
      <c r="O144" s="22"/>
    </row>
    <row r="145" spans="1:15" ht="30" customHeight="1" x14ac:dyDescent="0.2">
      <c r="A145" s="34" t="s">
        <v>225</v>
      </c>
      <c r="B145" s="34"/>
      <c r="C145" s="62" t="s">
        <v>545</v>
      </c>
      <c r="D145" s="93">
        <v>2</v>
      </c>
      <c r="E145" s="88"/>
      <c r="F145" s="89">
        <v>60</v>
      </c>
      <c r="G145" s="89">
        <f t="shared" si="1"/>
        <v>120</v>
      </c>
      <c r="N145" s="22"/>
      <c r="O145" s="22"/>
    </row>
    <row r="146" spans="1:15" ht="30" customHeight="1" x14ac:dyDescent="0.2">
      <c r="A146" s="34" t="s">
        <v>227</v>
      </c>
      <c r="B146" s="34"/>
      <c r="C146" s="62" t="s">
        <v>546</v>
      </c>
      <c r="D146" s="93">
        <v>2</v>
      </c>
      <c r="E146" s="88"/>
      <c r="F146" s="89">
        <v>60</v>
      </c>
      <c r="G146" s="89">
        <f t="shared" si="1"/>
        <v>120</v>
      </c>
      <c r="N146" s="22"/>
      <c r="O146" s="22"/>
    </row>
    <row r="147" spans="1:15" ht="30" customHeight="1" x14ac:dyDescent="0.2">
      <c r="A147" s="34" t="s">
        <v>229</v>
      </c>
      <c r="B147" s="34"/>
      <c r="C147" s="62" t="s">
        <v>547</v>
      </c>
      <c r="D147" s="93">
        <v>2</v>
      </c>
      <c r="E147" s="88"/>
      <c r="F147" s="89">
        <v>60</v>
      </c>
      <c r="G147" s="89">
        <f t="shared" si="1"/>
        <v>120</v>
      </c>
      <c r="N147" s="22"/>
      <c r="O147" s="22"/>
    </row>
    <row r="148" spans="1:15" ht="30" customHeight="1" x14ac:dyDescent="0.2">
      <c r="A148" s="34" t="s">
        <v>231</v>
      </c>
      <c r="B148" s="34"/>
      <c r="C148" s="62" t="s">
        <v>548</v>
      </c>
      <c r="D148" s="93">
        <v>2</v>
      </c>
      <c r="E148" s="88"/>
      <c r="F148" s="89">
        <v>60</v>
      </c>
      <c r="G148" s="89">
        <f t="shared" si="1"/>
        <v>120</v>
      </c>
      <c r="N148" s="22"/>
      <c r="O148" s="22"/>
    </row>
    <row r="149" spans="1:15" ht="30" customHeight="1" x14ac:dyDescent="0.2">
      <c r="A149" s="34" t="s">
        <v>522</v>
      </c>
      <c r="B149" s="34">
        <v>2100024931</v>
      </c>
      <c r="C149" s="62" t="s">
        <v>523</v>
      </c>
      <c r="D149" s="93">
        <v>2</v>
      </c>
      <c r="E149" s="88"/>
      <c r="F149" s="89">
        <v>60</v>
      </c>
      <c r="G149" s="89">
        <f t="shared" si="1"/>
        <v>120</v>
      </c>
      <c r="N149" s="22"/>
      <c r="O149" s="22"/>
    </row>
    <row r="150" spans="1:15" ht="30" customHeight="1" x14ac:dyDescent="0.2">
      <c r="A150" s="34" t="s">
        <v>524</v>
      </c>
      <c r="B150" s="34">
        <v>2100002629</v>
      </c>
      <c r="C150" s="62" t="s">
        <v>525</v>
      </c>
      <c r="D150" s="93">
        <v>4</v>
      </c>
      <c r="E150" s="88"/>
      <c r="F150" s="89">
        <v>60</v>
      </c>
      <c r="G150" s="89">
        <f t="shared" si="1"/>
        <v>240</v>
      </c>
      <c r="N150" s="22"/>
      <c r="O150" s="22"/>
    </row>
    <row r="151" spans="1:15" ht="30" customHeight="1" x14ac:dyDescent="0.2">
      <c r="A151" s="34" t="s">
        <v>526</v>
      </c>
      <c r="B151" s="34">
        <v>2100006287</v>
      </c>
      <c r="C151" s="62" t="s">
        <v>88</v>
      </c>
      <c r="D151" s="93">
        <v>2</v>
      </c>
      <c r="E151" s="88"/>
      <c r="F151" s="89">
        <v>60</v>
      </c>
      <c r="G151" s="89">
        <f t="shared" si="1"/>
        <v>120</v>
      </c>
      <c r="N151" s="22"/>
      <c r="O151" s="22"/>
    </row>
    <row r="152" spans="1:15" ht="30" customHeight="1" x14ac:dyDescent="0.2">
      <c r="A152" s="34" t="s">
        <v>527</v>
      </c>
      <c r="B152" s="34">
        <v>2000112449</v>
      </c>
      <c r="C152" s="62" t="s">
        <v>544</v>
      </c>
      <c r="D152" s="93">
        <v>2</v>
      </c>
      <c r="E152" s="88"/>
      <c r="F152" s="89">
        <v>60</v>
      </c>
      <c r="G152" s="89">
        <f t="shared" si="1"/>
        <v>120</v>
      </c>
      <c r="N152" s="22"/>
      <c r="O152" s="22"/>
    </row>
    <row r="153" spans="1:15" ht="30" customHeight="1" x14ac:dyDescent="0.2">
      <c r="A153" s="34" t="s">
        <v>528</v>
      </c>
      <c r="B153" s="34">
        <v>2100004174</v>
      </c>
      <c r="C153" s="62" t="s">
        <v>543</v>
      </c>
      <c r="D153" s="93">
        <v>2</v>
      </c>
      <c r="E153" s="88"/>
      <c r="F153" s="89">
        <v>60</v>
      </c>
      <c r="G153" s="89">
        <f t="shared" si="1"/>
        <v>120</v>
      </c>
      <c r="N153" s="22"/>
      <c r="O153" s="22"/>
    </row>
    <row r="154" spans="1:15" ht="30" customHeight="1" x14ac:dyDescent="0.2">
      <c r="A154" s="34" t="s">
        <v>529</v>
      </c>
      <c r="B154" s="34">
        <v>2100007022</v>
      </c>
      <c r="C154" s="62" t="s">
        <v>542</v>
      </c>
      <c r="D154" s="93">
        <v>2</v>
      </c>
      <c r="E154" s="88"/>
      <c r="F154" s="89">
        <v>60</v>
      </c>
      <c r="G154" s="89">
        <f t="shared" si="1"/>
        <v>120</v>
      </c>
      <c r="N154" s="22"/>
      <c r="O154" s="22"/>
    </row>
    <row r="155" spans="1:15" ht="30" customHeight="1" x14ac:dyDescent="0.2">
      <c r="A155" s="34" t="s">
        <v>530</v>
      </c>
      <c r="B155" s="34">
        <v>2000101534</v>
      </c>
      <c r="C155" s="62" t="s">
        <v>541</v>
      </c>
      <c r="D155" s="93">
        <v>2</v>
      </c>
      <c r="E155" s="88"/>
      <c r="F155" s="89">
        <v>60</v>
      </c>
      <c r="G155" s="89">
        <f t="shared" si="1"/>
        <v>120</v>
      </c>
      <c r="N155" s="22"/>
      <c r="O155" s="22"/>
    </row>
    <row r="156" spans="1:15" ht="30" customHeight="1" x14ac:dyDescent="0.2">
      <c r="A156" s="94" t="s">
        <v>551</v>
      </c>
      <c r="B156" s="94">
        <v>200114110</v>
      </c>
      <c r="C156" s="95" t="s">
        <v>552</v>
      </c>
      <c r="D156" s="68">
        <v>4</v>
      </c>
      <c r="E156" s="62"/>
      <c r="F156" s="64">
        <v>192</v>
      </c>
      <c r="G156" s="64">
        <f>D156*F156</f>
        <v>768</v>
      </c>
      <c r="N156" s="22"/>
      <c r="O156" s="22"/>
    </row>
    <row r="157" spans="1:15" ht="30" customHeight="1" x14ac:dyDescent="0.2">
      <c r="A157" s="94" t="s">
        <v>553</v>
      </c>
      <c r="B157" s="94">
        <v>200114111</v>
      </c>
      <c r="C157" s="95" t="s">
        <v>554</v>
      </c>
      <c r="D157" s="68">
        <v>2</v>
      </c>
      <c r="E157" s="62"/>
      <c r="F157" s="64">
        <v>192</v>
      </c>
      <c r="G157" s="64">
        <f t="shared" ref="G157" si="2">+D157*F157</f>
        <v>384</v>
      </c>
      <c r="N157" s="22"/>
      <c r="O157" s="22"/>
    </row>
    <row r="158" spans="1:15" ht="30" customHeight="1" x14ac:dyDescent="0.2">
      <c r="A158" s="94" t="s">
        <v>235</v>
      </c>
      <c r="B158" s="94">
        <v>200114112</v>
      </c>
      <c r="C158" s="95" t="s">
        <v>555</v>
      </c>
      <c r="D158" s="68">
        <v>3</v>
      </c>
      <c r="E158" s="83"/>
      <c r="F158" s="64">
        <v>192</v>
      </c>
      <c r="G158" s="64">
        <f>+D158*F158</f>
        <v>576</v>
      </c>
      <c r="N158" s="22"/>
      <c r="O158" s="22"/>
    </row>
    <row r="159" spans="1:15" ht="30" customHeight="1" x14ac:dyDescent="0.2">
      <c r="A159" s="94" t="s">
        <v>556</v>
      </c>
      <c r="B159" s="94">
        <v>200114113</v>
      </c>
      <c r="C159" s="95" t="s">
        <v>557</v>
      </c>
      <c r="D159" s="68">
        <v>3</v>
      </c>
      <c r="E159" s="83"/>
      <c r="F159" s="64">
        <v>192</v>
      </c>
      <c r="G159" s="64">
        <f t="shared" ref="G159:G173" si="3">+D159*F159</f>
        <v>576</v>
      </c>
      <c r="N159" s="22"/>
      <c r="O159" s="22"/>
    </row>
    <row r="160" spans="1:15" ht="30" customHeight="1" x14ac:dyDescent="0.2">
      <c r="A160" s="94" t="s">
        <v>99</v>
      </c>
      <c r="B160" s="94">
        <v>200114114</v>
      </c>
      <c r="C160" s="95" t="s">
        <v>558</v>
      </c>
      <c r="D160" s="68">
        <v>3</v>
      </c>
      <c r="E160" s="83"/>
      <c r="F160" s="64">
        <v>192</v>
      </c>
      <c r="G160" s="64">
        <f t="shared" si="3"/>
        <v>576</v>
      </c>
      <c r="N160" s="22"/>
      <c r="O160" s="22"/>
    </row>
    <row r="161" spans="1:15" ht="30" customHeight="1" x14ac:dyDescent="0.2">
      <c r="A161" s="94" t="s">
        <v>559</v>
      </c>
      <c r="B161" s="94">
        <v>200114115</v>
      </c>
      <c r="C161" s="95" t="s">
        <v>560</v>
      </c>
      <c r="D161" s="68">
        <v>3</v>
      </c>
      <c r="E161" s="83"/>
      <c r="F161" s="64">
        <v>192</v>
      </c>
      <c r="G161" s="64">
        <f t="shared" si="3"/>
        <v>576</v>
      </c>
      <c r="N161" s="22"/>
      <c r="O161" s="22"/>
    </row>
    <row r="162" spans="1:15" ht="30" customHeight="1" x14ac:dyDescent="0.2">
      <c r="A162" s="94" t="s">
        <v>238</v>
      </c>
      <c r="B162" s="94">
        <v>200114116</v>
      </c>
      <c r="C162" s="95" t="s">
        <v>561</v>
      </c>
      <c r="D162" s="68">
        <v>3</v>
      </c>
      <c r="E162" s="83"/>
      <c r="F162" s="64">
        <v>192</v>
      </c>
      <c r="G162" s="64">
        <f t="shared" si="3"/>
        <v>576</v>
      </c>
      <c r="N162" s="22"/>
      <c r="O162" s="22"/>
    </row>
    <row r="163" spans="1:15" ht="30" customHeight="1" x14ac:dyDescent="0.2">
      <c r="A163" s="94" t="s">
        <v>241</v>
      </c>
      <c r="B163" s="94">
        <v>200114117</v>
      </c>
      <c r="C163" s="95" t="s">
        <v>562</v>
      </c>
      <c r="D163" s="68">
        <v>3</v>
      </c>
      <c r="E163" s="83"/>
      <c r="F163" s="64">
        <v>192</v>
      </c>
      <c r="G163" s="64">
        <f t="shared" si="3"/>
        <v>576</v>
      </c>
      <c r="N163" s="22"/>
      <c r="O163" s="22"/>
    </row>
    <row r="164" spans="1:15" ht="30" customHeight="1" x14ac:dyDescent="0.2">
      <c r="A164" s="94" t="s">
        <v>563</v>
      </c>
      <c r="B164" s="94">
        <v>200114118</v>
      </c>
      <c r="C164" s="95" t="s">
        <v>564</v>
      </c>
      <c r="D164" s="68">
        <v>3</v>
      </c>
      <c r="E164" s="83"/>
      <c r="F164" s="64">
        <v>192</v>
      </c>
      <c r="G164" s="64">
        <f t="shared" si="3"/>
        <v>576</v>
      </c>
      <c r="N164" s="22"/>
      <c r="O164" s="22"/>
    </row>
    <row r="165" spans="1:15" ht="30" customHeight="1" x14ac:dyDescent="0.2">
      <c r="A165" s="94" t="s">
        <v>565</v>
      </c>
      <c r="B165" s="94">
        <v>200114119</v>
      </c>
      <c r="C165" s="95" t="s">
        <v>566</v>
      </c>
      <c r="D165" s="68">
        <v>3</v>
      </c>
      <c r="E165" s="83"/>
      <c r="F165" s="64">
        <v>192</v>
      </c>
      <c r="G165" s="64">
        <f t="shared" si="3"/>
        <v>576</v>
      </c>
      <c r="N165" s="22"/>
      <c r="O165" s="22"/>
    </row>
    <row r="166" spans="1:15" ht="30" customHeight="1" x14ac:dyDescent="0.2">
      <c r="A166" s="94" t="s">
        <v>101</v>
      </c>
      <c r="B166" s="94">
        <v>200114120</v>
      </c>
      <c r="C166" s="95" t="s">
        <v>567</v>
      </c>
      <c r="D166" s="68">
        <v>3</v>
      </c>
      <c r="E166" s="83"/>
      <c r="F166" s="64">
        <v>192</v>
      </c>
      <c r="G166" s="64">
        <f t="shared" si="3"/>
        <v>576</v>
      </c>
      <c r="N166" s="22"/>
      <c r="O166" s="22"/>
    </row>
    <row r="167" spans="1:15" ht="30" customHeight="1" x14ac:dyDescent="0.2">
      <c r="A167" s="94" t="s">
        <v>568</v>
      </c>
      <c r="B167" s="94">
        <v>200114121</v>
      </c>
      <c r="C167" s="95" t="s">
        <v>569</v>
      </c>
      <c r="D167" s="68">
        <v>3</v>
      </c>
      <c r="E167" s="83"/>
      <c r="F167" s="64">
        <v>192</v>
      </c>
      <c r="G167" s="64">
        <f t="shared" si="3"/>
        <v>576</v>
      </c>
      <c r="N167" s="22"/>
      <c r="O167" s="22"/>
    </row>
    <row r="168" spans="1:15" ht="30" customHeight="1" x14ac:dyDescent="0.2">
      <c r="A168" s="94" t="s">
        <v>102</v>
      </c>
      <c r="B168" s="94">
        <v>200114122</v>
      </c>
      <c r="C168" s="95" t="s">
        <v>570</v>
      </c>
      <c r="D168" s="68">
        <v>3</v>
      </c>
      <c r="E168" s="83"/>
      <c r="F168" s="64">
        <v>192</v>
      </c>
      <c r="G168" s="64">
        <f t="shared" si="3"/>
        <v>576</v>
      </c>
      <c r="N168" s="22"/>
      <c r="O168" s="22"/>
    </row>
    <row r="169" spans="1:15" ht="30" customHeight="1" x14ac:dyDescent="0.2">
      <c r="A169" s="94" t="s">
        <v>571</v>
      </c>
      <c r="B169" s="94">
        <v>200114123</v>
      </c>
      <c r="C169" s="95" t="s">
        <v>572</v>
      </c>
      <c r="D169" s="68">
        <v>4</v>
      </c>
      <c r="E169" s="83"/>
      <c r="F169" s="64">
        <v>192</v>
      </c>
      <c r="G169" s="64">
        <f t="shared" si="3"/>
        <v>768</v>
      </c>
      <c r="N169" s="22"/>
      <c r="O169" s="22"/>
    </row>
    <row r="170" spans="1:15" ht="30" customHeight="1" x14ac:dyDescent="0.2">
      <c r="A170" s="94" t="s">
        <v>573</v>
      </c>
      <c r="B170" s="94">
        <v>200114124</v>
      </c>
      <c r="C170" s="95" t="s">
        <v>574</v>
      </c>
      <c r="D170" s="68">
        <v>4</v>
      </c>
      <c r="E170" s="83"/>
      <c r="F170" s="64">
        <v>192</v>
      </c>
      <c r="G170" s="64">
        <f t="shared" si="3"/>
        <v>768</v>
      </c>
      <c r="N170" s="22"/>
      <c r="O170" s="22"/>
    </row>
    <row r="171" spans="1:15" ht="30" customHeight="1" x14ac:dyDescent="0.2">
      <c r="A171" s="94" t="s">
        <v>575</v>
      </c>
      <c r="B171" s="94">
        <v>200114125</v>
      </c>
      <c r="C171" s="95" t="s">
        <v>576</v>
      </c>
      <c r="D171" s="68">
        <v>2</v>
      </c>
      <c r="E171" s="83"/>
      <c r="F171" s="64">
        <v>192</v>
      </c>
      <c r="G171" s="64">
        <f t="shared" si="3"/>
        <v>384</v>
      </c>
      <c r="N171" s="22"/>
      <c r="O171" s="22"/>
    </row>
    <row r="172" spans="1:15" ht="30" customHeight="1" x14ac:dyDescent="0.2">
      <c r="A172" s="94" t="s">
        <v>577</v>
      </c>
      <c r="B172" s="94">
        <v>200114126</v>
      </c>
      <c r="C172" s="95" t="s">
        <v>578</v>
      </c>
      <c r="D172" s="68">
        <v>2</v>
      </c>
      <c r="E172" s="83"/>
      <c r="F172" s="64">
        <v>192</v>
      </c>
      <c r="G172" s="64">
        <f t="shared" si="3"/>
        <v>384</v>
      </c>
      <c r="N172" s="22"/>
      <c r="O172" s="22"/>
    </row>
    <row r="173" spans="1:15" ht="30" customHeight="1" x14ac:dyDescent="0.2">
      <c r="A173" s="94" t="s">
        <v>579</v>
      </c>
      <c r="B173" s="94">
        <v>210228152</v>
      </c>
      <c r="C173" s="95" t="s">
        <v>580</v>
      </c>
      <c r="D173" s="96">
        <v>6</v>
      </c>
      <c r="E173" s="83"/>
      <c r="F173" s="63">
        <v>48</v>
      </c>
      <c r="G173" s="64">
        <f t="shared" si="3"/>
        <v>288</v>
      </c>
      <c r="N173" s="22"/>
      <c r="O173" s="22"/>
    </row>
    <row r="174" spans="1:15" s="32" customFormat="1" ht="20.100000000000001" customHeight="1" x14ac:dyDescent="0.2">
      <c r="A174" s="34" t="s">
        <v>601</v>
      </c>
      <c r="B174" s="34">
        <v>17104233</v>
      </c>
      <c r="C174" s="61" t="s">
        <v>590</v>
      </c>
      <c r="D174" s="34">
        <v>0</v>
      </c>
      <c r="E174" s="62"/>
      <c r="F174" s="63">
        <v>1080</v>
      </c>
      <c r="G174" s="64">
        <f t="shared" ref="G174:G228" si="4">+D174*F174</f>
        <v>0</v>
      </c>
      <c r="N174" s="22"/>
      <c r="O174" s="22"/>
    </row>
    <row r="175" spans="1:15" s="32" customFormat="1" ht="20.100000000000001" customHeight="1" x14ac:dyDescent="0.2">
      <c r="A175" s="34" t="s">
        <v>170</v>
      </c>
      <c r="B175" s="34" t="s">
        <v>184</v>
      </c>
      <c r="C175" s="61" t="s">
        <v>591</v>
      </c>
      <c r="D175" s="34">
        <v>1</v>
      </c>
      <c r="E175" s="62"/>
      <c r="F175" s="63">
        <v>1080</v>
      </c>
      <c r="G175" s="64">
        <f t="shared" si="4"/>
        <v>1080</v>
      </c>
      <c r="N175" s="22"/>
      <c r="O175" s="22"/>
    </row>
    <row r="176" spans="1:15" s="32" customFormat="1" ht="20.100000000000001" customHeight="1" x14ac:dyDescent="0.2">
      <c r="A176" s="34" t="s">
        <v>195</v>
      </c>
      <c r="B176" s="34">
        <v>19064331</v>
      </c>
      <c r="C176" s="61" t="s">
        <v>592</v>
      </c>
      <c r="D176" s="34">
        <v>0</v>
      </c>
      <c r="E176" s="62"/>
      <c r="F176" s="63">
        <v>1080</v>
      </c>
      <c r="G176" s="64">
        <f t="shared" si="4"/>
        <v>0</v>
      </c>
      <c r="N176" s="22"/>
      <c r="O176" s="22"/>
    </row>
    <row r="177" spans="1:15" s="32" customFormat="1" ht="20.100000000000001" customHeight="1" x14ac:dyDescent="0.2">
      <c r="A177" s="34" t="s">
        <v>171</v>
      </c>
      <c r="B177" s="34" t="s">
        <v>185</v>
      </c>
      <c r="C177" s="61" t="s">
        <v>593</v>
      </c>
      <c r="D177" s="34">
        <v>0</v>
      </c>
      <c r="E177" s="62"/>
      <c r="F177" s="63">
        <v>1080</v>
      </c>
      <c r="G177" s="64">
        <f t="shared" si="4"/>
        <v>0</v>
      </c>
      <c r="N177" s="22"/>
      <c r="O177" s="22"/>
    </row>
    <row r="178" spans="1:15" s="32" customFormat="1" ht="20.100000000000001" customHeight="1" x14ac:dyDescent="0.2">
      <c r="A178" s="34" t="s">
        <v>172</v>
      </c>
      <c r="B178" s="34" t="s">
        <v>180</v>
      </c>
      <c r="C178" s="61" t="s">
        <v>594</v>
      </c>
      <c r="D178" s="34">
        <v>0</v>
      </c>
      <c r="E178" s="62"/>
      <c r="F178" s="63">
        <v>1080</v>
      </c>
      <c r="G178" s="64">
        <f t="shared" si="4"/>
        <v>0</v>
      </c>
      <c r="N178" s="22"/>
      <c r="O178" s="22"/>
    </row>
    <row r="179" spans="1:15" s="32" customFormat="1" ht="20.100000000000001" customHeight="1" x14ac:dyDescent="0.2">
      <c r="A179" s="34" t="s">
        <v>173</v>
      </c>
      <c r="B179" s="34" t="s">
        <v>186</v>
      </c>
      <c r="C179" s="61" t="s">
        <v>595</v>
      </c>
      <c r="D179" s="34">
        <v>1</v>
      </c>
      <c r="E179" s="62"/>
      <c r="F179" s="63">
        <v>1080</v>
      </c>
      <c r="G179" s="64">
        <f t="shared" si="4"/>
        <v>1080</v>
      </c>
      <c r="N179" s="22"/>
      <c r="O179" s="22"/>
    </row>
    <row r="180" spans="1:15" s="32" customFormat="1" ht="20.100000000000001" customHeight="1" x14ac:dyDescent="0.2">
      <c r="A180" s="34" t="s">
        <v>174</v>
      </c>
      <c r="B180" s="34" t="s">
        <v>182</v>
      </c>
      <c r="C180" s="61" t="s">
        <v>596</v>
      </c>
      <c r="D180" s="34">
        <v>1</v>
      </c>
      <c r="E180" s="62"/>
      <c r="F180" s="63">
        <v>1080</v>
      </c>
      <c r="G180" s="64">
        <f t="shared" si="4"/>
        <v>1080</v>
      </c>
      <c r="N180" s="22"/>
      <c r="O180" s="22"/>
    </row>
    <row r="181" spans="1:15" s="32" customFormat="1" ht="20.100000000000001" customHeight="1" x14ac:dyDescent="0.2">
      <c r="A181" s="34" t="s">
        <v>175</v>
      </c>
      <c r="B181" s="34" t="s">
        <v>183</v>
      </c>
      <c r="C181" s="61" t="s">
        <v>597</v>
      </c>
      <c r="D181" s="34">
        <v>1</v>
      </c>
      <c r="E181" s="62"/>
      <c r="F181" s="63">
        <v>1080</v>
      </c>
      <c r="G181" s="64">
        <f t="shared" si="4"/>
        <v>1080</v>
      </c>
      <c r="N181" s="22"/>
      <c r="O181" s="22"/>
    </row>
    <row r="182" spans="1:15" s="32" customFormat="1" ht="20.100000000000001" customHeight="1" x14ac:dyDescent="0.2">
      <c r="A182" s="34" t="s">
        <v>176</v>
      </c>
      <c r="B182" s="34" t="s">
        <v>179</v>
      </c>
      <c r="C182" s="61" t="s">
        <v>598</v>
      </c>
      <c r="D182" s="34">
        <v>1</v>
      </c>
      <c r="E182" s="62"/>
      <c r="F182" s="63">
        <v>1080</v>
      </c>
      <c r="G182" s="64">
        <f t="shared" si="4"/>
        <v>1080</v>
      </c>
      <c r="N182" s="22"/>
      <c r="O182" s="22"/>
    </row>
    <row r="183" spans="1:15" s="32" customFormat="1" ht="20.100000000000001" customHeight="1" x14ac:dyDescent="0.2">
      <c r="A183" s="34" t="s">
        <v>177</v>
      </c>
      <c r="B183" s="34" t="s">
        <v>180</v>
      </c>
      <c r="C183" s="61" t="s">
        <v>599</v>
      </c>
      <c r="D183" s="34">
        <v>1</v>
      </c>
      <c r="E183" s="62"/>
      <c r="F183" s="63">
        <v>1080</v>
      </c>
      <c r="G183" s="64">
        <f>+D183*F183</f>
        <v>1080</v>
      </c>
      <c r="N183" s="22"/>
      <c r="O183" s="22"/>
    </row>
    <row r="184" spans="1:15" s="32" customFormat="1" ht="20.100000000000001" customHeight="1" x14ac:dyDescent="0.2">
      <c r="A184" s="34" t="s">
        <v>178</v>
      </c>
      <c r="B184" s="34" t="s">
        <v>181</v>
      </c>
      <c r="C184" s="61" t="s">
        <v>600</v>
      </c>
      <c r="D184" s="34">
        <v>1</v>
      </c>
      <c r="E184" s="62"/>
      <c r="F184" s="63">
        <v>1080</v>
      </c>
      <c r="G184" s="64">
        <f>+D184*F184</f>
        <v>1080</v>
      </c>
      <c r="N184" s="22"/>
      <c r="O184" s="22"/>
    </row>
    <row r="185" spans="1:15" s="32" customFormat="1" ht="20.100000000000001" customHeight="1" x14ac:dyDescent="0.25">
      <c r="A185" s="69" t="s">
        <v>35</v>
      </c>
      <c r="B185" s="69">
        <v>2000088649</v>
      </c>
      <c r="C185" s="70" t="s">
        <v>36</v>
      </c>
      <c r="D185" s="71">
        <v>5</v>
      </c>
      <c r="E185" s="62"/>
      <c r="F185" s="63">
        <v>48</v>
      </c>
      <c r="G185" s="64">
        <f t="shared" si="4"/>
        <v>240</v>
      </c>
      <c r="N185" s="22"/>
      <c r="O185" s="22"/>
    </row>
    <row r="186" spans="1:15" s="32" customFormat="1" ht="20.100000000000001" customHeight="1" x14ac:dyDescent="0.25">
      <c r="A186" s="69" t="s">
        <v>37</v>
      </c>
      <c r="B186" s="69">
        <v>2001126691</v>
      </c>
      <c r="C186" s="70" t="s">
        <v>38</v>
      </c>
      <c r="D186" s="71">
        <v>5</v>
      </c>
      <c r="E186" s="62"/>
      <c r="F186" s="63">
        <v>48</v>
      </c>
      <c r="G186" s="64">
        <f t="shared" si="4"/>
        <v>240</v>
      </c>
      <c r="N186" s="22"/>
      <c r="O186" s="22"/>
    </row>
    <row r="187" spans="1:15" s="32" customFormat="1" ht="20.100000000000001" customHeight="1" x14ac:dyDescent="0.25">
      <c r="A187" s="69" t="s">
        <v>39</v>
      </c>
      <c r="B187" s="69">
        <v>2001125972</v>
      </c>
      <c r="C187" s="70" t="s">
        <v>40</v>
      </c>
      <c r="D187" s="71">
        <v>5</v>
      </c>
      <c r="E187" s="62"/>
      <c r="F187" s="63">
        <v>48</v>
      </c>
      <c r="G187" s="64">
        <f t="shared" si="4"/>
        <v>240</v>
      </c>
      <c r="N187" s="22"/>
      <c r="O187" s="22"/>
    </row>
    <row r="188" spans="1:15" s="32" customFormat="1" ht="20.100000000000001" customHeight="1" x14ac:dyDescent="0.25">
      <c r="A188" s="69" t="s">
        <v>41</v>
      </c>
      <c r="B188" s="69">
        <v>2000091737</v>
      </c>
      <c r="C188" s="70" t="s">
        <v>42</v>
      </c>
      <c r="D188" s="71">
        <v>10</v>
      </c>
      <c r="E188" s="62"/>
      <c r="F188" s="63">
        <v>48</v>
      </c>
      <c r="G188" s="64">
        <f t="shared" si="4"/>
        <v>480</v>
      </c>
      <c r="N188" s="22"/>
      <c r="O188" s="22"/>
    </row>
    <row r="189" spans="1:15" s="32" customFormat="1" ht="20.100000000000001" customHeight="1" x14ac:dyDescent="0.25">
      <c r="A189" s="69" t="s">
        <v>196</v>
      </c>
      <c r="B189" s="69">
        <v>2001126072</v>
      </c>
      <c r="C189" s="70" t="s">
        <v>197</v>
      </c>
      <c r="D189" s="71">
        <v>5</v>
      </c>
      <c r="E189" s="62"/>
      <c r="F189" s="63">
        <v>48</v>
      </c>
      <c r="G189" s="64">
        <f t="shared" si="4"/>
        <v>240</v>
      </c>
      <c r="N189" s="22"/>
      <c r="O189" s="22"/>
    </row>
    <row r="190" spans="1:15" s="32" customFormat="1" ht="20.100000000000001" customHeight="1" x14ac:dyDescent="0.25">
      <c r="A190" s="69" t="s">
        <v>43</v>
      </c>
      <c r="B190" s="69">
        <v>2000091528</v>
      </c>
      <c r="C190" s="70" t="s">
        <v>44</v>
      </c>
      <c r="D190" s="71">
        <v>10</v>
      </c>
      <c r="E190" s="62"/>
      <c r="F190" s="63">
        <v>48</v>
      </c>
      <c r="G190" s="64">
        <f t="shared" si="4"/>
        <v>480</v>
      </c>
      <c r="N190" s="22"/>
      <c r="O190" s="22"/>
    </row>
    <row r="191" spans="1:15" s="32" customFormat="1" ht="20.100000000000001" customHeight="1" x14ac:dyDescent="0.25">
      <c r="A191" s="69" t="s">
        <v>45</v>
      </c>
      <c r="B191" s="69">
        <v>2001126696</v>
      </c>
      <c r="C191" s="70" t="s">
        <v>46</v>
      </c>
      <c r="D191" s="71">
        <v>10</v>
      </c>
      <c r="E191" s="62"/>
      <c r="F191" s="63">
        <v>48</v>
      </c>
      <c r="G191" s="64">
        <f t="shared" si="4"/>
        <v>480</v>
      </c>
      <c r="N191" s="22"/>
      <c r="O191" s="22"/>
    </row>
    <row r="192" spans="1:15" s="32" customFormat="1" ht="20.100000000000001" customHeight="1" x14ac:dyDescent="0.25">
      <c r="A192" s="69" t="s">
        <v>47</v>
      </c>
      <c r="B192" s="72">
        <v>2001126697</v>
      </c>
      <c r="C192" s="73" t="s">
        <v>48</v>
      </c>
      <c r="D192" s="71">
        <v>10</v>
      </c>
      <c r="E192" s="62"/>
      <c r="F192" s="63">
        <v>48</v>
      </c>
      <c r="G192" s="64">
        <f t="shared" si="4"/>
        <v>480</v>
      </c>
      <c r="N192" s="22"/>
      <c r="O192" s="22"/>
    </row>
    <row r="193" spans="1:15" s="32" customFormat="1" ht="20.100000000000001" customHeight="1" x14ac:dyDescent="0.25">
      <c r="A193" s="69" t="s">
        <v>49</v>
      </c>
      <c r="B193" s="72">
        <v>2001126076</v>
      </c>
      <c r="C193" s="73" t="s">
        <v>50</v>
      </c>
      <c r="D193" s="71">
        <v>10</v>
      </c>
      <c r="E193" s="62"/>
      <c r="F193" s="63">
        <v>48</v>
      </c>
      <c r="G193" s="64">
        <f t="shared" si="4"/>
        <v>480</v>
      </c>
      <c r="N193" s="22"/>
      <c r="O193" s="22"/>
    </row>
    <row r="194" spans="1:15" s="32" customFormat="1" ht="20.100000000000001" customHeight="1" x14ac:dyDescent="0.25">
      <c r="A194" s="69" t="s">
        <v>51</v>
      </c>
      <c r="B194" s="69">
        <v>2001126026</v>
      </c>
      <c r="C194" s="73" t="s">
        <v>52</v>
      </c>
      <c r="D194" s="71">
        <v>10</v>
      </c>
      <c r="E194" s="62"/>
      <c r="F194" s="63">
        <v>48</v>
      </c>
      <c r="G194" s="64">
        <f t="shared" si="4"/>
        <v>480</v>
      </c>
      <c r="N194" s="22"/>
      <c r="O194" s="22"/>
    </row>
    <row r="195" spans="1:15" s="32" customFormat="1" ht="20.100000000000001" customHeight="1" x14ac:dyDescent="0.25">
      <c r="A195" s="69" t="s">
        <v>53</v>
      </c>
      <c r="B195" s="69">
        <v>2000088381</v>
      </c>
      <c r="C195" s="73" t="s">
        <v>54</v>
      </c>
      <c r="D195" s="71">
        <v>5</v>
      </c>
      <c r="E195" s="62"/>
      <c r="F195" s="63">
        <v>48</v>
      </c>
      <c r="G195" s="64">
        <f t="shared" si="4"/>
        <v>240</v>
      </c>
      <c r="N195" s="22"/>
      <c r="O195" s="22"/>
    </row>
    <row r="196" spans="1:15" s="32" customFormat="1" ht="20.100000000000001" customHeight="1" x14ac:dyDescent="0.25">
      <c r="A196" s="69" t="s">
        <v>55</v>
      </c>
      <c r="B196" s="69">
        <v>2001125980</v>
      </c>
      <c r="C196" s="73" t="s">
        <v>56</v>
      </c>
      <c r="D196" s="71">
        <v>5</v>
      </c>
      <c r="E196" s="62"/>
      <c r="F196" s="63">
        <v>48</v>
      </c>
      <c r="G196" s="64">
        <f t="shared" si="4"/>
        <v>240</v>
      </c>
      <c r="N196" s="22"/>
      <c r="O196" s="22"/>
    </row>
    <row r="197" spans="1:15" s="32" customFormat="1" ht="20.100000000000001" customHeight="1" x14ac:dyDescent="0.25">
      <c r="A197" s="69" t="s">
        <v>57</v>
      </c>
      <c r="B197" s="72">
        <v>2001125039</v>
      </c>
      <c r="C197" s="73" t="s">
        <v>58</v>
      </c>
      <c r="D197" s="71">
        <v>5</v>
      </c>
      <c r="E197" s="62"/>
      <c r="F197" s="63">
        <v>48</v>
      </c>
      <c r="G197" s="64">
        <f t="shared" si="4"/>
        <v>240</v>
      </c>
      <c r="N197" s="22"/>
      <c r="O197" s="22"/>
    </row>
    <row r="198" spans="1:15" s="32" customFormat="1" ht="20.100000000000001" customHeight="1" x14ac:dyDescent="0.25">
      <c r="A198" s="74" t="s">
        <v>59</v>
      </c>
      <c r="B198" s="69">
        <v>2001126703</v>
      </c>
      <c r="C198" s="73" t="s">
        <v>60</v>
      </c>
      <c r="D198" s="71">
        <v>5</v>
      </c>
      <c r="E198" s="62"/>
      <c r="F198" s="63">
        <v>48</v>
      </c>
      <c r="G198" s="64">
        <f t="shared" si="4"/>
        <v>240</v>
      </c>
      <c r="N198" s="22"/>
      <c r="O198" s="22"/>
    </row>
    <row r="199" spans="1:15" s="32" customFormat="1" ht="20.100000000000001" customHeight="1" x14ac:dyDescent="0.25">
      <c r="A199" s="74" t="s">
        <v>61</v>
      </c>
      <c r="B199" s="69">
        <v>2001126082</v>
      </c>
      <c r="C199" s="73" t="s">
        <v>198</v>
      </c>
      <c r="D199" s="71">
        <v>5</v>
      </c>
      <c r="E199" s="62"/>
      <c r="F199" s="63">
        <v>48</v>
      </c>
      <c r="G199" s="64">
        <f t="shared" si="4"/>
        <v>240</v>
      </c>
      <c r="N199" s="22"/>
      <c r="O199" s="22"/>
    </row>
    <row r="200" spans="1:15" s="32" customFormat="1" ht="20.100000000000001" customHeight="1" x14ac:dyDescent="0.25">
      <c r="A200" s="74" t="s">
        <v>62</v>
      </c>
      <c r="B200" s="69">
        <v>2001125984</v>
      </c>
      <c r="C200" s="73" t="s">
        <v>63</v>
      </c>
      <c r="D200" s="71">
        <v>5</v>
      </c>
      <c r="E200" s="62"/>
      <c r="F200" s="63">
        <v>48</v>
      </c>
      <c r="G200" s="64">
        <f t="shared" si="4"/>
        <v>240</v>
      </c>
      <c r="N200" s="22"/>
      <c r="O200" s="22"/>
    </row>
    <row r="201" spans="1:15" s="32" customFormat="1" ht="20.100000000000001" customHeight="1" x14ac:dyDescent="0.25">
      <c r="A201" s="74" t="s">
        <v>64</v>
      </c>
      <c r="B201" s="72">
        <v>2001125043</v>
      </c>
      <c r="C201" s="73" t="s">
        <v>65</v>
      </c>
      <c r="D201" s="71">
        <v>4</v>
      </c>
      <c r="E201" s="62"/>
      <c r="F201" s="63">
        <v>48</v>
      </c>
      <c r="G201" s="64">
        <f t="shared" si="4"/>
        <v>192</v>
      </c>
      <c r="H201" s="33"/>
      <c r="N201" s="22"/>
      <c r="O201" s="22"/>
    </row>
    <row r="202" spans="1:15" s="32" customFormat="1" ht="20.100000000000001" customHeight="1" x14ac:dyDescent="0.25">
      <c r="A202" s="74" t="s">
        <v>199</v>
      </c>
      <c r="B202" s="72">
        <v>2001126034</v>
      </c>
      <c r="C202" s="73" t="s">
        <v>200</v>
      </c>
      <c r="D202" s="71">
        <v>2</v>
      </c>
      <c r="E202" s="62"/>
      <c r="F202" s="63">
        <v>48</v>
      </c>
      <c r="G202" s="64">
        <f t="shared" si="4"/>
        <v>96</v>
      </c>
      <c r="N202" s="22"/>
      <c r="O202" s="22"/>
    </row>
    <row r="203" spans="1:15" s="32" customFormat="1" ht="20.100000000000001" customHeight="1" x14ac:dyDescent="0.25">
      <c r="A203" s="74" t="s">
        <v>66</v>
      </c>
      <c r="B203" s="72">
        <v>2001125986</v>
      </c>
      <c r="C203" s="73" t="s">
        <v>67</v>
      </c>
      <c r="D203" s="71">
        <v>5</v>
      </c>
      <c r="E203" s="62"/>
      <c r="F203" s="63">
        <v>48</v>
      </c>
      <c r="G203" s="64">
        <f t="shared" si="4"/>
        <v>240</v>
      </c>
      <c r="N203" s="22"/>
      <c r="O203" s="22"/>
    </row>
    <row r="204" spans="1:15" s="32" customFormat="1" ht="20.100000000000001" customHeight="1" x14ac:dyDescent="0.25">
      <c r="A204" s="74" t="s">
        <v>68</v>
      </c>
      <c r="B204" s="72">
        <v>2001125987</v>
      </c>
      <c r="C204" s="73" t="s">
        <v>201</v>
      </c>
      <c r="D204" s="71">
        <v>5</v>
      </c>
      <c r="E204" s="62"/>
      <c r="F204" s="63">
        <v>48</v>
      </c>
      <c r="G204" s="64">
        <f t="shared" si="4"/>
        <v>240</v>
      </c>
      <c r="N204" s="22"/>
      <c r="O204" s="22"/>
    </row>
    <row r="205" spans="1:15" s="32" customFormat="1" ht="23.25" customHeight="1" x14ac:dyDescent="0.25">
      <c r="A205" s="74" t="s">
        <v>202</v>
      </c>
      <c r="B205" s="69">
        <v>2001126819</v>
      </c>
      <c r="C205" s="70" t="s">
        <v>203</v>
      </c>
      <c r="D205" s="71">
        <v>2</v>
      </c>
      <c r="E205" s="62"/>
      <c r="F205" s="63">
        <v>48</v>
      </c>
      <c r="G205" s="64">
        <f t="shared" si="4"/>
        <v>96</v>
      </c>
      <c r="N205" s="22"/>
      <c r="O205" s="22"/>
    </row>
    <row r="206" spans="1:15" s="32" customFormat="1" ht="22.5" customHeight="1" x14ac:dyDescent="0.25">
      <c r="A206" s="74" t="s">
        <v>204</v>
      </c>
      <c r="B206" s="69">
        <v>2001126089</v>
      </c>
      <c r="C206" s="70" t="s">
        <v>205</v>
      </c>
      <c r="D206" s="71">
        <v>1</v>
      </c>
      <c r="E206" s="62"/>
      <c r="F206" s="63">
        <v>48</v>
      </c>
      <c r="G206" s="64">
        <f t="shared" si="4"/>
        <v>48</v>
      </c>
      <c r="N206" s="22"/>
      <c r="O206" s="22"/>
    </row>
    <row r="207" spans="1:15" s="32" customFormat="1" ht="24.75" customHeight="1" x14ac:dyDescent="0.25">
      <c r="A207" s="74" t="s">
        <v>206</v>
      </c>
      <c r="B207" s="69" t="s">
        <v>207</v>
      </c>
      <c r="C207" s="70" t="s">
        <v>208</v>
      </c>
      <c r="D207" s="71">
        <v>5</v>
      </c>
      <c r="E207" s="62"/>
      <c r="F207" s="63">
        <v>60</v>
      </c>
      <c r="G207" s="64">
        <f t="shared" si="4"/>
        <v>300</v>
      </c>
      <c r="N207" s="22"/>
      <c r="O207" s="22"/>
    </row>
    <row r="208" spans="1:15" s="32" customFormat="1" ht="24.75" customHeight="1" x14ac:dyDescent="0.25">
      <c r="A208" s="74" t="s">
        <v>209</v>
      </c>
      <c r="B208" s="69" t="s">
        <v>210</v>
      </c>
      <c r="C208" s="70" t="s">
        <v>69</v>
      </c>
      <c r="D208" s="71">
        <v>5</v>
      </c>
      <c r="E208" s="62"/>
      <c r="F208" s="63">
        <v>60</v>
      </c>
      <c r="G208" s="64">
        <f t="shared" si="4"/>
        <v>300</v>
      </c>
      <c r="N208" s="22"/>
      <c r="O208" s="22"/>
    </row>
    <row r="209" spans="1:15" s="32" customFormat="1" ht="20.25" customHeight="1" x14ac:dyDescent="0.25">
      <c r="A209" s="74" t="s">
        <v>211</v>
      </c>
      <c r="B209" s="69" t="s">
        <v>212</v>
      </c>
      <c r="C209" s="70" t="s">
        <v>213</v>
      </c>
      <c r="D209" s="71">
        <v>5</v>
      </c>
      <c r="E209" s="62"/>
      <c r="F209" s="63">
        <v>60</v>
      </c>
      <c r="G209" s="64">
        <f t="shared" si="4"/>
        <v>300</v>
      </c>
      <c r="N209" s="22"/>
      <c r="O209" s="22"/>
    </row>
    <row r="210" spans="1:15" s="32" customFormat="1" ht="23.25" customHeight="1" x14ac:dyDescent="0.25">
      <c r="A210" s="74" t="s">
        <v>214</v>
      </c>
      <c r="B210" s="69" t="s">
        <v>215</v>
      </c>
      <c r="C210" s="70" t="s">
        <v>70</v>
      </c>
      <c r="D210" s="71">
        <v>10</v>
      </c>
      <c r="E210" s="62"/>
      <c r="F210" s="63">
        <v>60</v>
      </c>
      <c r="G210" s="64">
        <f t="shared" si="4"/>
        <v>600</v>
      </c>
      <c r="N210" s="22"/>
      <c r="O210" s="22"/>
    </row>
    <row r="211" spans="1:15" s="32" customFormat="1" ht="23.25" customHeight="1" x14ac:dyDescent="0.25">
      <c r="A211" s="74" t="s">
        <v>216</v>
      </c>
      <c r="B211" s="69">
        <v>210002096</v>
      </c>
      <c r="C211" s="70" t="s">
        <v>71</v>
      </c>
      <c r="D211" s="71">
        <v>10</v>
      </c>
      <c r="E211" s="62"/>
      <c r="F211" s="63">
        <v>60</v>
      </c>
      <c r="G211" s="64">
        <f t="shared" si="4"/>
        <v>600</v>
      </c>
      <c r="N211" s="22"/>
      <c r="O211" s="22"/>
    </row>
    <row r="212" spans="1:15" s="32" customFormat="1" ht="19.5" customHeight="1" x14ac:dyDescent="0.25">
      <c r="A212" s="74" t="s">
        <v>217</v>
      </c>
      <c r="B212" s="69" t="s">
        <v>218</v>
      </c>
      <c r="C212" s="70" t="s">
        <v>219</v>
      </c>
      <c r="D212" s="71">
        <v>10</v>
      </c>
      <c r="E212" s="62"/>
      <c r="F212" s="63">
        <v>60</v>
      </c>
      <c r="G212" s="64">
        <f t="shared" si="4"/>
        <v>600</v>
      </c>
      <c r="N212" s="22"/>
      <c r="O212" s="22"/>
    </row>
    <row r="213" spans="1:15" s="32" customFormat="1" ht="18" customHeight="1" x14ac:dyDescent="0.25">
      <c r="A213" s="74" t="s">
        <v>220</v>
      </c>
      <c r="B213" s="69">
        <v>200112251</v>
      </c>
      <c r="C213" s="70" t="s">
        <v>221</v>
      </c>
      <c r="D213" s="71">
        <v>10</v>
      </c>
      <c r="E213" s="62"/>
      <c r="F213" s="63">
        <v>60</v>
      </c>
      <c r="G213" s="64">
        <f t="shared" si="4"/>
        <v>600</v>
      </c>
      <c r="N213" s="22"/>
      <c r="O213" s="22"/>
    </row>
    <row r="214" spans="1:15" s="32" customFormat="1" ht="20.100000000000001" customHeight="1" x14ac:dyDescent="0.25">
      <c r="A214" s="74" t="s">
        <v>222</v>
      </c>
      <c r="B214" s="69">
        <v>210002097</v>
      </c>
      <c r="C214" s="70" t="s">
        <v>223</v>
      </c>
      <c r="D214" s="71">
        <v>10</v>
      </c>
      <c r="E214" s="62"/>
      <c r="F214" s="63">
        <v>60</v>
      </c>
      <c r="G214" s="64">
        <f t="shared" si="4"/>
        <v>600</v>
      </c>
      <c r="N214" s="22"/>
      <c r="O214" s="22"/>
    </row>
    <row r="215" spans="1:15" s="32" customFormat="1" ht="20.100000000000001" customHeight="1" x14ac:dyDescent="0.25">
      <c r="A215" s="74" t="s">
        <v>224</v>
      </c>
      <c r="B215" s="69">
        <v>2000110154</v>
      </c>
      <c r="C215" s="70" t="s">
        <v>72</v>
      </c>
      <c r="D215" s="71">
        <v>10</v>
      </c>
      <c r="E215" s="62"/>
      <c r="F215" s="63">
        <v>60</v>
      </c>
      <c r="G215" s="64">
        <f t="shared" si="4"/>
        <v>600</v>
      </c>
      <c r="N215" s="22"/>
      <c r="O215" s="22"/>
    </row>
    <row r="216" spans="1:15" s="32" customFormat="1" ht="20.100000000000001" customHeight="1" x14ac:dyDescent="0.25">
      <c r="A216" s="74" t="s">
        <v>73</v>
      </c>
      <c r="B216" s="69">
        <v>2000087832</v>
      </c>
      <c r="C216" s="70" t="s">
        <v>74</v>
      </c>
      <c r="D216" s="71">
        <v>10</v>
      </c>
      <c r="E216" s="62"/>
      <c r="F216" s="63">
        <v>60</v>
      </c>
      <c r="G216" s="64">
        <f t="shared" si="4"/>
        <v>600</v>
      </c>
      <c r="N216" s="22"/>
      <c r="O216" s="22"/>
    </row>
    <row r="217" spans="1:15" s="32" customFormat="1" ht="20.100000000000001" customHeight="1" x14ac:dyDescent="0.25">
      <c r="A217" s="74" t="s">
        <v>75</v>
      </c>
      <c r="B217" s="69">
        <v>2000088381</v>
      </c>
      <c r="C217" s="70" t="s">
        <v>76</v>
      </c>
      <c r="D217" s="71">
        <v>5</v>
      </c>
      <c r="E217" s="62"/>
      <c r="F217" s="63">
        <v>60</v>
      </c>
      <c r="G217" s="64">
        <f t="shared" si="4"/>
        <v>300</v>
      </c>
      <c r="N217" s="22"/>
      <c r="O217" s="22"/>
    </row>
    <row r="218" spans="1:15" s="32" customFormat="1" ht="20.100000000000001" customHeight="1" x14ac:dyDescent="0.25">
      <c r="A218" s="74" t="s">
        <v>77</v>
      </c>
      <c r="B218" s="69">
        <v>2000088832</v>
      </c>
      <c r="C218" s="70" t="s">
        <v>78</v>
      </c>
      <c r="D218" s="71">
        <v>5</v>
      </c>
      <c r="E218" s="62"/>
      <c r="F218" s="63">
        <v>60</v>
      </c>
      <c r="G218" s="64">
        <f t="shared" si="4"/>
        <v>300</v>
      </c>
      <c r="N218" s="22"/>
      <c r="O218" s="22"/>
    </row>
    <row r="219" spans="1:15" s="32" customFormat="1" ht="20.100000000000001" customHeight="1" x14ac:dyDescent="0.25">
      <c r="A219" s="74" t="s">
        <v>79</v>
      </c>
      <c r="B219" s="69">
        <v>2000110153</v>
      </c>
      <c r="C219" s="70" t="s">
        <v>80</v>
      </c>
      <c r="D219" s="71">
        <v>5</v>
      </c>
      <c r="E219" s="62"/>
      <c r="F219" s="63">
        <v>60</v>
      </c>
      <c r="G219" s="64">
        <f t="shared" si="4"/>
        <v>300</v>
      </c>
      <c r="N219" s="22"/>
      <c r="O219" s="22"/>
    </row>
    <row r="220" spans="1:15" s="32" customFormat="1" ht="20.100000000000001" customHeight="1" x14ac:dyDescent="0.25">
      <c r="A220" s="74" t="s">
        <v>81</v>
      </c>
      <c r="B220" s="69">
        <v>2000088832</v>
      </c>
      <c r="C220" s="70" t="s">
        <v>82</v>
      </c>
      <c r="D220" s="71">
        <v>5</v>
      </c>
      <c r="E220" s="62"/>
      <c r="F220" s="63">
        <v>60</v>
      </c>
      <c r="G220" s="64">
        <f t="shared" si="4"/>
        <v>300</v>
      </c>
      <c r="N220" s="22"/>
      <c r="O220" s="22"/>
    </row>
    <row r="221" spans="1:15" s="32" customFormat="1" ht="20.100000000000001" customHeight="1" x14ac:dyDescent="0.25">
      <c r="A221" s="74" t="s">
        <v>225</v>
      </c>
      <c r="B221" s="69">
        <v>2000110154</v>
      </c>
      <c r="C221" s="70" t="s">
        <v>226</v>
      </c>
      <c r="D221" s="71">
        <v>5</v>
      </c>
      <c r="E221" s="62"/>
      <c r="F221" s="63">
        <v>60</v>
      </c>
      <c r="G221" s="64">
        <f t="shared" si="4"/>
        <v>300</v>
      </c>
      <c r="N221" s="22"/>
      <c r="O221" s="22"/>
    </row>
    <row r="222" spans="1:15" s="32" customFormat="1" ht="20.100000000000001" customHeight="1" x14ac:dyDescent="0.25">
      <c r="A222" s="74" t="s">
        <v>227</v>
      </c>
      <c r="B222" s="69">
        <v>2000110154</v>
      </c>
      <c r="C222" s="70" t="s">
        <v>228</v>
      </c>
      <c r="D222" s="71">
        <v>5</v>
      </c>
      <c r="E222" s="62"/>
      <c r="F222" s="63">
        <v>60</v>
      </c>
      <c r="G222" s="64">
        <f t="shared" si="4"/>
        <v>300</v>
      </c>
      <c r="N222" s="22"/>
      <c r="O222" s="22"/>
    </row>
    <row r="223" spans="1:15" s="32" customFormat="1" ht="20.100000000000001" customHeight="1" x14ac:dyDescent="0.25">
      <c r="A223" s="74" t="s">
        <v>83</v>
      </c>
      <c r="B223" s="69">
        <v>2000102239</v>
      </c>
      <c r="C223" s="70" t="s">
        <v>84</v>
      </c>
      <c r="D223" s="71">
        <v>5</v>
      </c>
      <c r="E223" s="62"/>
      <c r="F223" s="63">
        <v>60</v>
      </c>
      <c r="G223" s="64">
        <f t="shared" si="4"/>
        <v>300</v>
      </c>
      <c r="N223" s="22"/>
      <c r="O223" s="22"/>
    </row>
    <row r="224" spans="1:15" s="32" customFormat="1" ht="20.100000000000001" customHeight="1" x14ac:dyDescent="0.25">
      <c r="A224" s="74" t="s">
        <v>229</v>
      </c>
      <c r="B224" s="69">
        <v>2000102239</v>
      </c>
      <c r="C224" s="70" t="s">
        <v>230</v>
      </c>
      <c r="D224" s="71">
        <v>5</v>
      </c>
      <c r="E224" s="62"/>
      <c r="F224" s="63">
        <v>60</v>
      </c>
      <c r="G224" s="64">
        <f t="shared" si="4"/>
        <v>300</v>
      </c>
      <c r="N224" s="22"/>
      <c r="O224" s="22"/>
    </row>
    <row r="225" spans="1:15" s="32" customFormat="1" ht="20.100000000000001" customHeight="1" x14ac:dyDescent="0.25">
      <c r="A225" s="74" t="s">
        <v>231</v>
      </c>
      <c r="B225" s="69">
        <v>2000102239</v>
      </c>
      <c r="C225" s="70" t="s">
        <v>232</v>
      </c>
      <c r="D225" s="71">
        <v>5</v>
      </c>
      <c r="E225" s="62"/>
      <c r="F225" s="63">
        <v>60</v>
      </c>
      <c r="G225" s="64">
        <f t="shared" si="4"/>
        <v>300</v>
      </c>
      <c r="N225" s="22"/>
      <c r="O225" s="22"/>
    </row>
    <row r="226" spans="1:15" s="32" customFormat="1" ht="20.100000000000001" customHeight="1" x14ac:dyDescent="0.25">
      <c r="A226" s="74" t="s">
        <v>85</v>
      </c>
      <c r="B226" s="69">
        <v>2000014601</v>
      </c>
      <c r="C226" s="70" t="s">
        <v>86</v>
      </c>
      <c r="D226" s="71">
        <v>5</v>
      </c>
      <c r="E226" s="62"/>
      <c r="F226" s="63">
        <v>60</v>
      </c>
      <c r="G226" s="64">
        <f t="shared" si="4"/>
        <v>300</v>
      </c>
      <c r="N226" s="22"/>
      <c r="O226" s="22"/>
    </row>
    <row r="227" spans="1:15" s="32" customFormat="1" ht="20.100000000000001" customHeight="1" x14ac:dyDescent="0.25">
      <c r="A227" s="74" t="s">
        <v>87</v>
      </c>
      <c r="B227" s="69">
        <v>2000092229</v>
      </c>
      <c r="C227" s="70" t="s">
        <v>88</v>
      </c>
      <c r="D227" s="71">
        <v>5</v>
      </c>
      <c r="E227" s="62"/>
      <c r="F227" s="63">
        <v>60</v>
      </c>
      <c r="G227" s="64">
        <f t="shared" si="4"/>
        <v>300</v>
      </c>
      <c r="N227" s="22"/>
      <c r="O227" s="22"/>
    </row>
    <row r="228" spans="1:15" s="32" customFormat="1" ht="20.100000000000001" customHeight="1" x14ac:dyDescent="0.25">
      <c r="A228" s="74" t="s">
        <v>89</v>
      </c>
      <c r="B228" s="69">
        <v>210002629</v>
      </c>
      <c r="C228" s="70" t="s">
        <v>90</v>
      </c>
      <c r="D228" s="71">
        <v>5</v>
      </c>
      <c r="E228" s="62"/>
      <c r="F228" s="63">
        <v>60</v>
      </c>
      <c r="G228" s="64">
        <f t="shared" si="4"/>
        <v>300</v>
      </c>
      <c r="N228" s="22"/>
      <c r="O228" s="22"/>
    </row>
    <row r="229" spans="1:15" s="32" customFormat="1" ht="20.100000000000001" customHeight="1" x14ac:dyDescent="0.25">
      <c r="A229" s="74" t="s">
        <v>91</v>
      </c>
      <c r="B229" s="69">
        <v>200112449</v>
      </c>
      <c r="C229" s="70" t="s">
        <v>92</v>
      </c>
      <c r="D229" s="71">
        <v>5</v>
      </c>
      <c r="E229" s="29"/>
      <c r="F229" s="63">
        <v>60</v>
      </c>
      <c r="G229" s="31">
        <f t="shared" ref="G229" si="5">+D229*F229</f>
        <v>300</v>
      </c>
      <c r="N229" s="22"/>
      <c r="O229" s="22"/>
    </row>
    <row r="230" spans="1:15" s="32" customFormat="1" ht="20.100000000000001" customHeight="1" x14ac:dyDescent="0.25">
      <c r="A230" s="74" t="s">
        <v>93</v>
      </c>
      <c r="B230" s="69">
        <v>210004174</v>
      </c>
      <c r="C230" s="70" t="s">
        <v>94</v>
      </c>
      <c r="D230" s="71">
        <v>5</v>
      </c>
      <c r="E230" s="29"/>
      <c r="F230" s="63">
        <v>60</v>
      </c>
      <c r="G230" s="31">
        <f t="shared" ref="G230:G236" si="6">+D230*F230</f>
        <v>300</v>
      </c>
      <c r="N230" s="22"/>
      <c r="O230" s="22"/>
    </row>
    <row r="231" spans="1:15" s="32" customFormat="1" ht="20.100000000000001" customHeight="1" x14ac:dyDescent="0.25">
      <c r="A231" s="74" t="s">
        <v>95</v>
      </c>
      <c r="B231" s="69">
        <v>200101534</v>
      </c>
      <c r="C231" s="70" t="s">
        <v>96</v>
      </c>
      <c r="D231" s="71">
        <v>5</v>
      </c>
      <c r="E231" s="29"/>
      <c r="F231" s="63">
        <v>60</v>
      </c>
      <c r="G231" s="31">
        <f t="shared" si="6"/>
        <v>300</v>
      </c>
      <c r="N231" s="22"/>
      <c r="O231" s="22"/>
    </row>
    <row r="232" spans="1:15" s="32" customFormat="1" ht="20.100000000000001" customHeight="1" x14ac:dyDescent="0.25">
      <c r="A232" s="74" t="s">
        <v>97</v>
      </c>
      <c r="B232" s="69">
        <v>200101534</v>
      </c>
      <c r="C232" s="70" t="s">
        <v>98</v>
      </c>
      <c r="D232" s="71">
        <v>5</v>
      </c>
      <c r="E232" s="29"/>
      <c r="F232" s="63">
        <v>60</v>
      </c>
      <c r="G232" s="31">
        <f t="shared" si="6"/>
        <v>300</v>
      </c>
      <c r="N232" s="22"/>
      <c r="O232" s="22"/>
    </row>
    <row r="233" spans="1:15" s="32" customFormat="1" ht="20.100000000000001" customHeight="1" x14ac:dyDescent="0.25">
      <c r="A233" s="74" t="s">
        <v>233</v>
      </c>
      <c r="B233" s="69">
        <v>210228152</v>
      </c>
      <c r="C233" s="70" t="s">
        <v>234</v>
      </c>
      <c r="D233" s="71">
        <v>5</v>
      </c>
      <c r="E233" s="29"/>
      <c r="F233" s="31">
        <v>48</v>
      </c>
      <c r="G233" s="31">
        <f t="shared" si="6"/>
        <v>240</v>
      </c>
      <c r="N233" s="22"/>
      <c r="O233" s="22"/>
    </row>
    <row r="234" spans="1:15" s="32" customFormat="1" ht="20.100000000000001" customHeight="1" x14ac:dyDescent="0.25">
      <c r="A234" s="74" t="s">
        <v>235</v>
      </c>
      <c r="B234" s="69" t="s">
        <v>100</v>
      </c>
      <c r="C234" s="70" t="s">
        <v>236</v>
      </c>
      <c r="D234" s="71">
        <v>1</v>
      </c>
      <c r="E234" s="29"/>
      <c r="F234" s="31">
        <v>36</v>
      </c>
      <c r="G234" s="31">
        <f t="shared" si="6"/>
        <v>36</v>
      </c>
      <c r="N234" s="22"/>
      <c r="O234" s="22"/>
    </row>
    <row r="235" spans="1:15" s="32" customFormat="1" ht="20.100000000000001" customHeight="1" x14ac:dyDescent="0.25">
      <c r="A235" s="75" t="s">
        <v>99</v>
      </c>
      <c r="B235" s="69" t="s">
        <v>100</v>
      </c>
      <c r="C235" s="76" t="s">
        <v>237</v>
      </c>
      <c r="D235" s="71">
        <v>2</v>
      </c>
      <c r="E235" s="29"/>
      <c r="F235" s="31">
        <v>36</v>
      </c>
      <c r="G235" s="31">
        <f t="shared" si="6"/>
        <v>72</v>
      </c>
      <c r="N235" s="22"/>
      <c r="O235" s="22"/>
    </row>
    <row r="236" spans="1:15" s="32" customFormat="1" ht="20.100000000000001" customHeight="1" x14ac:dyDescent="0.25">
      <c r="A236" s="77" t="s">
        <v>238</v>
      </c>
      <c r="B236" s="69" t="s">
        <v>239</v>
      </c>
      <c r="C236" s="73" t="s">
        <v>240</v>
      </c>
      <c r="D236" s="78">
        <v>4</v>
      </c>
      <c r="E236" s="29"/>
      <c r="F236" s="31">
        <v>36</v>
      </c>
      <c r="G236" s="31">
        <f t="shared" si="6"/>
        <v>144</v>
      </c>
      <c r="N236" s="22"/>
      <c r="O236" s="22"/>
    </row>
    <row r="237" spans="1:15" ht="20.100000000000001" customHeight="1" x14ac:dyDescent="0.25">
      <c r="A237" s="77" t="s">
        <v>241</v>
      </c>
      <c r="B237" s="69" t="s">
        <v>242</v>
      </c>
      <c r="C237" s="73" t="s">
        <v>243</v>
      </c>
      <c r="D237" s="78">
        <v>2</v>
      </c>
      <c r="E237" s="29"/>
      <c r="F237" s="31">
        <v>36</v>
      </c>
      <c r="G237" s="31">
        <f t="shared" ref="G237:G244" si="7">+D237*F237</f>
        <v>72</v>
      </c>
    </row>
    <row r="238" spans="1:15" ht="20.100000000000001" customHeight="1" x14ac:dyDescent="0.25">
      <c r="A238" s="74" t="s">
        <v>101</v>
      </c>
      <c r="B238" s="69">
        <v>190703700</v>
      </c>
      <c r="C238" s="70" t="s">
        <v>244</v>
      </c>
      <c r="D238" s="71">
        <v>2</v>
      </c>
      <c r="E238" s="29"/>
      <c r="F238" s="31">
        <v>36</v>
      </c>
      <c r="G238" s="31">
        <f t="shared" si="7"/>
        <v>72</v>
      </c>
    </row>
    <row r="239" spans="1:15" ht="20.100000000000001" customHeight="1" x14ac:dyDescent="0.25">
      <c r="A239" s="74" t="s">
        <v>102</v>
      </c>
      <c r="B239" s="69">
        <v>200114122</v>
      </c>
      <c r="C239" s="70" t="s">
        <v>245</v>
      </c>
      <c r="D239" s="71">
        <v>2</v>
      </c>
      <c r="E239" s="29"/>
      <c r="F239" s="31">
        <v>36</v>
      </c>
      <c r="G239" s="31">
        <f t="shared" si="7"/>
        <v>72</v>
      </c>
    </row>
    <row r="240" spans="1:15" ht="20.100000000000001" customHeight="1" x14ac:dyDescent="0.25">
      <c r="A240" s="74" t="s">
        <v>584</v>
      </c>
      <c r="B240" s="69" t="s">
        <v>583</v>
      </c>
      <c r="C240" s="70" t="s">
        <v>581</v>
      </c>
      <c r="D240" s="71">
        <v>1</v>
      </c>
      <c r="E240" s="29"/>
      <c r="F240" s="31">
        <v>600</v>
      </c>
      <c r="G240" s="31">
        <f t="shared" si="7"/>
        <v>600</v>
      </c>
    </row>
    <row r="241" spans="1:7" ht="20.100000000000001" customHeight="1" x14ac:dyDescent="0.25">
      <c r="A241" s="74" t="s">
        <v>588</v>
      </c>
      <c r="B241" s="69" t="s">
        <v>585</v>
      </c>
      <c r="C241" s="70" t="s">
        <v>582</v>
      </c>
      <c r="D241" s="71">
        <v>1</v>
      </c>
      <c r="E241" s="29"/>
      <c r="F241" s="31">
        <v>600</v>
      </c>
      <c r="G241" s="31">
        <f t="shared" si="7"/>
        <v>600</v>
      </c>
    </row>
    <row r="242" spans="1:7" ht="20.100000000000001" customHeight="1" x14ac:dyDescent="0.25">
      <c r="A242" s="74" t="s">
        <v>588</v>
      </c>
      <c r="B242" s="69" t="s">
        <v>587</v>
      </c>
      <c r="C242" s="70" t="s">
        <v>586</v>
      </c>
      <c r="D242" s="71">
        <v>1</v>
      </c>
      <c r="E242" s="29"/>
      <c r="F242" s="31">
        <v>600</v>
      </c>
      <c r="G242" s="31">
        <f t="shared" si="7"/>
        <v>600</v>
      </c>
    </row>
    <row r="243" spans="1:7" ht="20.100000000000001" customHeight="1" x14ac:dyDescent="0.2">
      <c r="A243" s="34" t="s">
        <v>187</v>
      </c>
      <c r="B243" s="34">
        <v>2100002815</v>
      </c>
      <c r="C243" s="61" t="s">
        <v>189</v>
      </c>
      <c r="D243" s="34">
        <v>1</v>
      </c>
      <c r="E243" s="62"/>
      <c r="F243" s="63">
        <v>1080</v>
      </c>
      <c r="G243" s="64">
        <f t="shared" si="7"/>
        <v>1080</v>
      </c>
    </row>
    <row r="244" spans="1:7" ht="20.100000000000001" customHeight="1" x14ac:dyDescent="0.2">
      <c r="A244" s="34" t="s">
        <v>188</v>
      </c>
      <c r="B244" s="34">
        <v>2100002814</v>
      </c>
      <c r="C244" s="61" t="s">
        <v>190</v>
      </c>
      <c r="D244" s="34">
        <v>1</v>
      </c>
      <c r="E244" s="62"/>
      <c r="F244" s="63">
        <v>1080</v>
      </c>
      <c r="G244" s="64">
        <f t="shared" si="7"/>
        <v>1080</v>
      </c>
    </row>
    <row r="245" spans="1:7" ht="20.100000000000001" customHeight="1" x14ac:dyDescent="0.25">
      <c r="A245" s="79"/>
      <c r="B245" s="80"/>
      <c r="C245" s="81"/>
      <c r="D245" s="82"/>
      <c r="E245" s="35"/>
      <c r="F245" s="36" t="s">
        <v>23</v>
      </c>
      <c r="G245" s="37">
        <f>SUM(G23:G244)</f>
        <v>100608</v>
      </c>
    </row>
    <row r="246" spans="1:7" ht="20.100000000000001" customHeight="1" x14ac:dyDescent="0.25">
      <c r="A246" s="79"/>
      <c r="B246" s="80"/>
      <c r="C246" s="81"/>
      <c r="D246" s="82"/>
      <c r="E246" s="35"/>
      <c r="F246" s="36" t="s">
        <v>24</v>
      </c>
      <c r="G246" s="37">
        <f>G245*0.12</f>
        <v>12072.96</v>
      </c>
    </row>
    <row r="247" spans="1:7" ht="20.100000000000001" customHeight="1" x14ac:dyDescent="0.25">
      <c r="A247" s="79"/>
      <c r="B247" s="80"/>
      <c r="C247" s="81"/>
      <c r="D247" s="82"/>
      <c r="E247" s="35"/>
      <c r="F247" s="36" t="s">
        <v>25</v>
      </c>
      <c r="G247" s="37">
        <f>+G245+G246</f>
        <v>112680.95999999999</v>
      </c>
    </row>
    <row r="248" spans="1:7" ht="20.100000000000001" customHeight="1" x14ac:dyDescent="0.25">
      <c r="B248" s="111" t="s">
        <v>103</v>
      </c>
      <c r="C248" s="111"/>
      <c r="D248" s="40"/>
      <c r="E248" s="40"/>
      <c r="F248" s="40"/>
      <c r="G248" s="41"/>
    </row>
    <row r="249" spans="1:7" ht="20.100000000000001" customHeight="1" x14ac:dyDescent="0.25">
      <c r="B249" s="109" t="s">
        <v>26</v>
      </c>
      <c r="C249" s="110"/>
      <c r="D249" s="40"/>
      <c r="E249" s="40"/>
      <c r="F249" s="40"/>
      <c r="G249" s="41"/>
    </row>
    <row r="250" spans="1:7" ht="20.100000000000001" customHeight="1" x14ac:dyDescent="0.25">
      <c r="B250" s="65">
        <v>1</v>
      </c>
      <c r="C250" s="42" t="s">
        <v>104</v>
      </c>
      <c r="D250" s="40"/>
      <c r="E250" s="40"/>
      <c r="F250" s="40"/>
      <c r="G250" s="41"/>
    </row>
    <row r="251" spans="1:7" ht="20.100000000000001" customHeight="1" x14ac:dyDescent="0.25">
      <c r="B251" s="65">
        <v>1</v>
      </c>
      <c r="C251" s="42" t="s">
        <v>105</v>
      </c>
      <c r="D251" s="43"/>
      <c r="E251" s="43"/>
      <c r="F251" s="43"/>
      <c r="G251" s="41"/>
    </row>
    <row r="252" spans="1:7" ht="20.100000000000001" customHeight="1" x14ac:dyDescent="0.2">
      <c r="B252" s="65">
        <v>1</v>
      </c>
      <c r="C252" s="44" t="s">
        <v>106</v>
      </c>
      <c r="D252" s="45"/>
      <c r="E252" s="45"/>
      <c r="F252" s="45"/>
      <c r="G252" s="46"/>
    </row>
    <row r="253" spans="1:7" ht="20.100000000000001" customHeight="1" x14ac:dyDescent="0.2">
      <c r="B253" s="65">
        <v>1</v>
      </c>
      <c r="C253" s="44" t="s">
        <v>29</v>
      </c>
      <c r="D253" s="45"/>
      <c r="E253" s="45"/>
      <c r="F253" s="45"/>
      <c r="G253" s="46"/>
    </row>
    <row r="254" spans="1:7" ht="20.100000000000001" customHeight="1" x14ac:dyDescent="0.2">
      <c r="B254" s="65">
        <v>1</v>
      </c>
      <c r="C254" s="44" t="s">
        <v>107</v>
      </c>
      <c r="D254" s="45"/>
      <c r="E254" s="45"/>
      <c r="F254" s="45"/>
      <c r="G254" s="46"/>
    </row>
    <row r="255" spans="1:7" ht="20.100000000000001" customHeight="1" x14ac:dyDescent="0.2">
      <c r="B255" s="65">
        <v>1</v>
      </c>
      <c r="C255" s="44" t="s">
        <v>108</v>
      </c>
      <c r="D255" s="45"/>
      <c r="E255" s="45"/>
      <c r="F255" s="45"/>
      <c r="G255" s="46"/>
    </row>
    <row r="256" spans="1:7" ht="20.100000000000001" customHeight="1" x14ac:dyDescent="0.2">
      <c r="B256" s="65">
        <v>1</v>
      </c>
      <c r="C256" s="44" t="s">
        <v>109</v>
      </c>
      <c r="D256" s="45"/>
      <c r="E256" s="45"/>
      <c r="F256" s="45"/>
      <c r="G256" s="46"/>
    </row>
    <row r="257" spans="2:7" ht="20.100000000000001" customHeight="1" x14ac:dyDescent="0.2">
      <c r="B257" s="65">
        <v>1</v>
      </c>
      <c r="C257" s="44" t="s">
        <v>110</v>
      </c>
      <c r="D257" s="45"/>
      <c r="E257" s="45"/>
      <c r="F257" s="45"/>
      <c r="G257" s="46"/>
    </row>
    <row r="258" spans="2:7" ht="20.100000000000001" customHeight="1" x14ac:dyDescent="0.2">
      <c r="B258" s="65">
        <v>1</v>
      </c>
      <c r="C258" s="44" t="s">
        <v>111</v>
      </c>
      <c r="D258" s="45"/>
      <c r="E258" s="45"/>
      <c r="F258" s="45"/>
      <c r="G258" s="46"/>
    </row>
    <row r="259" spans="2:7" ht="20.100000000000001" customHeight="1" x14ac:dyDescent="0.2">
      <c r="B259" s="65">
        <v>9</v>
      </c>
      <c r="C259" s="44"/>
      <c r="D259" s="45"/>
      <c r="E259" s="45"/>
      <c r="F259" s="45"/>
      <c r="G259" s="46"/>
    </row>
    <row r="260" spans="2:7" ht="20.100000000000001" customHeight="1" x14ac:dyDescent="0.2">
      <c r="B260" s="112" t="s">
        <v>112</v>
      </c>
      <c r="C260" s="113"/>
      <c r="D260" s="45"/>
      <c r="E260" s="45"/>
      <c r="F260" s="45"/>
      <c r="G260" s="46"/>
    </row>
    <row r="261" spans="2:7" ht="20.100000000000001" customHeight="1" x14ac:dyDescent="0.2">
      <c r="B261" s="65">
        <v>2</v>
      </c>
      <c r="C261" s="44" t="s">
        <v>113</v>
      </c>
      <c r="D261" s="45"/>
      <c r="E261" s="45"/>
      <c r="F261" s="45"/>
      <c r="G261" s="46"/>
    </row>
    <row r="262" spans="2:7" ht="20.100000000000001" customHeight="1" x14ac:dyDescent="0.2">
      <c r="B262" s="65">
        <v>1</v>
      </c>
      <c r="C262" s="44" t="s">
        <v>114</v>
      </c>
      <c r="D262" s="45"/>
      <c r="E262" s="45"/>
      <c r="F262" s="45"/>
      <c r="G262" s="46"/>
    </row>
    <row r="263" spans="2:7" ht="20.100000000000001" customHeight="1" x14ac:dyDescent="0.2">
      <c r="B263" s="65">
        <v>2</v>
      </c>
      <c r="C263" s="44" t="s">
        <v>115</v>
      </c>
      <c r="D263" s="45"/>
      <c r="E263" s="45"/>
      <c r="F263" s="45"/>
      <c r="G263" s="46"/>
    </row>
    <row r="264" spans="2:7" ht="20.100000000000001" customHeight="1" x14ac:dyDescent="0.25">
      <c r="B264" s="65">
        <v>2</v>
      </c>
      <c r="C264" s="42" t="s">
        <v>107</v>
      </c>
      <c r="D264" s="43"/>
      <c r="E264" s="43"/>
      <c r="F264" s="43"/>
      <c r="G264" s="47"/>
    </row>
    <row r="265" spans="2:7" ht="20.100000000000001" customHeight="1" x14ac:dyDescent="0.25">
      <c r="B265" s="65">
        <v>2</v>
      </c>
      <c r="C265" s="42" t="s">
        <v>116</v>
      </c>
      <c r="D265" s="40"/>
      <c r="E265" s="40"/>
      <c r="F265" s="40"/>
      <c r="G265" s="47"/>
    </row>
    <row r="266" spans="2:7" ht="20.100000000000001" customHeight="1" x14ac:dyDescent="0.25">
      <c r="B266" s="65">
        <v>9</v>
      </c>
      <c r="C266" s="44"/>
      <c r="D266" s="45"/>
      <c r="E266" s="45"/>
      <c r="F266" s="45"/>
      <c r="G266" s="47"/>
    </row>
    <row r="267" spans="2:7" ht="20.100000000000001" customHeight="1" x14ac:dyDescent="0.25">
      <c r="B267" s="114" t="s">
        <v>117</v>
      </c>
      <c r="C267" s="115"/>
      <c r="D267" s="45"/>
      <c r="E267" s="45"/>
      <c r="F267" s="45"/>
      <c r="G267" s="47"/>
    </row>
    <row r="268" spans="2:7" ht="20.100000000000001" customHeight="1" x14ac:dyDescent="0.2">
      <c r="B268" s="65">
        <v>1</v>
      </c>
      <c r="C268" s="44" t="s">
        <v>30</v>
      </c>
      <c r="D268" s="45"/>
      <c r="E268" s="45"/>
      <c r="F268" s="45"/>
      <c r="G268" s="46"/>
    </row>
    <row r="269" spans="2:7" ht="20.100000000000001" customHeight="1" x14ac:dyDescent="0.2">
      <c r="B269" s="65">
        <v>1</v>
      </c>
      <c r="C269" s="44" t="s">
        <v>118</v>
      </c>
      <c r="D269" s="45"/>
      <c r="E269" s="45"/>
      <c r="F269" s="45"/>
      <c r="G269" s="46"/>
    </row>
    <row r="270" spans="2:7" ht="20.100000000000001" customHeight="1" x14ac:dyDescent="0.2">
      <c r="B270" s="65">
        <v>1</v>
      </c>
      <c r="C270" s="44" t="s">
        <v>119</v>
      </c>
      <c r="D270" s="45"/>
      <c r="E270" s="45"/>
      <c r="F270" s="45"/>
      <c r="G270" s="46"/>
    </row>
    <row r="271" spans="2:7" ht="20.100000000000001" customHeight="1" x14ac:dyDescent="0.2">
      <c r="B271" s="65">
        <v>1</v>
      </c>
      <c r="C271" s="44" t="s">
        <v>120</v>
      </c>
      <c r="D271" s="45"/>
      <c r="E271" s="45"/>
      <c r="F271" s="45"/>
      <c r="G271" s="46"/>
    </row>
    <row r="272" spans="2:7" ht="20.100000000000001" customHeight="1" x14ac:dyDescent="0.2">
      <c r="B272" s="65">
        <v>1</v>
      </c>
      <c r="C272" s="44" t="s">
        <v>121</v>
      </c>
      <c r="D272" s="45"/>
      <c r="E272" s="45"/>
      <c r="F272" s="45"/>
      <c r="G272" s="46"/>
    </row>
    <row r="273" spans="2:7" ht="20.100000000000001" customHeight="1" x14ac:dyDescent="0.2">
      <c r="B273" s="65">
        <v>2</v>
      </c>
      <c r="C273" s="44" t="s">
        <v>122</v>
      </c>
      <c r="D273" s="45"/>
      <c r="E273" s="45"/>
      <c r="F273" s="45"/>
      <c r="G273" s="46"/>
    </row>
    <row r="274" spans="2:7" ht="20.100000000000001" customHeight="1" x14ac:dyDescent="0.2">
      <c r="B274" s="65">
        <v>1</v>
      </c>
      <c r="C274" s="44" t="s">
        <v>123</v>
      </c>
      <c r="D274" s="45"/>
      <c r="E274" s="45"/>
      <c r="F274" s="45"/>
      <c r="G274" s="46"/>
    </row>
    <row r="275" spans="2:7" ht="20.100000000000001" customHeight="1" x14ac:dyDescent="0.2">
      <c r="B275" s="65">
        <v>1</v>
      </c>
      <c r="C275" s="44" t="s">
        <v>124</v>
      </c>
      <c r="D275" s="45"/>
      <c r="E275" s="45"/>
      <c r="F275" s="45"/>
      <c r="G275" s="46"/>
    </row>
    <row r="276" spans="2:7" ht="20.100000000000001" customHeight="1" x14ac:dyDescent="0.2">
      <c r="B276" s="65">
        <v>1</v>
      </c>
      <c r="C276" s="44" t="s">
        <v>125</v>
      </c>
      <c r="D276" s="45"/>
      <c r="E276" s="45"/>
      <c r="F276" s="45"/>
      <c r="G276" s="46"/>
    </row>
    <row r="277" spans="2:7" ht="20.100000000000001" customHeight="1" x14ac:dyDescent="0.2">
      <c r="B277" s="65">
        <v>2</v>
      </c>
      <c r="C277" s="44" t="s">
        <v>126</v>
      </c>
      <c r="D277" s="45"/>
      <c r="E277" s="45"/>
      <c r="F277" s="45"/>
      <c r="G277" s="46"/>
    </row>
    <row r="278" spans="2:7" ht="20.100000000000001" customHeight="1" x14ac:dyDescent="0.2">
      <c r="B278" s="65">
        <v>1</v>
      </c>
      <c r="C278" s="44" t="s">
        <v>127</v>
      </c>
      <c r="D278" s="45"/>
      <c r="E278" s="45"/>
      <c r="F278" s="45"/>
      <c r="G278" s="46"/>
    </row>
    <row r="279" spans="2:7" ht="20.100000000000001" customHeight="1" x14ac:dyDescent="0.2">
      <c r="B279" s="65">
        <v>1</v>
      </c>
      <c r="C279" s="44" t="s">
        <v>128</v>
      </c>
      <c r="D279" s="45"/>
      <c r="E279" s="45"/>
      <c r="F279" s="45"/>
      <c r="G279" s="46"/>
    </row>
    <row r="280" spans="2:7" ht="20.100000000000001" customHeight="1" x14ac:dyDescent="0.2">
      <c r="B280" s="65">
        <v>1</v>
      </c>
      <c r="C280" s="44" t="s">
        <v>129</v>
      </c>
      <c r="D280" s="45"/>
      <c r="E280" s="45"/>
      <c r="F280" s="45"/>
      <c r="G280" s="46"/>
    </row>
    <row r="281" spans="2:7" ht="20.100000000000001" customHeight="1" x14ac:dyDescent="0.2">
      <c r="B281" s="65">
        <v>2</v>
      </c>
      <c r="C281" s="44" t="s">
        <v>130</v>
      </c>
      <c r="D281" s="45"/>
      <c r="E281" s="45"/>
      <c r="F281" s="45"/>
      <c r="G281" s="46"/>
    </row>
    <row r="282" spans="2:7" ht="20.100000000000001" customHeight="1" x14ac:dyDescent="0.2">
      <c r="B282" s="65">
        <v>2</v>
      </c>
      <c r="C282" s="44" t="s">
        <v>131</v>
      </c>
      <c r="D282" s="45"/>
      <c r="E282" s="45"/>
      <c r="F282" s="45"/>
      <c r="G282" s="46"/>
    </row>
    <row r="283" spans="2:7" ht="20.100000000000001" customHeight="1" x14ac:dyDescent="0.2">
      <c r="B283" s="65">
        <v>1</v>
      </c>
      <c r="C283" s="44" t="s">
        <v>132</v>
      </c>
      <c r="D283" s="45"/>
      <c r="E283" s="45"/>
      <c r="F283" s="45"/>
      <c r="G283" s="46"/>
    </row>
    <row r="284" spans="2:7" ht="20.100000000000001" customHeight="1" x14ac:dyDescent="0.2">
      <c r="B284" s="65">
        <v>1</v>
      </c>
      <c r="C284" s="30" t="s">
        <v>133</v>
      </c>
      <c r="D284" s="48"/>
      <c r="E284" s="48"/>
      <c r="F284" s="48"/>
      <c r="G284" s="49"/>
    </row>
    <row r="285" spans="2:7" ht="20.100000000000001" customHeight="1" x14ac:dyDescent="0.25">
      <c r="B285" s="65">
        <v>1</v>
      </c>
      <c r="C285" s="54" t="s">
        <v>134</v>
      </c>
      <c r="D285" s="51"/>
      <c r="E285" s="51"/>
      <c r="F285" s="51"/>
      <c r="G285" s="52"/>
    </row>
    <row r="286" spans="2:7" ht="20.100000000000001" customHeight="1" x14ac:dyDescent="0.25">
      <c r="B286" s="65">
        <v>9</v>
      </c>
      <c r="C286" s="50" t="s">
        <v>135</v>
      </c>
      <c r="D286" s="51"/>
      <c r="E286" s="51"/>
      <c r="F286" s="51"/>
      <c r="G286" s="52"/>
    </row>
    <row r="287" spans="2:7" ht="20.100000000000001" customHeight="1" x14ac:dyDescent="0.25">
      <c r="B287" s="53"/>
      <c r="C287" s="54"/>
      <c r="D287" s="51"/>
      <c r="E287" s="51"/>
      <c r="F287" s="51"/>
      <c r="G287" s="52"/>
    </row>
    <row r="288" spans="2:7" ht="20.100000000000001" customHeight="1" x14ac:dyDescent="0.25">
      <c r="B288" s="107" t="s">
        <v>136</v>
      </c>
      <c r="C288" s="116"/>
      <c r="D288" s="51"/>
      <c r="E288" s="51"/>
      <c r="F288" s="51"/>
      <c r="G288" s="52"/>
    </row>
    <row r="289" spans="1:7" ht="20.100000000000001" customHeight="1" x14ac:dyDescent="0.25">
      <c r="B289" s="107" t="s">
        <v>137</v>
      </c>
      <c r="C289" s="108"/>
      <c r="D289" s="51"/>
      <c r="E289" s="51"/>
      <c r="F289" s="51"/>
      <c r="G289" s="52"/>
    </row>
    <row r="290" spans="1:7" ht="20.100000000000001" customHeight="1" x14ac:dyDescent="0.25">
      <c r="B290" s="65">
        <v>1</v>
      </c>
      <c r="C290" s="54" t="s">
        <v>110</v>
      </c>
      <c r="D290" s="52"/>
      <c r="E290" s="52"/>
      <c r="F290" s="52"/>
      <c r="G290" s="52"/>
    </row>
    <row r="291" spans="1:7" ht="20.100000000000001" customHeight="1" x14ac:dyDescent="0.2">
      <c r="B291" s="65">
        <v>2</v>
      </c>
      <c r="C291" s="54" t="s">
        <v>138</v>
      </c>
    </row>
    <row r="292" spans="1:7" ht="20.100000000000001" customHeight="1" x14ac:dyDescent="0.25">
      <c r="A292" s="55"/>
      <c r="B292" s="65">
        <v>1</v>
      </c>
      <c r="C292" s="54" t="s">
        <v>139</v>
      </c>
      <c r="D292" s="55"/>
      <c r="E292" s="55"/>
      <c r="F292" s="55"/>
      <c r="G292" s="55"/>
    </row>
    <row r="293" spans="1:7" ht="20.100000000000001" customHeight="1" x14ac:dyDescent="0.25">
      <c r="A293" s="55"/>
      <c r="B293" s="65">
        <v>1</v>
      </c>
      <c r="C293" s="54" t="s">
        <v>140</v>
      </c>
      <c r="D293" s="55"/>
      <c r="E293" s="55"/>
      <c r="F293" s="55"/>
      <c r="G293" s="55"/>
    </row>
    <row r="294" spans="1:7" ht="20.100000000000001" customHeight="1" x14ac:dyDescent="0.25">
      <c r="A294" s="55"/>
      <c r="B294" s="65">
        <v>1</v>
      </c>
      <c r="C294" s="54" t="s">
        <v>141</v>
      </c>
      <c r="D294" s="55"/>
      <c r="E294" s="55"/>
      <c r="F294" s="55"/>
      <c r="G294" s="55"/>
    </row>
    <row r="295" spans="1:7" ht="20.100000000000001" customHeight="1" x14ac:dyDescent="0.25">
      <c r="A295" s="55"/>
      <c r="B295" s="65">
        <v>2</v>
      </c>
      <c r="C295" s="54" t="s">
        <v>142</v>
      </c>
      <c r="D295" s="55"/>
      <c r="E295" s="55"/>
      <c r="F295" s="55"/>
      <c r="G295" s="55"/>
    </row>
    <row r="296" spans="1:7" ht="20.100000000000001" customHeight="1" x14ac:dyDescent="0.25">
      <c r="A296" s="55"/>
      <c r="B296" s="65">
        <v>2</v>
      </c>
      <c r="C296" s="54" t="s">
        <v>143</v>
      </c>
      <c r="D296" s="55"/>
      <c r="E296" s="55"/>
      <c r="F296" s="55"/>
      <c r="G296" s="55"/>
    </row>
    <row r="297" spans="1:7" ht="20.100000000000001" customHeight="1" x14ac:dyDescent="0.25">
      <c r="A297" s="55"/>
      <c r="B297" s="65">
        <v>2</v>
      </c>
      <c r="C297" s="54" t="s">
        <v>144</v>
      </c>
      <c r="D297" s="55"/>
      <c r="E297" s="55"/>
      <c r="F297" s="55"/>
      <c r="G297" s="55"/>
    </row>
    <row r="298" spans="1:7" ht="20.100000000000001" customHeight="1" x14ac:dyDescent="0.25">
      <c r="A298"/>
      <c r="B298" s="65">
        <v>1</v>
      </c>
      <c r="C298" s="54" t="s">
        <v>145</v>
      </c>
      <c r="D298"/>
      <c r="E298"/>
      <c r="F298"/>
      <c r="G298"/>
    </row>
    <row r="299" spans="1:7" ht="20.100000000000001" customHeight="1" x14ac:dyDescent="0.25">
      <c r="A299"/>
      <c r="B299" s="65">
        <v>2</v>
      </c>
      <c r="C299" s="54" t="s">
        <v>146</v>
      </c>
      <c r="D299"/>
      <c r="E299"/>
      <c r="F299"/>
      <c r="G299"/>
    </row>
    <row r="300" spans="1:7" ht="20.100000000000001" customHeight="1" x14ac:dyDescent="0.25">
      <c r="A300" s="55"/>
      <c r="B300" s="65">
        <v>1</v>
      </c>
      <c r="C300" s="54" t="s">
        <v>147</v>
      </c>
      <c r="D300" s="55"/>
      <c r="E300" s="55"/>
      <c r="F300" s="55"/>
      <c r="G300" s="55"/>
    </row>
    <row r="301" spans="1:7" ht="20.100000000000001" customHeight="1" x14ac:dyDescent="0.25">
      <c r="A301" s="55"/>
      <c r="B301" s="65">
        <v>1</v>
      </c>
      <c r="C301" s="54" t="s">
        <v>148</v>
      </c>
      <c r="D301" s="55"/>
      <c r="E301" s="55"/>
      <c r="F301" s="55"/>
      <c r="G301" s="55"/>
    </row>
    <row r="302" spans="1:7" ht="20.100000000000001" customHeight="1" x14ac:dyDescent="0.2">
      <c r="A302" s="56"/>
      <c r="B302" s="65">
        <v>2</v>
      </c>
      <c r="C302" s="54" t="s">
        <v>149</v>
      </c>
      <c r="D302" s="57"/>
      <c r="E302" s="57"/>
      <c r="F302" s="57"/>
      <c r="G302" s="57"/>
    </row>
    <row r="303" spans="1:7" ht="20.100000000000001" customHeight="1" x14ac:dyDescent="0.25">
      <c r="A303" s="55"/>
      <c r="B303" s="65">
        <v>1</v>
      </c>
      <c r="C303" s="54" t="s">
        <v>28</v>
      </c>
      <c r="D303" s="57"/>
      <c r="E303" s="57"/>
      <c r="F303" s="57"/>
      <c r="G303" s="57"/>
    </row>
    <row r="304" spans="1:7" ht="20.100000000000001" customHeight="1" x14ac:dyDescent="0.2">
      <c r="B304" s="65">
        <v>1</v>
      </c>
      <c r="C304" s="54" t="s">
        <v>150</v>
      </c>
    </row>
    <row r="305" spans="2:3" ht="20.100000000000001" customHeight="1" x14ac:dyDescent="0.2">
      <c r="B305" s="65">
        <v>1</v>
      </c>
      <c r="C305" s="54" t="s">
        <v>151</v>
      </c>
    </row>
    <row r="306" spans="2:3" ht="20.100000000000001" customHeight="1" x14ac:dyDescent="0.2">
      <c r="B306" s="65">
        <v>1</v>
      </c>
      <c r="C306" s="54" t="s">
        <v>152</v>
      </c>
    </row>
    <row r="307" spans="2:3" ht="20.100000000000001" customHeight="1" x14ac:dyDescent="0.2">
      <c r="B307" s="65">
        <v>2</v>
      </c>
      <c r="C307" s="54" t="s">
        <v>27</v>
      </c>
    </row>
    <row r="308" spans="2:3" ht="20.100000000000001" customHeight="1" x14ac:dyDescent="0.2">
      <c r="B308" s="65">
        <v>25</v>
      </c>
      <c r="C308" s="54" t="s">
        <v>153</v>
      </c>
    </row>
    <row r="309" spans="2:3" ht="20.100000000000001" customHeight="1" x14ac:dyDescent="0.2">
      <c r="B309" s="65">
        <v>1</v>
      </c>
      <c r="C309" s="54" t="s">
        <v>123</v>
      </c>
    </row>
    <row r="310" spans="2:3" ht="20.100000000000001" customHeight="1" x14ac:dyDescent="0.2">
      <c r="B310" s="65">
        <v>1</v>
      </c>
      <c r="C310" s="54" t="s">
        <v>154</v>
      </c>
    </row>
    <row r="311" spans="2:3" ht="20.100000000000001" customHeight="1" x14ac:dyDescent="0.2">
      <c r="B311" s="65">
        <v>1</v>
      </c>
      <c r="C311" s="54" t="s">
        <v>155</v>
      </c>
    </row>
    <row r="312" spans="2:3" ht="20.100000000000001" customHeight="1" x14ac:dyDescent="0.2">
      <c r="B312" s="65">
        <v>1</v>
      </c>
      <c r="C312" s="54" t="s">
        <v>156</v>
      </c>
    </row>
    <row r="313" spans="2:3" ht="20.100000000000001" customHeight="1" x14ac:dyDescent="0.2">
      <c r="B313" s="65">
        <v>1</v>
      </c>
      <c r="C313" s="54" t="s">
        <v>157</v>
      </c>
    </row>
    <row r="314" spans="2:3" ht="20.100000000000001" customHeight="1" x14ac:dyDescent="0.2">
      <c r="B314" s="65">
        <v>2</v>
      </c>
      <c r="C314" s="54" t="s">
        <v>158</v>
      </c>
    </row>
    <row r="315" spans="2:3" ht="20.100000000000001" customHeight="1" x14ac:dyDescent="0.2">
      <c r="B315" s="65">
        <v>1</v>
      </c>
      <c r="C315" s="54" t="s">
        <v>159</v>
      </c>
    </row>
    <row r="316" spans="2:3" ht="20.100000000000001" customHeight="1" x14ac:dyDescent="0.2">
      <c r="B316" s="65">
        <v>1</v>
      </c>
      <c r="C316" s="54" t="s">
        <v>160</v>
      </c>
    </row>
    <row r="317" spans="2:3" ht="20.100000000000001" customHeight="1" x14ac:dyDescent="0.2">
      <c r="B317" s="65">
        <v>1</v>
      </c>
      <c r="C317" s="54" t="s">
        <v>161</v>
      </c>
    </row>
    <row r="318" spans="2:3" ht="20.100000000000001" customHeight="1" x14ac:dyDescent="0.2">
      <c r="B318" s="65">
        <v>2</v>
      </c>
      <c r="C318" s="54" t="s">
        <v>162</v>
      </c>
    </row>
    <row r="319" spans="2:3" ht="20.100000000000001" customHeight="1" x14ac:dyDescent="0.2">
      <c r="B319" s="65">
        <v>1</v>
      </c>
      <c r="C319" s="54" t="s">
        <v>163</v>
      </c>
    </row>
    <row r="320" spans="2:3" ht="20.100000000000001" customHeight="1" x14ac:dyDescent="0.2">
      <c r="B320" s="65">
        <v>1</v>
      </c>
      <c r="C320" s="54" t="s">
        <v>30</v>
      </c>
    </row>
    <row r="321" spans="1:3" ht="20.100000000000001" customHeight="1" x14ac:dyDescent="0.2">
      <c r="B321" s="65">
        <v>1</v>
      </c>
      <c r="C321" s="54" t="s">
        <v>120</v>
      </c>
    </row>
    <row r="322" spans="1:3" ht="20.100000000000001" customHeight="1" x14ac:dyDescent="0.2">
      <c r="B322" s="65">
        <v>1</v>
      </c>
      <c r="C322" s="54" t="s">
        <v>164</v>
      </c>
    </row>
    <row r="323" spans="1:3" ht="20.100000000000001" customHeight="1" x14ac:dyDescent="0.2">
      <c r="B323" s="65">
        <v>1</v>
      </c>
      <c r="C323" s="54" t="s">
        <v>165</v>
      </c>
    </row>
    <row r="324" spans="1:3" ht="20.100000000000001" customHeight="1" x14ac:dyDescent="0.2">
      <c r="B324" s="65">
        <v>3</v>
      </c>
      <c r="C324" s="54" t="s">
        <v>166</v>
      </c>
    </row>
    <row r="325" spans="1:3" ht="20.100000000000001" customHeight="1" x14ac:dyDescent="0.2">
      <c r="B325" s="65">
        <v>1</v>
      </c>
      <c r="C325" s="54" t="s">
        <v>167</v>
      </c>
    </row>
    <row r="326" spans="1:3" ht="20.100000000000001" customHeight="1" x14ac:dyDescent="0.2">
      <c r="B326" s="65">
        <v>3</v>
      </c>
      <c r="C326" s="54" t="s">
        <v>168</v>
      </c>
    </row>
    <row r="327" spans="1:3" ht="20.100000000000001" customHeight="1" x14ac:dyDescent="0.2">
      <c r="B327" s="65"/>
      <c r="C327" s="54"/>
    </row>
    <row r="328" spans="1:3" ht="20.100000000000001" customHeight="1" x14ac:dyDescent="0.2">
      <c r="B328" s="65">
        <v>2</v>
      </c>
      <c r="C328" s="54" t="s">
        <v>169</v>
      </c>
    </row>
    <row r="329" spans="1:3" ht="20.100000000000001" customHeight="1" x14ac:dyDescent="0.2">
      <c r="B329" s="65">
        <v>4</v>
      </c>
      <c r="C329" s="54" t="s">
        <v>589</v>
      </c>
    </row>
    <row r="333" spans="1:3" ht="20.100000000000001" customHeight="1" thickBot="1" x14ac:dyDescent="0.3">
      <c r="A333" s="55" t="s">
        <v>191</v>
      </c>
      <c r="B333" s="55"/>
      <c r="C333" s="66"/>
    </row>
    <row r="334" spans="1:3" ht="20.100000000000001" customHeight="1" x14ac:dyDescent="0.25">
      <c r="A334" s="55"/>
      <c r="B334" s="55"/>
      <c r="C334" s="55"/>
    </row>
    <row r="335" spans="1:3" ht="20.100000000000001" customHeight="1" x14ac:dyDescent="0.25">
      <c r="A335" s="55"/>
      <c r="B335" s="55"/>
      <c r="C335" s="55"/>
    </row>
    <row r="336" spans="1:3" ht="20.100000000000001" customHeight="1" x14ac:dyDescent="0.25">
      <c r="A336" s="55"/>
      <c r="B336" s="55"/>
      <c r="C336" s="55"/>
    </row>
    <row r="337" spans="1:3" ht="20.100000000000001" customHeight="1" thickBot="1" x14ac:dyDescent="0.3">
      <c r="A337" s="55" t="s">
        <v>192</v>
      </c>
      <c r="B337" s="55"/>
      <c r="C337" s="66"/>
    </row>
    <row r="338" spans="1:3" ht="20.100000000000001" customHeight="1" x14ac:dyDescent="0.25">
      <c r="A338" s="55"/>
      <c r="B338" s="55"/>
      <c r="C338" s="55"/>
    </row>
    <row r="339" spans="1:3" ht="20.100000000000001" customHeight="1" x14ac:dyDescent="0.25">
      <c r="A339"/>
      <c r="B339"/>
      <c r="C339"/>
    </row>
    <row r="340" spans="1:3" ht="20.100000000000001" customHeight="1" x14ac:dyDescent="0.25">
      <c r="A340"/>
      <c r="B340"/>
      <c r="C340"/>
    </row>
    <row r="341" spans="1:3" ht="20.100000000000001" customHeight="1" thickBot="1" x14ac:dyDescent="0.3">
      <c r="A341" s="55" t="s">
        <v>193</v>
      </c>
      <c r="B341" s="55"/>
      <c r="C341" s="66"/>
    </row>
    <row r="342" spans="1:3" ht="20.100000000000001" customHeight="1" x14ac:dyDescent="0.25">
      <c r="A342" s="55"/>
      <c r="B342" s="55"/>
      <c r="C342" s="55"/>
    </row>
    <row r="343" spans="1:3" ht="20.100000000000001" customHeight="1" x14ac:dyDescent="0.2">
      <c r="A343" s="56"/>
      <c r="B343" s="56"/>
      <c r="C343" s="67"/>
    </row>
    <row r="344" spans="1:3" ht="20.100000000000001" customHeight="1" thickBot="1" x14ac:dyDescent="0.3">
      <c r="A344" s="55" t="s">
        <v>194</v>
      </c>
      <c r="B344" s="55"/>
      <c r="C344" s="66"/>
    </row>
  </sheetData>
  <mergeCells count="24">
    <mergeCell ref="B289:C289"/>
    <mergeCell ref="B249:C249"/>
    <mergeCell ref="B248:C248"/>
    <mergeCell ref="B260:C260"/>
    <mergeCell ref="B267:C267"/>
    <mergeCell ref="B288:C288"/>
    <mergeCell ref="A21:G21"/>
    <mergeCell ref="A9:B9"/>
    <mergeCell ref="A11:B11"/>
    <mergeCell ref="A13:B13"/>
    <mergeCell ref="A15:B15"/>
    <mergeCell ref="A17:B17"/>
    <mergeCell ref="A19:B19"/>
    <mergeCell ref="E11:F11"/>
    <mergeCell ref="E9:F9"/>
    <mergeCell ref="E13:F13"/>
    <mergeCell ref="E17:F17"/>
    <mergeCell ref="A7:B7"/>
    <mergeCell ref="A2:G2"/>
    <mergeCell ref="A3:G3"/>
    <mergeCell ref="A4:G4"/>
    <mergeCell ref="N4:O5"/>
    <mergeCell ref="A6:G6"/>
    <mergeCell ref="E7:F7"/>
  </mergeCells>
  <phoneticPr fontId="25" type="noConversion"/>
  <pageMargins left="0.51181102362204722" right="0.51181102362204722" top="0.35433070866141736" bottom="0.35433070866141736" header="0.31496062992125984" footer="0.31496062992125984"/>
  <pageSetup paperSize="9" scale="50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2022-09-13T21:18:23Z</cp:lastPrinted>
  <dcterms:created xsi:type="dcterms:W3CDTF">2022-09-02T17:02:26Z</dcterms:created>
  <dcterms:modified xsi:type="dcterms:W3CDTF">2022-09-13T23:04:09Z</dcterms:modified>
</cp:coreProperties>
</file>