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NMIHOSPITAL 2\"/>
    </mc:Choice>
  </mc:AlternateContent>
  <xr:revisionPtr revIDLastSave="0" documentId="13_ncr:1_{B3B09A29-8C01-44C0-ADAF-ABC02F2EFC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Hoja1!$A$1:$G$179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24" i="1"/>
  <c r="G23" i="1"/>
  <c r="G22" i="1"/>
  <c r="G21" i="1"/>
  <c r="G93" i="1" l="1"/>
  <c r="G103" i="1"/>
  <c r="G104" i="1"/>
  <c r="G105" i="1"/>
  <c r="G106" i="1"/>
  <c r="G101" i="1"/>
  <c r="G102" i="1"/>
  <c r="G75" i="1"/>
  <c r="G76" i="1"/>
  <c r="G77" i="1"/>
  <c r="G78" i="1"/>
  <c r="G74" i="1" l="1"/>
  <c r="G100" i="1"/>
  <c r="G99" i="1"/>
  <c r="G98" i="1"/>
  <c r="G97" i="1"/>
  <c r="G96" i="1"/>
  <c r="G95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111" i="1" l="1"/>
  <c r="G110" i="1"/>
  <c r="G113" i="1" s="1"/>
  <c r="G109" i="1"/>
  <c r="G108" i="1"/>
  <c r="G107" i="1"/>
  <c r="G114" i="1" l="1"/>
  <c r="C5" i="1"/>
  <c r="G115" i="1" l="1"/>
</calcChain>
</file>

<file path=xl/sharedStrings.xml><?xml version="1.0" encoding="utf-8"?>
<sst xmlns="http://schemas.openxmlformats.org/spreadsheetml/2006/main" count="331" uniqueCount="326">
  <si>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</si>
  <si>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</si>
  <si>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</si>
  <si>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</si>
  <si>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</si>
  <si>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</si>
  <si>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</si>
  <si>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</si>
  <si>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</si>
  <si>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</si>
  <si>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</si>
  <si>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</si>
  <si>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</si>
  <si>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</si>
  <si>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</si>
  <si>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</si>
  <si>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</si>
  <si>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</si>
  <si>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</si>
  <si>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</si>
  <si>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</si>
  <si>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</si>
  <si>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</si>
  <si>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</si>
  <si>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BANDEJA INFERIOR </t>
  </si>
  <si>
    <t>MEDIDOR DE PROFUNDIDAD</t>
  </si>
  <si>
    <t>FIDEICOMISO TITULARIZACION OMNIHOSPITAL</t>
  </si>
  <si>
    <t>0992426187001</t>
  </si>
  <si>
    <t>AV. ABEL CASTILLO S/N Y AV. JUAN TANCA MARENGO</t>
  </si>
  <si>
    <t>DR. MONTANERO</t>
  </si>
  <si>
    <t>INSTRUMENTAL</t>
  </si>
  <si>
    <t xml:space="preserve">PINZA REDUCTORA ESPAÑOLA CON CREMALLERA </t>
  </si>
  <si>
    <t>GUBIA</t>
  </si>
  <si>
    <t>CURETA</t>
  </si>
  <si>
    <t>BANDEJA MEDIA</t>
  </si>
  <si>
    <t>SEPARADORES DE SENMILER</t>
  </si>
  <si>
    <t xml:space="preserve">PINZA DE REDUCCION VERBRUGGE </t>
  </si>
  <si>
    <t>BANDEJA SUPERIOR</t>
  </si>
  <si>
    <t xml:space="preserve">SEPARADORES DE HOMAN ANCHOS </t>
  </si>
  <si>
    <t xml:space="preserve">AVELLANADOR ANCLAJE RAPIDO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</si>
  <si>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</si>
  <si>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</si>
  <si>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</si>
  <si>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</si>
  <si>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TREFINA ( ESCAREADOR PARA  HUESO) ANCLAJE RAPIDO </t>
  </si>
  <si>
    <t>ENTREGADO POR:</t>
  </si>
  <si>
    <t>RECIBIDO POR:</t>
  </si>
  <si>
    <t>INSRUMENTADOR</t>
  </si>
  <si>
    <t>VERIFICADO POR: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</si>
  <si>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</si>
  <si>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</si>
  <si>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</si>
  <si>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</si>
  <si>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</si>
  <si>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</si>
  <si>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</si>
  <si>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</si>
  <si>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</si>
  <si>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</si>
  <si>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</si>
  <si>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</si>
  <si>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</si>
  <si>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</si>
  <si>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</si>
  <si>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</si>
  <si>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</si>
  <si>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</si>
  <si>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</si>
  <si>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</si>
  <si>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</si>
  <si>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</si>
  <si>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</si>
  <si>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</si>
  <si>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</si>
  <si>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</si>
  <si>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</si>
  <si>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</si>
  <si>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</si>
  <si>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</si>
  <si>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</si>
  <si>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</si>
  <si>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</si>
  <si>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</si>
  <si>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</si>
  <si>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</si>
  <si>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</si>
  <si>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</si>
  <si>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</si>
  <si>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</si>
  <si>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</si>
  <si>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</si>
  <si>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</si>
  <si>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</si>
  <si>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</si>
  <si>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</si>
  <si>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</si>
  <si>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</si>
  <si>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</si>
  <si>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</si>
  <si>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</si>
  <si>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</si>
  <si>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</si>
  <si>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</si>
  <si>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</si>
  <si>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</si>
  <si>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</si>
  <si>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</si>
  <si>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</si>
  <si>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</si>
  <si>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</si>
  <si>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</si>
  <si>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</si>
  <si>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</si>
  <si>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</si>
  <si>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TORNILLO BLOQ. 3.5*40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</si>
  <si>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</si>
  <si>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</si>
  <si>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</si>
  <si>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</si>
  <si>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</si>
  <si>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</si>
  <si>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</si>
  <si>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</si>
  <si>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</si>
  <si>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</si>
  <si>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</si>
  <si>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</si>
  <si>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</si>
  <si>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</si>
  <si>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</si>
  <si>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</si>
  <si>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</si>
  <si>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</si>
  <si>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</si>
  <si>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</si>
  <si>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</si>
  <si>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</si>
  <si>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</si>
  <si>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</si>
  <si>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</si>
  <si>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</si>
  <si>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</si>
  <si>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</si>
  <si>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</si>
  <si>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</si>
  <si>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</si>
  <si>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</si>
  <si>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</si>
  <si>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</si>
  <si>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</si>
  <si>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</si>
  <si>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</si>
  <si>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</si>
  <si>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</si>
  <si>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</si>
  <si>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</si>
  <si>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</si>
  <si>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</si>
  <si>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</si>
  <si>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</si>
  <si>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</si>
  <si>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</si>
  <si>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</si>
  <si>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</si>
  <si>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>NEIQ0191</t>
  </si>
  <si>
    <t>8:00AM</t>
  </si>
  <si>
    <t xml:space="preserve">UBILLO BURGOS NELLY AMALIA </t>
  </si>
  <si>
    <t xml:space="preserve">TIPO DE SEGURO </t>
  </si>
  <si>
    <t>ISSPOL</t>
  </si>
  <si>
    <t xml:space="preserve">NUMERO DE CEDULA/HISTORIA CLINICA </t>
  </si>
  <si>
    <t xml:space="preserve">PLACAS DE HUMERO PROXIMAL </t>
  </si>
  <si>
    <t>Ti-SF-642.003</t>
  </si>
  <si>
    <t>200922056</t>
  </si>
  <si>
    <t>PLACA BLOQ. PHILOS HUMERO PROXIMAL   *3 ORIF TIT.</t>
  </si>
  <si>
    <t>Ti-SF-642.004</t>
  </si>
  <si>
    <t>201124170</t>
  </si>
  <si>
    <t>PLACA BLOQ. PHILOS HUMERO PROXIMAL   *4 ORIF TIT.</t>
  </si>
  <si>
    <t>Ti-SF-642.005</t>
  </si>
  <si>
    <t>200316452</t>
  </si>
  <si>
    <t>PLACA BLOQ. PHILOS HUMERO PROXIMAL   *5 ORIF TIT.</t>
  </si>
  <si>
    <t>Ti-SF-642.006</t>
  </si>
  <si>
    <t>20000867320014</t>
  </si>
  <si>
    <t>PLACA BLOQ. PHILOS HUMERO PROXIMAL   *6 ORIF TIT.</t>
  </si>
  <si>
    <t>Ti-SF-642.008</t>
  </si>
  <si>
    <t>20000149060007</t>
  </si>
  <si>
    <t>PLACA BLOQ. PHILOS HUMERO PROXIMAL   *8 ORIF TIT.</t>
  </si>
  <si>
    <t>Ti-SF-642.010</t>
  </si>
  <si>
    <t>20000867330010</t>
  </si>
  <si>
    <t>PLACA BLOQ. PHILOS HUMERO PROXIMAL   *10 ORIF TIT.</t>
  </si>
  <si>
    <t>Ti-SF-642.012</t>
  </si>
  <si>
    <t>A11238</t>
  </si>
  <si>
    <t>PLACA BLOQ. PHILOS HUMERO PROXIMAL   *12 ORIF TIT.</t>
  </si>
  <si>
    <t>05.5533-0110112</t>
  </si>
  <si>
    <t>19064076</t>
  </si>
  <si>
    <t>PLACA BLOQ. PHILOS HUMERO MULTIAXIAL   *4 ORIF TIT.</t>
  </si>
  <si>
    <t>05.5533-0110125</t>
  </si>
  <si>
    <t>18064041</t>
  </si>
  <si>
    <t>PLACA BLOQ. PHILOS HUMERO MULTIAXIAL *5 ORIF  TIT.</t>
  </si>
  <si>
    <t>Ti-SF-642.007</t>
  </si>
  <si>
    <t>2000067320014</t>
  </si>
  <si>
    <t>PLACA BLOQ. PHILOS HUMERO MULTIAXIAL  *7 ORIF  TIT.</t>
  </si>
  <si>
    <t>3997</t>
  </si>
  <si>
    <t>PLACA BLOQ. PHILOS HUMERO MULTIAXIAL *9 ORIF TIT.</t>
  </si>
  <si>
    <t>3998</t>
  </si>
  <si>
    <t>PLACA BLOQ. PHILOS HUMERO MULTIAXIAL  *10 ORIF  TIT.</t>
  </si>
  <si>
    <t>05.5533-0110216</t>
  </si>
  <si>
    <t>1403356</t>
  </si>
  <si>
    <t>PLACA BLOQ. PHILOS HUMERO MULTIAXIAL *12 ORIF TIT.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</si>
  <si>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</si>
  <si>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</si>
  <si>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</si>
  <si>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</si>
  <si>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</si>
  <si>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</si>
  <si>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</si>
  <si>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</si>
  <si>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</si>
  <si>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</si>
  <si>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</si>
  <si>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</si>
  <si>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</si>
  <si>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</si>
  <si>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</si>
  <si>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</si>
  <si>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</si>
  <si>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</si>
  <si>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</si>
  <si>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Ti-SF-734002R</t>
  </si>
  <si>
    <t>220343990</t>
  </si>
  <si>
    <t>PLACA HUMERO PERIARTICULAR 3.5 *2 ORIF. BLOQ. DER TIT</t>
  </si>
  <si>
    <t>Ti-SF-734004R</t>
  </si>
  <si>
    <t>220242830</t>
  </si>
  <si>
    <t>PLACA HUMERO PERIARTICULAR 3.5 *4 ORIF. BLOQ. DER TIT</t>
  </si>
  <si>
    <t>Ti-SF-734006R</t>
  </si>
  <si>
    <t>220242831</t>
  </si>
  <si>
    <t>PLACA HUMERO PERIARTICULAR 3.5 *6 ORIF. BLOQ. DER TIT</t>
  </si>
  <si>
    <t>Ti-SF-734008R</t>
  </si>
  <si>
    <t>220242832</t>
  </si>
  <si>
    <t>PLACA HUMERO PERIARTICULAR 3.5 *8 ORIF. BLOQ. DER TIT</t>
  </si>
  <si>
    <t>Ti-SF-7340010R</t>
  </si>
  <si>
    <t>220242833</t>
  </si>
  <si>
    <t>PLACA HUMERO PERIARTICULAR 3.5 *10 ORIF. BLOQ. DER TIT</t>
  </si>
  <si>
    <t>Ti-SF-7340012R</t>
  </si>
  <si>
    <t>220242834</t>
  </si>
  <si>
    <t>PLACA HUMERO PERIARTICULAR 3.5 *12 ORIF. BLOQ. DER TIT</t>
  </si>
  <si>
    <t>Ti-SF-7340014R</t>
  </si>
  <si>
    <t>220242835</t>
  </si>
  <si>
    <t>PLACA HUMERO PERIARTICULAR 3.5 *14 ORIF. BLOQ. DER TIT</t>
  </si>
  <si>
    <t>Ti-SF-734002L</t>
  </si>
  <si>
    <t>220343989</t>
  </si>
  <si>
    <t>PLACA HUMERO PERIARTICULAR 3.5 *2 ORIF. BLOQ. IZQ TIT</t>
  </si>
  <si>
    <t>Ti-SF-734004L</t>
  </si>
  <si>
    <t>220242824</t>
  </si>
  <si>
    <t>PLACA HUMERO PERIARTICULAR 3.5 *4 ORIF. BLOQ. IZQ TIT</t>
  </si>
  <si>
    <t>Ti-SF-734006L</t>
  </si>
  <si>
    <t>220242825</t>
  </si>
  <si>
    <t>PLACA HUMERO PERIARTICULAR 3.5 *6 ORIF. BLOQ. IZQ TIT</t>
  </si>
  <si>
    <t>Ti-SF-734008L</t>
  </si>
  <si>
    <t>220242826</t>
  </si>
  <si>
    <t>PLACA HUMERO PERIARTICULAR 3.5 *8 ORIF. BLOQ. IZQ TIT</t>
  </si>
  <si>
    <t>Ti-SF-7340010L</t>
  </si>
  <si>
    <t>220242827</t>
  </si>
  <si>
    <t>PLACA HUMERO PERIARTICULAR 3.5 *10 ORIF. BLOQ. IZQ TIT</t>
  </si>
  <si>
    <t>Ti-SF-7340012L</t>
  </si>
  <si>
    <t>220242828</t>
  </si>
  <si>
    <t>PLACA HUMERO PERIARTICULAR 3.5 *12 ORIF. BLOQ. IZQ TIT</t>
  </si>
  <si>
    <t>Ti-SF-7340014L</t>
  </si>
  <si>
    <t>220242829</t>
  </si>
  <si>
    <t>PLACA HUMERO PERIARTICULAR 3.5 *14 ORIF. BLOQ. IZQ TIT</t>
  </si>
  <si>
    <t>T55903555YN</t>
  </si>
  <si>
    <t>TORNILLO CORTICAL 3.5*55 MM TITANIO</t>
  </si>
  <si>
    <t>T55903560YN</t>
  </si>
  <si>
    <t>TORNILLO CORTICAL 3.5*60 MM TITANIO</t>
  </si>
  <si>
    <t>T55903565YN</t>
  </si>
  <si>
    <t>TORNILLO CORTICAL 3.5*65 MM TITANIO</t>
  </si>
  <si>
    <t>T55903570YN</t>
  </si>
  <si>
    <t>TORNILLO CORTICAL 3.5*70 MM TITANIO</t>
  </si>
  <si>
    <t>T500935065</t>
  </si>
  <si>
    <t>TORNILLO BLOQ. 3.5*65 MM TITANIO</t>
  </si>
  <si>
    <t>T500935070</t>
  </si>
  <si>
    <t>TORNILLO BLOQ. 3.5*70 MM TITANIO</t>
  </si>
  <si>
    <t>040030020</t>
  </si>
  <si>
    <t>J2104461</t>
  </si>
  <si>
    <t>TORNILLO ESPONJOSO 4.0 *20 MM - ROSCA CORTA TITANIO</t>
  </si>
  <si>
    <t>040030025</t>
  </si>
  <si>
    <t>K200400304</t>
  </si>
  <si>
    <t>TORNILLO ESPONJOSO 4.0*25 MM TITANIO</t>
  </si>
  <si>
    <t>040030030</t>
  </si>
  <si>
    <t>M200400313</t>
  </si>
  <si>
    <t>TORNILLO ESPONJOSO 4.0*30 MM TITANIO</t>
  </si>
  <si>
    <t>040030035</t>
  </si>
  <si>
    <t>1405040036</t>
  </si>
  <si>
    <t>TORNILLO ESPONJOSO 4.0*35 MM TITANIO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</si>
  <si>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</si>
  <si>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</si>
  <si>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</si>
  <si>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</si>
  <si>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</si>
  <si>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SEPARADORES DE VOLKMAN </t>
  </si>
  <si>
    <t xml:space="preserve">SEPARADORES DE HOMAN ANGOSTOS </t>
  </si>
  <si>
    <t>MANGO DE ANCLAJE RAPIDO  AZUL</t>
  </si>
  <si>
    <t>PLANTILLAS MEDIDORAS</t>
  </si>
  <si>
    <t>MANCHUELO EN T (TARRAJA)</t>
  </si>
  <si>
    <t>MANCHUELO ANCLAJE RAPIDO  (TARRAJA)</t>
  </si>
  <si>
    <t xml:space="preserve">EXTRACTOR HEXAGONAL ANCLAJE RAPIDO  </t>
  </si>
  <si>
    <t>BROCAS 3.2</t>
  </si>
  <si>
    <t>BROCAS 2.5</t>
  </si>
  <si>
    <t>BROCAS 3.5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</si>
  <si>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</si>
  <si>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</si>
  <si>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</si>
  <si>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</si>
  <si>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</si>
  <si>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</si>
  <si>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</si>
  <si>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</si>
  <si>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</si>
  <si>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</si>
  <si>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</si>
  <si>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</si>
  <si>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</si>
  <si>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MOTOR  CANULADO </t>
  </si>
  <si>
    <t xml:space="preserve">ANCLAJES DE MOTOR </t>
  </si>
  <si>
    <t xml:space="preserve">PROTECTOR DE BATERIA </t>
  </si>
  <si>
    <t xml:space="preserve">BATERIAS NEGRAS 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</si>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</sst>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</cellStyleXfs>
  <cellXfs count="83">
    <xf numFmtId="0" fontId="0" fillId="0" borderId="0" xfId="0"/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14" fillId="0" borderId="0" xfId="0" applyFont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13" fillId="0" borderId="2" xfId="0" applyFont="1" applyBorder="1" applyAlignment="1">
      <alignment horizontal="center"/>
    </xf>
    <xf numFmtId="0" fontId="13" fillId="0" borderId="0" xfId="2" applyFont="1" applyAlignment="1">
      <alignment horizontal="center"/>
    </xf>
    <xf numFmtId="166" fontId="17" fillId="0" borderId="0" xfId="2" applyNumberFormat="1" applyFont="1" applyAlignment="1">
      <alignment wrapText="1"/>
    </xf>
    <xf numFmtId="166" fontId="17" fillId="0" borderId="2" xfId="1" applyNumberFormat="1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7" fillId="0" borderId="0" xfId="0" applyFont="1" applyAlignment="1">
      <alignment horizontal="center"/>
    </xf>
    <xf numFmtId="4" fontId="17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horizontal="right"/>
    </xf>
    <xf numFmtId="0" fontId="9" fillId="0" borderId="0" xfId="0" applyFont="1" applyAlignment="1" applyProtection="1">
      <alignment vertical="top" wrapText="1" readingOrder="1"/>
      <protection locked="0"/>
    </xf>
    <xf numFmtId="165" fontId="9" fillId="0" borderId="0" xfId="3" applyFont="1" applyBorder="1" applyAlignment="1">
      <alignment horizontal="right"/>
    </xf>
    <xf numFmtId="0" fontId="13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13" fillId="0" borderId="2" xfId="0" applyFont="1" applyBorder="1" applyAlignment="1" applyProtection="1">
      <alignment vertical="top" wrapText="1" readingOrder="1"/>
      <protection locked="0"/>
    </xf>
    <xf numFmtId="0" fontId="18" fillId="0" borderId="0" xfId="0" applyFont="1"/>
    <xf numFmtId="0" fontId="13" fillId="0" borderId="0" xfId="2" applyFont="1" applyAlignment="1">
      <alignment horizontal="left"/>
    </xf>
    <xf numFmtId="0" fontId="9" fillId="0" borderId="0" xfId="0" applyFont="1" applyAlignment="1">
      <alignment horizontal="right"/>
    </xf>
    <xf numFmtId="0" fontId="19" fillId="0" borderId="4" xfId="0" applyFont="1" applyBorder="1" applyAlignment="1">
      <alignment horizontal="left"/>
    </xf>
    <xf numFmtId="0" fontId="13" fillId="0" borderId="2" xfId="0" applyFont="1" applyBorder="1"/>
    <xf numFmtId="0" fontId="18" fillId="0" borderId="5" xfId="0" applyFont="1" applyBorder="1"/>
    <xf numFmtId="0" fontId="13" fillId="0" borderId="0" xfId="2" applyFont="1" applyAlignment="1">
      <alignment wrapText="1"/>
    </xf>
    <xf numFmtId="0" fontId="9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1" fontId="22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left"/>
    </xf>
    <xf numFmtId="166" fontId="9" fillId="0" borderId="2" xfId="3" applyNumberFormat="1" applyFont="1" applyBorder="1" applyAlignment="1">
      <alignment horizontal="center"/>
    </xf>
    <xf numFmtId="166" fontId="9" fillId="0" borderId="2" xfId="3" applyNumberFormat="1" applyFont="1" applyFill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9" fillId="0" borderId="2" xfId="0" applyFont="1" applyBorder="1" applyAlignment="1" applyProtection="1">
      <alignment readingOrder="1"/>
      <protection locked="0"/>
    </xf>
    <xf numFmtId="0" fontId="17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 vertical="top"/>
    </xf>
    <xf numFmtId="2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4" borderId="3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</cellXfs>
  <cellStyles count="5">
    <cellStyle name="Moneda" xfId="1" builtinId="4"/>
    <cellStyle name="Moneda 3 2" xfId="3" xr:uid="{00000000-0005-0000-0000-000001000000}"/>
    <cellStyle name="Normal" xfId="0" builtinId="0"/>
    <cellStyle name="Normal 2" xfId="2" xr:uid="{00000000-0005-0000-0000-000003000000}"/>
    <cellStyle name="Normal 3" xfId="4" xr:uid="{0AF7ACAC-8251-439C-A6E6-023D8B052D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337790</xdr:colOff>
      <xdr:row>0</xdr:row>
      <xdr:rowOff>0</xdr:rowOff>
    </xdr:from>
    <xdr:to>
      <xdr:col>1</xdr:col>
      <xdr:colOff>835101</xdr:colOff>
      <xdr:row>4</xdr:row>
      <xdr:rowOff>9184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37790" y="296335"/>
          <a:ext cx="2024905" cy="107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9"/>
  <sheetViews>
    <sheetView tabSelected="1" zoomScale="64" zoomScaleNormal="64" zoomScaleSheetLayoutView="62" workbookViewId="0">
      <selection sqref="A1:XFD1048576"/>
    </sheetView>
  </sheetViews>
  <sheetFormatPr baseColWidth="10" defaultColWidth="11.42578125" defaultRowHeight="20.100000000000001" customHeight="1" x14ac:dyDescent="0.2"/>
  <cols>
    <col min="1" max="1" width="22.85546875" style="6" customWidth="1"/>
    <col min="2" max="2" width="30" style="32" customWidth="1"/>
    <col min="3" max="3" width="76.7109375" style="33" customWidth="1"/>
    <col min="4" max="4" width="12.7109375" style="33" customWidth="1"/>
    <col min="5" max="5" width="13.28515625" style="33" customWidth="1"/>
    <col min="6" max="6" width="14.5703125" style="33" customWidth="1"/>
    <col min="7" max="7" width="14.5703125" style="47" bestFit="1" customWidth="1"/>
    <col min="8" max="13" width="11.42578125" style="6"/>
    <col min="14" max="14" width="14.42578125" style="6" bestFit="1" customWidth="1"/>
    <col min="15" max="15" width="50.140625" style="6" bestFit="1" customWidth="1"/>
    <col min="16" max="260" width="11.42578125" style="6"/>
    <col min="261" max="261" width="13.140625" style="6" customWidth="1"/>
    <col min="262" max="262" width="15.140625" style="6" customWidth="1"/>
    <col min="263" max="263" width="42" style="6" customWidth="1"/>
    <col min="264" max="264" width="11.42578125" style="6"/>
    <col min="265" max="265" width="13.140625" style="6" customWidth="1"/>
    <col min="266" max="516" width="11.42578125" style="6"/>
    <col min="517" max="517" width="13.140625" style="6" customWidth="1"/>
    <col min="518" max="518" width="15.140625" style="6" customWidth="1"/>
    <col min="519" max="519" width="42" style="6" customWidth="1"/>
    <col min="520" max="520" width="11.42578125" style="6"/>
    <col min="521" max="521" width="13.140625" style="6" customWidth="1"/>
    <col min="522" max="772" width="11.42578125" style="6"/>
    <col min="773" max="773" width="13.140625" style="6" customWidth="1"/>
    <col min="774" max="774" width="15.140625" style="6" customWidth="1"/>
    <col min="775" max="775" width="42" style="6" customWidth="1"/>
    <col min="776" max="776" width="11.42578125" style="6"/>
    <col min="777" max="777" width="13.140625" style="6" customWidth="1"/>
    <col min="778" max="1028" width="11.42578125" style="6"/>
    <col min="1029" max="1029" width="13.140625" style="6" customWidth="1"/>
    <col min="1030" max="1030" width="15.140625" style="6" customWidth="1"/>
    <col min="1031" max="1031" width="42" style="6" customWidth="1"/>
    <col min="1032" max="1032" width="11.42578125" style="6"/>
    <col min="1033" max="1033" width="13.140625" style="6" customWidth="1"/>
    <col min="1034" max="1284" width="11.42578125" style="6"/>
    <col min="1285" max="1285" width="13.140625" style="6" customWidth="1"/>
    <col min="1286" max="1286" width="15.140625" style="6" customWidth="1"/>
    <col min="1287" max="1287" width="42" style="6" customWidth="1"/>
    <col min="1288" max="1288" width="11.42578125" style="6"/>
    <col min="1289" max="1289" width="13.140625" style="6" customWidth="1"/>
    <col min="1290" max="1540" width="11.42578125" style="6"/>
    <col min="1541" max="1541" width="13.140625" style="6" customWidth="1"/>
    <col min="1542" max="1542" width="15.140625" style="6" customWidth="1"/>
    <col min="1543" max="1543" width="42" style="6" customWidth="1"/>
    <col min="1544" max="1544" width="11.42578125" style="6"/>
    <col min="1545" max="1545" width="13.140625" style="6" customWidth="1"/>
    <col min="1546" max="1796" width="11.42578125" style="6"/>
    <col min="1797" max="1797" width="13.140625" style="6" customWidth="1"/>
    <col min="1798" max="1798" width="15.140625" style="6" customWidth="1"/>
    <col min="1799" max="1799" width="42" style="6" customWidth="1"/>
    <col min="1800" max="1800" width="11.42578125" style="6"/>
    <col min="1801" max="1801" width="13.140625" style="6" customWidth="1"/>
    <col min="1802" max="2052" width="11.42578125" style="6"/>
    <col min="2053" max="2053" width="13.140625" style="6" customWidth="1"/>
    <col min="2054" max="2054" width="15.140625" style="6" customWidth="1"/>
    <col min="2055" max="2055" width="42" style="6" customWidth="1"/>
    <col min="2056" max="2056" width="11.42578125" style="6"/>
    <col min="2057" max="2057" width="13.140625" style="6" customWidth="1"/>
    <col min="2058" max="2308" width="11.42578125" style="6"/>
    <col min="2309" max="2309" width="13.140625" style="6" customWidth="1"/>
    <col min="2310" max="2310" width="15.140625" style="6" customWidth="1"/>
    <col min="2311" max="2311" width="42" style="6" customWidth="1"/>
    <col min="2312" max="2312" width="11.42578125" style="6"/>
    <col min="2313" max="2313" width="13.140625" style="6" customWidth="1"/>
    <col min="2314" max="2564" width="11.42578125" style="6"/>
    <col min="2565" max="2565" width="13.140625" style="6" customWidth="1"/>
    <col min="2566" max="2566" width="15.140625" style="6" customWidth="1"/>
    <col min="2567" max="2567" width="42" style="6" customWidth="1"/>
    <col min="2568" max="2568" width="11.42578125" style="6"/>
    <col min="2569" max="2569" width="13.140625" style="6" customWidth="1"/>
    <col min="2570" max="2820" width="11.42578125" style="6"/>
    <col min="2821" max="2821" width="13.140625" style="6" customWidth="1"/>
    <col min="2822" max="2822" width="15.140625" style="6" customWidth="1"/>
    <col min="2823" max="2823" width="42" style="6" customWidth="1"/>
    <col min="2824" max="2824" width="11.42578125" style="6"/>
    <col min="2825" max="2825" width="13.140625" style="6" customWidth="1"/>
    <col min="2826" max="3076" width="11.42578125" style="6"/>
    <col min="3077" max="3077" width="13.140625" style="6" customWidth="1"/>
    <col min="3078" max="3078" width="15.140625" style="6" customWidth="1"/>
    <col min="3079" max="3079" width="42" style="6" customWidth="1"/>
    <col min="3080" max="3080" width="11.42578125" style="6"/>
    <col min="3081" max="3081" width="13.140625" style="6" customWidth="1"/>
    <col min="3082" max="3332" width="11.42578125" style="6"/>
    <col min="3333" max="3333" width="13.140625" style="6" customWidth="1"/>
    <col min="3334" max="3334" width="15.140625" style="6" customWidth="1"/>
    <col min="3335" max="3335" width="42" style="6" customWidth="1"/>
    <col min="3336" max="3336" width="11.42578125" style="6"/>
    <col min="3337" max="3337" width="13.140625" style="6" customWidth="1"/>
    <col min="3338" max="3588" width="11.42578125" style="6"/>
    <col min="3589" max="3589" width="13.140625" style="6" customWidth="1"/>
    <col min="3590" max="3590" width="15.140625" style="6" customWidth="1"/>
    <col min="3591" max="3591" width="42" style="6" customWidth="1"/>
    <col min="3592" max="3592" width="11.42578125" style="6"/>
    <col min="3593" max="3593" width="13.140625" style="6" customWidth="1"/>
    <col min="3594" max="3844" width="11.42578125" style="6"/>
    <col min="3845" max="3845" width="13.140625" style="6" customWidth="1"/>
    <col min="3846" max="3846" width="15.140625" style="6" customWidth="1"/>
    <col min="3847" max="3847" width="42" style="6" customWidth="1"/>
    <col min="3848" max="3848" width="11.42578125" style="6"/>
    <col min="3849" max="3849" width="13.140625" style="6" customWidth="1"/>
    <col min="3850" max="4100" width="11.42578125" style="6"/>
    <col min="4101" max="4101" width="13.140625" style="6" customWidth="1"/>
    <col min="4102" max="4102" width="15.140625" style="6" customWidth="1"/>
    <col min="4103" max="4103" width="42" style="6" customWidth="1"/>
    <col min="4104" max="4104" width="11.42578125" style="6"/>
    <col min="4105" max="4105" width="13.140625" style="6" customWidth="1"/>
    <col min="4106" max="4356" width="11.42578125" style="6"/>
    <col min="4357" max="4357" width="13.140625" style="6" customWidth="1"/>
    <col min="4358" max="4358" width="15.140625" style="6" customWidth="1"/>
    <col min="4359" max="4359" width="42" style="6" customWidth="1"/>
    <col min="4360" max="4360" width="11.42578125" style="6"/>
    <col min="4361" max="4361" width="13.140625" style="6" customWidth="1"/>
    <col min="4362" max="4612" width="11.42578125" style="6"/>
    <col min="4613" max="4613" width="13.140625" style="6" customWidth="1"/>
    <col min="4614" max="4614" width="15.140625" style="6" customWidth="1"/>
    <col min="4615" max="4615" width="42" style="6" customWidth="1"/>
    <col min="4616" max="4616" width="11.42578125" style="6"/>
    <col min="4617" max="4617" width="13.140625" style="6" customWidth="1"/>
    <col min="4618" max="4868" width="11.42578125" style="6"/>
    <col min="4869" max="4869" width="13.140625" style="6" customWidth="1"/>
    <col min="4870" max="4870" width="15.140625" style="6" customWidth="1"/>
    <col min="4871" max="4871" width="42" style="6" customWidth="1"/>
    <col min="4872" max="4872" width="11.42578125" style="6"/>
    <col min="4873" max="4873" width="13.140625" style="6" customWidth="1"/>
    <col min="4874" max="5124" width="11.42578125" style="6"/>
    <col min="5125" max="5125" width="13.140625" style="6" customWidth="1"/>
    <col min="5126" max="5126" width="15.140625" style="6" customWidth="1"/>
    <col min="5127" max="5127" width="42" style="6" customWidth="1"/>
    <col min="5128" max="5128" width="11.42578125" style="6"/>
    <col min="5129" max="5129" width="13.140625" style="6" customWidth="1"/>
    <col min="5130" max="5380" width="11.42578125" style="6"/>
    <col min="5381" max="5381" width="13.140625" style="6" customWidth="1"/>
    <col min="5382" max="5382" width="15.140625" style="6" customWidth="1"/>
    <col min="5383" max="5383" width="42" style="6" customWidth="1"/>
    <col min="5384" max="5384" width="11.42578125" style="6"/>
    <col min="5385" max="5385" width="13.140625" style="6" customWidth="1"/>
    <col min="5386" max="5636" width="11.42578125" style="6"/>
    <col min="5637" max="5637" width="13.140625" style="6" customWidth="1"/>
    <col min="5638" max="5638" width="15.140625" style="6" customWidth="1"/>
    <col min="5639" max="5639" width="42" style="6" customWidth="1"/>
    <col min="5640" max="5640" width="11.42578125" style="6"/>
    <col min="5641" max="5641" width="13.140625" style="6" customWidth="1"/>
    <col min="5642" max="5892" width="11.42578125" style="6"/>
    <col min="5893" max="5893" width="13.140625" style="6" customWidth="1"/>
    <col min="5894" max="5894" width="15.140625" style="6" customWidth="1"/>
    <col min="5895" max="5895" width="42" style="6" customWidth="1"/>
    <col min="5896" max="5896" width="11.42578125" style="6"/>
    <col min="5897" max="5897" width="13.140625" style="6" customWidth="1"/>
    <col min="5898" max="6148" width="11.42578125" style="6"/>
    <col min="6149" max="6149" width="13.140625" style="6" customWidth="1"/>
    <col min="6150" max="6150" width="15.140625" style="6" customWidth="1"/>
    <col min="6151" max="6151" width="42" style="6" customWidth="1"/>
    <col min="6152" max="6152" width="11.42578125" style="6"/>
    <col min="6153" max="6153" width="13.140625" style="6" customWidth="1"/>
    <col min="6154" max="6404" width="11.42578125" style="6"/>
    <col min="6405" max="6405" width="13.140625" style="6" customWidth="1"/>
    <col min="6406" max="6406" width="15.140625" style="6" customWidth="1"/>
    <col min="6407" max="6407" width="42" style="6" customWidth="1"/>
    <col min="6408" max="6408" width="11.42578125" style="6"/>
    <col min="6409" max="6409" width="13.140625" style="6" customWidth="1"/>
    <col min="6410" max="6660" width="11.42578125" style="6"/>
    <col min="6661" max="6661" width="13.140625" style="6" customWidth="1"/>
    <col min="6662" max="6662" width="15.140625" style="6" customWidth="1"/>
    <col min="6663" max="6663" width="42" style="6" customWidth="1"/>
    <col min="6664" max="6664" width="11.42578125" style="6"/>
    <col min="6665" max="6665" width="13.140625" style="6" customWidth="1"/>
    <col min="6666" max="6916" width="11.42578125" style="6"/>
    <col min="6917" max="6917" width="13.140625" style="6" customWidth="1"/>
    <col min="6918" max="6918" width="15.140625" style="6" customWidth="1"/>
    <col min="6919" max="6919" width="42" style="6" customWidth="1"/>
    <col min="6920" max="6920" width="11.42578125" style="6"/>
    <col min="6921" max="6921" width="13.140625" style="6" customWidth="1"/>
    <col min="6922" max="7172" width="11.42578125" style="6"/>
    <col min="7173" max="7173" width="13.140625" style="6" customWidth="1"/>
    <col min="7174" max="7174" width="15.140625" style="6" customWidth="1"/>
    <col min="7175" max="7175" width="42" style="6" customWidth="1"/>
    <col min="7176" max="7176" width="11.42578125" style="6"/>
    <col min="7177" max="7177" width="13.140625" style="6" customWidth="1"/>
    <col min="7178" max="7428" width="11.42578125" style="6"/>
    <col min="7429" max="7429" width="13.140625" style="6" customWidth="1"/>
    <col min="7430" max="7430" width="15.140625" style="6" customWidth="1"/>
    <col min="7431" max="7431" width="42" style="6" customWidth="1"/>
    <col min="7432" max="7432" width="11.42578125" style="6"/>
    <col min="7433" max="7433" width="13.140625" style="6" customWidth="1"/>
    <col min="7434" max="7684" width="11.42578125" style="6"/>
    <col min="7685" max="7685" width="13.140625" style="6" customWidth="1"/>
    <col min="7686" max="7686" width="15.140625" style="6" customWidth="1"/>
    <col min="7687" max="7687" width="42" style="6" customWidth="1"/>
    <col min="7688" max="7688" width="11.42578125" style="6"/>
    <col min="7689" max="7689" width="13.140625" style="6" customWidth="1"/>
    <col min="7690" max="7940" width="11.42578125" style="6"/>
    <col min="7941" max="7941" width="13.140625" style="6" customWidth="1"/>
    <col min="7942" max="7942" width="15.140625" style="6" customWidth="1"/>
    <col min="7943" max="7943" width="42" style="6" customWidth="1"/>
    <col min="7944" max="7944" width="11.42578125" style="6"/>
    <col min="7945" max="7945" width="13.140625" style="6" customWidth="1"/>
    <col min="7946" max="8196" width="11.42578125" style="6"/>
    <col min="8197" max="8197" width="13.140625" style="6" customWidth="1"/>
    <col min="8198" max="8198" width="15.140625" style="6" customWidth="1"/>
    <col min="8199" max="8199" width="42" style="6" customWidth="1"/>
    <col min="8200" max="8200" width="11.42578125" style="6"/>
    <col min="8201" max="8201" width="13.140625" style="6" customWidth="1"/>
    <col min="8202" max="8452" width="11.42578125" style="6"/>
    <col min="8453" max="8453" width="13.140625" style="6" customWidth="1"/>
    <col min="8454" max="8454" width="15.140625" style="6" customWidth="1"/>
    <col min="8455" max="8455" width="42" style="6" customWidth="1"/>
    <col min="8456" max="8456" width="11.42578125" style="6"/>
    <col min="8457" max="8457" width="13.140625" style="6" customWidth="1"/>
    <col min="8458" max="8708" width="11.42578125" style="6"/>
    <col min="8709" max="8709" width="13.140625" style="6" customWidth="1"/>
    <col min="8710" max="8710" width="15.140625" style="6" customWidth="1"/>
    <col min="8711" max="8711" width="42" style="6" customWidth="1"/>
    <col min="8712" max="8712" width="11.42578125" style="6"/>
    <col min="8713" max="8713" width="13.140625" style="6" customWidth="1"/>
    <col min="8714" max="8964" width="11.42578125" style="6"/>
    <col min="8965" max="8965" width="13.140625" style="6" customWidth="1"/>
    <col min="8966" max="8966" width="15.140625" style="6" customWidth="1"/>
    <col min="8967" max="8967" width="42" style="6" customWidth="1"/>
    <col min="8968" max="8968" width="11.42578125" style="6"/>
    <col min="8969" max="8969" width="13.140625" style="6" customWidth="1"/>
    <col min="8970" max="9220" width="11.42578125" style="6"/>
    <col min="9221" max="9221" width="13.140625" style="6" customWidth="1"/>
    <col min="9222" max="9222" width="15.140625" style="6" customWidth="1"/>
    <col min="9223" max="9223" width="42" style="6" customWidth="1"/>
    <col min="9224" max="9224" width="11.42578125" style="6"/>
    <col min="9225" max="9225" width="13.140625" style="6" customWidth="1"/>
    <col min="9226" max="9476" width="11.42578125" style="6"/>
    <col min="9477" max="9477" width="13.140625" style="6" customWidth="1"/>
    <col min="9478" max="9478" width="15.140625" style="6" customWidth="1"/>
    <col min="9479" max="9479" width="42" style="6" customWidth="1"/>
    <col min="9480" max="9480" width="11.42578125" style="6"/>
    <col min="9481" max="9481" width="13.140625" style="6" customWidth="1"/>
    <col min="9482" max="9732" width="11.42578125" style="6"/>
    <col min="9733" max="9733" width="13.140625" style="6" customWidth="1"/>
    <col min="9734" max="9734" width="15.140625" style="6" customWidth="1"/>
    <col min="9735" max="9735" width="42" style="6" customWidth="1"/>
    <col min="9736" max="9736" width="11.42578125" style="6"/>
    <col min="9737" max="9737" width="13.140625" style="6" customWidth="1"/>
    <col min="9738" max="9988" width="11.42578125" style="6"/>
    <col min="9989" max="9989" width="13.140625" style="6" customWidth="1"/>
    <col min="9990" max="9990" width="15.140625" style="6" customWidth="1"/>
    <col min="9991" max="9991" width="42" style="6" customWidth="1"/>
    <col min="9992" max="9992" width="11.42578125" style="6"/>
    <col min="9993" max="9993" width="13.140625" style="6" customWidth="1"/>
    <col min="9994" max="10244" width="11.42578125" style="6"/>
    <col min="10245" max="10245" width="13.140625" style="6" customWidth="1"/>
    <col min="10246" max="10246" width="15.140625" style="6" customWidth="1"/>
    <col min="10247" max="10247" width="42" style="6" customWidth="1"/>
    <col min="10248" max="10248" width="11.42578125" style="6"/>
    <col min="10249" max="10249" width="13.140625" style="6" customWidth="1"/>
    <col min="10250" max="10500" width="11.42578125" style="6"/>
    <col min="10501" max="10501" width="13.140625" style="6" customWidth="1"/>
    <col min="10502" max="10502" width="15.140625" style="6" customWidth="1"/>
    <col min="10503" max="10503" width="42" style="6" customWidth="1"/>
    <col min="10504" max="10504" width="11.42578125" style="6"/>
    <col min="10505" max="10505" width="13.140625" style="6" customWidth="1"/>
    <col min="10506" max="10756" width="11.42578125" style="6"/>
    <col min="10757" max="10757" width="13.140625" style="6" customWidth="1"/>
    <col min="10758" max="10758" width="15.140625" style="6" customWidth="1"/>
    <col min="10759" max="10759" width="42" style="6" customWidth="1"/>
    <col min="10760" max="10760" width="11.42578125" style="6"/>
    <col min="10761" max="10761" width="13.140625" style="6" customWidth="1"/>
    <col min="10762" max="11012" width="11.42578125" style="6"/>
    <col min="11013" max="11013" width="13.140625" style="6" customWidth="1"/>
    <col min="11014" max="11014" width="15.140625" style="6" customWidth="1"/>
    <col min="11015" max="11015" width="42" style="6" customWidth="1"/>
    <col min="11016" max="11016" width="11.42578125" style="6"/>
    <col min="11017" max="11017" width="13.140625" style="6" customWidth="1"/>
    <col min="11018" max="11268" width="11.42578125" style="6"/>
    <col min="11269" max="11269" width="13.140625" style="6" customWidth="1"/>
    <col min="11270" max="11270" width="15.140625" style="6" customWidth="1"/>
    <col min="11271" max="11271" width="42" style="6" customWidth="1"/>
    <col min="11272" max="11272" width="11.42578125" style="6"/>
    <col min="11273" max="11273" width="13.140625" style="6" customWidth="1"/>
    <col min="11274" max="11524" width="11.42578125" style="6"/>
    <col min="11525" max="11525" width="13.140625" style="6" customWidth="1"/>
    <col min="11526" max="11526" width="15.140625" style="6" customWidth="1"/>
    <col min="11527" max="11527" width="42" style="6" customWidth="1"/>
    <col min="11528" max="11528" width="11.42578125" style="6"/>
    <col min="11529" max="11529" width="13.140625" style="6" customWidth="1"/>
    <col min="11530" max="11780" width="11.42578125" style="6"/>
    <col min="11781" max="11781" width="13.140625" style="6" customWidth="1"/>
    <col min="11782" max="11782" width="15.140625" style="6" customWidth="1"/>
    <col min="11783" max="11783" width="42" style="6" customWidth="1"/>
    <col min="11784" max="11784" width="11.42578125" style="6"/>
    <col min="11785" max="11785" width="13.140625" style="6" customWidth="1"/>
    <col min="11786" max="12036" width="11.42578125" style="6"/>
    <col min="12037" max="12037" width="13.140625" style="6" customWidth="1"/>
    <col min="12038" max="12038" width="15.140625" style="6" customWidth="1"/>
    <col min="12039" max="12039" width="42" style="6" customWidth="1"/>
    <col min="12040" max="12040" width="11.42578125" style="6"/>
    <col min="12041" max="12041" width="13.140625" style="6" customWidth="1"/>
    <col min="12042" max="12292" width="11.42578125" style="6"/>
    <col min="12293" max="12293" width="13.140625" style="6" customWidth="1"/>
    <col min="12294" max="12294" width="15.140625" style="6" customWidth="1"/>
    <col min="12295" max="12295" width="42" style="6" customWidth="1"/>
    <col min="12296" max="12296" width="11.42578125" style="6"/>
    <col min="12297" max="12297" width="13.140625" style="6" customWidth="1"/>
    <col min="12298" max="12548" width="11.42578125" style="6"/>
    <col min="12549" max="12549" width="13.140625" style="6" customWidth="1"/>
    <col min="12550" max="12550" width="15.140625" style="6" customWidth="1"/>
    <col min="12551" max="12551" width="42" style="6" customWidth="1"/>
    <col min="12552" max="12552" width="11.42578125" style="6"/>
    <col min="12553" max="12553" width="13.140625" style="6" customWidth="1"/>
    <col min="12554" max="12804" width="11.42578125" style="6"/>
    <col min="12805" max="12805" width="13.140625" style="6" customWidth="1"/>
    <col min="12806" max="12806" width="15.140625" style="6" customWidth="1"/>
    <col min="12807" max="12807" width="42" style="6" customWidth="1"/>
    <col min="12808" max="12808" width="11.42578125" style="6"/>
    <col min="12809" max="12809" width="13.140625" style="6" customWidth="1"/>
    <col min="12810" max="13060" width="11.42578125" style="6"/>
    <col min="13061" max="13061" width="13.140625" style="6" customWidth="1"/>
    <col min="13062" max="13062" width="15.140625" style="6" customWidth="1"/>
    <col min="13063" max="13063" width="42" style="6" customWidth="1"/>
    <col min="13064" max="13064" width="11.42578125" style="6"/>
    <col min="13065" max="13065" width="13.140625" style="6" customWidth="1"/>
    <col min="13066" max="13316" width="11.42578125" style="6"/>
    <col min="13317" max="13317" width="13.140625" style="6" customWidth="1"/>
    <col min="13318" max="13318" width="15.140625" style="6" customWidth="1"/>
    <col min="13319" max="13319" width="42" style="6" customWidth="1"/>
    <col min="13320" max="13320" width="11.42578125" style="6"/>
    <col min="13321" max="13321" width="13.140625" style="6" customWidth="1"/>
    <col min="13322" max="13572" width="11.42578125" style="6"/>
    <col min="13573" max="13573" width="13.140625" style="6" customWidth="1"/>
    <col min="13574" max="13574" width="15.140625" style="6" customWidth="1"/>
    <col min="13575" max="13575" width="42" style="6" customWidth="1"/>
    <col min="13576" max="13576" width="11.42578125" style="6"/>
    <col min="13577" max="13577" width="13.140625" style="6" customWidth="1"/>
    <col min="13578" max="13828" width="11.42578125" style="6"/>
    <col min="13829" max="13829" width="13.140625" style="6" customWidth="1"/>
    <col min="13830" max="13830" width="15.140625" style="6" customWidth="1"/>
    <col min="13831" max="13831" width="42" style="6" customWidth="1"/>
    <col min="13832" max="13832" width="11.42578125" style="6"/>
    <col min="13833" max="13833" width="13.140625" style="6" customWidth="1"/>
    <col min="13834" max="14084" width="11.42578125" style="6"/>
    <col min="14085" max="14085" width="13.140625" style="6" customWidth="1"/>
    <col min="14086" max="14086" width="15.140625" style="6" customWidth="1"/>
    <col min="14087" max="14087" width="42" style="6" customWidth="1"/>
    <col min="14088" max="14088" width="11.42578125" style="6"/>
    <col min="14089" max="14089" width="13.140625" style="6" customWidth="1"/>
    <col min="14090" max="14340" width="11.42578125" style="6"/>
    <col min="14341" max="14341" width="13.140625" style="6" customWidth="1"/>
    <col min="14342" max="14342" width="15.140625" style="6" customWidth="1"/>
    <col min="14343" max="14343" width="42" style="6" customWidth="1"/>
    <col min="14344" max="14344" width="11.42578125" style="6"/>
    <col min="14345" max="14345" width="13.140625" style="6" customWidth="1"/>
    <col min="14346" max="14596" width="11.42578125" style="6"/>
    <col min="14597" max="14597" width="13.140625" style="6" customWidth="1"/>
    <col min="14598" max="14598" width="15.140625" style="6" customWidth="1"/>
    <col min="14599" max="14599" width="42" style="6" customWidth="1"/>
    <col min="14600" max="14600" width="11.42578125" style="6"/>
    <col min="14601" max="14601" width="13.140625" style="6" customWidth="1"/>
    <col min="14602" max="14852" width="11.42578125" style="6"/>
    <col min="14853" max="14853" width="13.140625" style="6" customWidth="1"/>
    <col min="14854" max="14854" width="15.140625" style="6" customWidth="1"/>
    <col min="14855" max="14855" width="42" style="6" customWidth="1"/>
    <col min="14856" max="14856" width="11.42578125" style="6"/>
    <col min="14857" max="14857" width="13.140625" style="6" customWidth="1"/>
    <col min="14858" max="15108" width="11.42578125" style="6"/>
    <col min="15109" max="15109" width="13.140625" style="6" customWidth="1"/>
    <col min="15110" max="15110" width="15.140625" style="6" customWidth="1"/>
    <col min="15111" max="15111" width="42" style="6" customWidth="1"/>
    <col min="15112" max="15112" width="11.42578125" style="6"/>
    <col min="15113" max="15113" width="13.140625" style="6" customWidth="1"/>
    <col min="15114" max="15364" width="11.42578125" style="6"/>
    <col min="15365" max="15365" width="13.140625" style="6" customWidth="1"/>
    <col min="15366" max="15366" width="15.140625" style="6" customWidth="1"/>
    <col min="15367" max="15367" width="42" style="6" customWidth="1"/>
    <col min="15368" max="15368" width="11.42578125" style="6"/>
    <col min="15369" max="15369" width="13.140625" style="6" customWidth="1"/>
    <col min="15370" max="15620" width="11.42578125" style="6"/>
    <col min="15621" max="15621" width="13.140625" style="6" customWidth="1"/>
    <col min="15622" max="15622" width="15.140625" style="6" customWidth="1"/>
    <col min="15623" max="15623" width="42" style="6" customWidth="1"/>
    <col min="15624" max="15624" width="11.42578125" style="6"/>
    <col min="15625" max="15625" width="13.140625" style="6" customWidth="1"/>
    <col min="15626" max="15876" width="11.42578125" style="6"/>
    <col min="15877" max="15877" width="13.140625" style="6" customWidth="1"/>
    <col min="15878" max="15878" width="15.140625" style="6" customWidth="1"/>
    <col min="15879" max="15879" width="42" style="6" customWidth="1"/>
    <col min="15880" max="15880" width="11.42578125" style="6"/>
    <col min="15881" max="15881" width="13.140625" style="6" customWidth="1"/>
    <col min="15882" max="16132" width="11.42578125" style="6"/>
    <col min="16133" max="16133" width="13.140625" style="6" customWidth="1"/>
    <col min="16134" max="16134" width="15.140625" style="6" customWidth="1"/>
    <col min="16135" max="16135" width="42" style="6" customWidth="1"/>
    <col min="16136" max="16136" width="11.42578125" style="6"/>
    <col min="16137" max="16137" width="13.140625" style="6" customWidth="1"/>
    <col min="16138" max="16384" width="11.42578125" style="6"/>
  </cols>
  <sheetData>
    <row r="1" spans="1:16" customFormat="1" ht="18" x14ac:dyDescent="0.25">
      <c r="A1" s="74" t="s">
        <v>0</v>
      </c>
      <c r="B1" s="74"/>
      <c r="C1" s="74"/>
      <c r="D1" s="74"/>
      <c r="E1" s="74"/>
      <c r="F1" s="74"/>
      <c r="G1" s="74"/>
      <c r="H1" s="1"/>
      <c r="I1" s="1"/>
      <c r="J1" s="1"/>
      <c r="K1" s="1"/>
      <c r="L1" s="2"/>
      <c r="M1" s="3"/>
    </row>
    <row r="2" spans="1:16" customFormat="1" ht="23.25" x14ac:dyDescent="0.35">
      <c r="A2" s="74" t="s">
        <v>1</v>
      </c>
      <c r="B2" s="74"/>
      <c r="C2" s="74"/>
      <c r="D2" s="74"/>
      <c r="E2" s="74"/>
      <c r="F2" s="74"/>
      <c r="G2" s="74"/>
      <c r="H2" s="4"/>
      <c r="I2" s="4"/>
      <c r="J2" s="4"/>
      <c r="K2" s="4"/>
      <c r="L2" s="4"/>
      <c r="M2" s="4"/>
    </row>
    <row r="3" spans="1:16" customFormat="1" ht="23.25" x14ac:dyDescent="0.35">
      <c r="A3" s="75" t="s">
        <v>2</v>
      </c>
      <c r="B3" s="75"/>
      <c r="C3" s="75"/>
      <c r="D3" s="75"/>
      <c r="E3" s="75"/>
      <c r="F3" s="75"/>
      <c r="G3" s="75"/>
      <c r="H3" s="4"/>
      <c r="I3" s="4"/>
      <c r="J3" s="4"/>
      <c r="K3" s="4"/>
      <c r="L3" s="4"/>
      <c r="M3" s="4"/>
      <c r="N3" s="76"/>
      <c r="O3" s="76"/>
      <c r="P3" s="6"/>
    </row>
    <row r="4" spans="1:16" ht="20.100000000000001" customHeight="1" x14ac:dyDescent="0.25">
      <c r="A4" s="7"/>
      <c r="B4" s="7"/>
      <c r="C4" s="7"/>
      <c r="D4" s="7"/>
      <c r="E4" s="7"/>
      <c r="F4" s="7"/>
      <c r="G4" s="7"/>
      <c r="N4" s="76"/>
      <c r="O4" s="76"/>
    </row>
    <row r="5" spans="1:16" ht="20.100000000000001" customHeight="1" x14ac:dyDescent="0.2">
      <c r="A5" s="72" t="s">
        <v>3</v>
      </c>
      <c r="B5" s="73"/>
      <c r="C5" s="9">
        <f ca="1">NOW()</f>
        <v>44832.648472337962</v>
      </c>
      <c r="D5" s="8" t="s">
        <v>4</v>
      </c>
      <c r="E5" s="77" t="s">
        <v>164</v>
      </c>
      <c r="F5" s="77"/>
      <c r="G5" s="6"/>
      <c r="N5" s="5"/>
      <c r="O5" s="5"/>
    </row>
    <row r="6" spans="1:16" ht="20.100000000000001" customHeight="1" thickBot="1" x14ac:dyDescent="0.3">
      <c r="A6" s="10"/>
      <c r="B6" s="11"/>
      <c r="C6" s="12"/>
      <c r="D6" s="12"/>
      <c r="E6" s="13"/>
      <c r="F6" s="6"/>
      <c r="G6" s="6"/>
      <c r="N6" s="5"/>
      <c r="O6" s="5"/>
    </row>
    <row r="7" spans="1:16" ht="32.25" customHeight="1" thickBot="1" x14ac:dyDescent="0.3">
      <c r="A7" s="72" t="s">
        <v>5</v>
      </c>
      <c r="B7" s="73"/>
      <c r="C7" s="48" t="s">
        <v>26</v>
      </c>
      <c r="D7" s="15" t="s">
        <v>6</v>
      </c>
      <c r="E7" s="80" t="s">
        <v>27</v>
      </c>
      <c r="F7" s="80"/>
      <c r="G7" s="6"/>
      <c r="N7" s="5"/>
      <c r="O7" s="5"/>
    </row>
    <row r="8" spans="1:16" ht="20.100000000000001" customHeight="1" thickBot="1" x14ac:dyDescent="0.3">
      <c r="A8" s="10"/>
      <c r="B8" s="11"/>
      <c r="C8" s="12"/>
      <c r="D8" s="12"/>
      <c r="E8" s="13"/>
      <c r="F8" s="6"/>
      <c r="G8" s="6"/>
      <c r="N8" s="5"/>
      <c r="O8" s="5"/>
    </row>
    <row r="9" spans="1:16" ht="30.6" customHeight="1" thickBot="1" x14ac:dyDescent="0.3">
      <c r="A9" s="72" t="s">
        <v>7</v>
      </c>
      <c r="B9" s="73"/>
      <c r="C9" s="48" t="s">
        <v>28</v>
      </c>
      <c r="D9" s="15" t="s">
        <v>8</v>
      </c>
      <c r="E9" s="79" t="s">
        <v>9</v>
      </c>
      <c r="F9" s="79"/>
      <c r="G9" s="6"/>
      <c r="N9" s="5"/>
      <c r="O9" s="5"/>
    </row>
    <row r="10" spans="1:16" ht="20.100000000000001" customHeight="1" x14ac:dyDescent="0.25">
      <c r="A10" s="10"/>
      <c r="B10" s="11"/>
      <c r="C10" s="12"/>
      <c r="D10" s="12"/>
      <c r="E10" s="13"/>
      <c r="F10" s="6"/>
      <c r="G10" s="6"/>
      <c r="N10" s="16"/>
      <c r="O10" s="16"/>
    </row>
    <row r="11" spans="1:16" ht="24.75" customHeight="1" x14ac:dyDescent="0.2">
      <c r="A11" s="72" t="s">
        <v>10</v>
      </c>
      <c r="B11" s="73"/>
      <c r="C11" s="9">
        <v>44820</v>
      </c>
      <c r="D11" s="15" t="s">
        <v>11</v>
      </c>
      <c r="E11" s="81" t="s">
        <v>165</v>
      </c>
      <c r="F11" s="81"/>
      <c r="G11" s="6"/>
      <c r="N11" s="16"/>
      <c r="O11" s="16"/>
    </row>
    <row r="12" spans="1:16" ht="20.100000000000001" customHeight="1" x14ac:dyDescent="0.25">
      <c r="A12" s="10"/>
      <c r="B12" s="11"/>
      <c r="C12" s="12"/>
      <c r="D12" s="12"/>
      <c r="E12" s="12"/>
      <c r="F12" s="12"/>
      <c r="G12" s="13"/>
      <c r="N12" s="17"/>
      <c r="O12" s="17"/>
    </row>
    <row r="13" spans="1:16" ht="20.100000000000001" customHeight="1" x14ac:dyDescent="0.2">
      <c r="A13" s="72" t="s">
        <v>12</v>
      </c>
      <c r="B13" s="73"/>
      <c r="C13" s="14" t="s">
        <v>29</v>
      </c>
      <c r="D13" s="18"/>
      <c r="E13" s="19"/>
      <c r="F13" s="19"/>
      <c r="G13" s="18"/>
      <c r="N13" s="17"/>
      <c r="O13" s="17"/>
    </row>
    <row r="14" spans="1:16" ht="20.100000000000001" customHeight="1" x14ac:dyDescent="0.25">
      <c r="A14" s="10"/>
      <c r="B14" s="11"/>
      <c r="C14" s="12"/>
      <c r="D14" s="12"/>
      <c r="E14" s="12"/>
      <c r="F14" s="12"/>
      <c r="G14" s="13"/>
      <c r="N14" s="17"/>
      <c r="O14" s="17"/>
    </row>
    <row r="15" spans="1:16" ht="28.5" customHeight="1" x14ac:dyDescent="0.2">
      <c r="A15" s="72" t="s">
        <v>13</v>
      </c>
      <c r="B15" s="73"/>
      <c r="C15" s="14" t="s">
        <v>166</v>
      </c>
      <c r="D15" s="20" t="s">
        <v>167</v>
      </c>
      <c r="E15" s="81" t="s">
        <v>168</v>
      </c>
      <c r="F15" s="81"/>
      <c r="G15" s="18"/>
      <c r="N15" s="17"/>
      <c r="O15" s="17"/>
    </row>
    <row r="16" spans="1:16" ht="20.100000000000001" customHeight="1" x14ac:dyDescent="0.25">
      <c r="A16" s="10"/>
      <c r="B16" s="11"/>
      <c r="C16" s="12"/>
      <c r="D16" s="12"/>
      <c r="E16" s="12"/>
      <c r="F16" s="12"/>
      <c r="G16" s="13"/>
      <c r="N16" s="21"/>
      <c r="O16" s="21"/>
    </row>
    <row r="17" spans="1:15" ht="20.100000000000001" customHeight="1" x14ac:dyDescent="0.2">
      <c r="A17" s="72" t="s">
        <v>169</v>
      </c>
      <c r="B17" s="73"/>
      <c r="C17" s="62">
        <v>285272</v>
      </c>
      <c r="D17" s="22"/>
      <c r="E17" s="23"/>
      <c r="F17" s="23"/>
      <c r="G17" s="24"/>
      <c r="N17" s="21"/>
      <c r="O17" s="21"/>
    </row>
    <row r="18" spans="1:15" ht="20.100000000000001" customHeight="1" x14ac:dyDescent="0.2">
      <c r="A18" s="10"/>
      <c r="B18" s="25"/>
      <c r="C18" s="10"/>
      <c r="D18" s="10"/>
      <c r="E18" s="10"/>
      <c r="F18" s="10"/>
      <c r="G18" s="10"/>
      <c r="N18" s="21"/>
      <c r="O18" s="21"/>
    </row>
    <row r="19" spans="1:15" ht="20.100000000000001" customHeight="1" x14ac:dyDescent="0.2">
      <c r="A19" s="78" t="s">
        <v>170</v>
      </c>
      <c r="B19" s="78"/>
      <c r="C19" s="78"/>
      <c r="D19" s="78"/>
      <c r="E19" s="78"/>
      <c r="F19" s="78"/>
      <c r="G19" s="78"/>
      <c r="N19" s="21"/>
      <c r="O19" s="21"/>
    </row>
    <row r="20" spans="1:15" ht="30" customHeight="1" x14ac:dyDescent="0.2">
      <c r="A20" s="26" t="s">
        <v>14</v>
      </c>
      <c r="B20" s="26" t="s">
        <v>15</v>
      </c>
      <c r="C20" s="26" t="s">
        <v>16</v>
      </c>
      <c r="D20" s="26" t="s">
        <v>17</v>
      </c>
      <c r="E20" s="26" t="s">
        <v>18</v>
      </c>
      <c r="F20" s="27" t="s">
        <v>19</v>
      </c>
      <c r="G20" s="27" t="s">
        <v>20</v>
      </c>
      <c r="N20" s="21"/>
      <c r="O20" s="21"/>
    </row>
    <row r="21" spans="1:15" ht="30" customHeight="1" x14ac:dyDescent="0.2">
      <c r="A21" s="28" t="s">
        <v>171</v>
      </c>
      <c r="B21" s="28" t="s">
        <v>172</v>
      </c>
      <c r="C21" s="64" t="s">
        <v>173</v>
      </c>
      <c r="D21" s="61">
        <v>1</v>
      </c>
      <c r="E21" s="63"/>
      <c r="F21" s="59">
        <v>540</v>
      </c>
      <c r="G21" s="59">
        <f t="shared" ref="G21:G54" si="0">D21*F21</f>
        <v>540</v>
      </c>
      <c r="N21" s="21"/>
      <c r="O21" s="21"/>
    </row>
    <row r="22" spans="1:15" ht="30" customHeight="1" x14ac:dyDescent="0.2">
      <c r="A22" s="28" t="s">
        <v>174</v>
      </c>
      <c r="B22" s="28" t="s">
        <v>175</v>
      </c>
      <c r="C22" s="64" t="s">
        <v>176</v>
      </c>
      <c r="D22" s="61">
        <v>1</v>
      </c>
      <c r="E22" s="63"/>
      <c r="F22" s="59">
        <v>540</v>
      </c>
      <c r="G22" s="59">
        <f t="shared" si="0"/>
        <v>540</v>
      </c>
      <c r="N22" s="21"/>
      <c r="O22" s="21"/>
    </row>
    <row r="23" spans="1:15" ht="30" customHeight="1" x14ac:dyDescent="0.2">
      <c r="A23" s="28" t="s">
        <v>177</v>
      </c>
      <c r="B23" s="28" t="s">
        <v>178</v>
      </c>
      <c r="C23" s="64" t="s">
        <v>179</v>
      </c>
      <c r="D23" s="61">
        <v>1</v>
      </c>
      <c r="E23" s="63"/>
      <c r="F23" s="59">
        <v>540</v>
      </c>
      <c r="G23" s="59">
        <f t="shared" si="0"/>
        <v>540</v>
      </c>
      <c r="N23" s="21"/>
      <c r="O23" s="21"/>
    </row>
    <row r="24" spans="1:15" ht="30" customHeight="1" x14ac:dyDescent="0.2">
      <c r="A24" s="28" t="s">
        <v>180</v>
      </c>
      <c r="B24" s="28" t="s">
        <v>181</v>
      </c>
      <c r="C24" s="64" t="s">
        <v>182</v>
      </c>
      <c r="D24" s="61">
        <v>1</v>
      </c>
      <c r="E24" s="63"/>
      <c r="F24" s="59">
        <v>540</v>
      </c>
      <c r="G24" s="59">
        <f t="shared" si="0"/>
        <v>540</v>
      </c>
      <c r="N24" s="21"/>
      <c r="O24" s="21"/>
    </row>
    <row r="25" spans="1:15" ht="30" customHeight="1" x14ac:dyDescent="0.2">
      <c r="A25" s="28" t="s">
        <v>183</v>
      </c>
      <c r="B25" s="28" t="s">
        <v>184</v>
      </c>
      <c r="C25" s="64" t="s">
        <v>185</v>
      </c>
      <c r="D25" s="61">
        <v>1</v>
      </c>
      <c r="E25" s="63"/>
      <c r="F25" s="59">
        <v>540</v>
      </c>
      <c r="G25" s="59">
        <f t="shared" si="0"/>
        <v>540</v>
      </c>
      <c r="N25" s="21"/>
      <c r="O25" s="21"/>
    </row>
    <row r="26" spans="1:15" ht="30" customHeight="1" x14ac:dyDescent="0.2">
      <c r="A26" s="28" t="s">
        <v>186</v>
      </c>
      <c r="B26" s="28" t="s">
        <v>187</v>
      </c>
      <c r="C26" s="64" t="s">
        <v>188</v>
      </c>
      <c r="D26" s="61">
        <v>1</v>
      </c>
      <c r="E26" s="63"/>
      <c r="F26" s="59">
        <v>540</v>
      </c>
      <c r="G26" s="59">
        <f t="shared" si="0"/>
        <v>540</v>
      </c>
      <c r="N26" s="21"/>
      <c r="O26" s="21"/>
    </row>
    <row r="27" spans="1:15" ht="30" customHeight="1" x14ac:dyDescent="0.2">
      <c r="A27" s="28" t="s">
        <v>189</v>
      </c>
      <c r="B27" s="28" t="s">
        <v>190</v>
      </c>
      <c r="C27" s="64" t="s">
        <v>191</v>
      </c>
      <c r="D27" s="61">
        <v>1</v>
      </c>
      <c r="E27" s="63"/>
      <c r="F27" s="59">
        <v>540</v>
      </c>
      <c r="G27" s="59">
        <f t="shared" si="0"/>
        <v>540</v>
      </c>
      <c r="N27" s="21"/>
      <c r="O27" s="21"/>
    </row>
    <row r="28" spans="1:15" ht="30" customHeight="1" x14ac:dyDescent="0.2">
      <c r="A28" s="28" t="s">
        <v>192</v>
      </c>
      <c r="B28" s="60" t="s">
        <v>193</v>
      </c>
      <c r="C28" s="49" t="s">
        <v>194</v>
      </c>
      <c r="D28" s="61">
        <v>1</v>
      </c>
      <c r="E28" s="63"/>
      <c r="F28" s="59">
        <v>840</v>
      </c>
      <c r="G28" s="59">
        <f t="shared" si="0"/>
        <v>840</v>
      </c>
      <c r="N28" s="21"/>
      <c r="O28" s="21"/>
    </row>
    <row r="29" spans="1:15" ht="30" customHeight="1" x14ac:dyDescent="0.2">
      <c r="A29" s="28" t="s">
        <v>195</v>
      </c>
      <c r="B29" s="60" t="s">
        <v>196</v>
      </c>
      <c r="C29" s="49" t="s">
        <v>197</v>
      </c>
      <c r="D29" s="61">
        <v>1</v>
      </c>
      <c r="E29" s="63"/>
      <c r="F29" s="59">
        <v>840</v>
      </c>
      <c r="G29" s="59">
        <f t="shared" si="0"/>
        <v>840</v>
      </c>
      <c r="N29" s="21"/>
      <c r="O29" s="21"/>
    </row>
    <row r="30" spans="1:15" ht="30" customHeight="1" x14ac:dyDescent="0.2">
      <c r="A30" s="28" t="s">
        <v>198</v>
      </c>
      <c r="B30" s="28" t="s">
        <v>199</v>
      </c>
      <c r="C30" s="49" t="s">
        <v>200</v>
      </c>
      <c r="D30" s="61">
        <v>1</v>
      </c>
      <c r="E30" s="63"/>
      <c r="F30" s="59">
        <v>840</v>
      </c>
      <c r="G30" s="59">
        <f t="shared" si="0"/>
        <v>840</v>
      </c>
      <c r="N30" s="21"/>
      <c r="O30" s="21"/>
    </row>
    <row r="31" spans="1:15" ht="30" customHeight="1" x14ac:dyDescent="0.2">
      <c r="A31" s="28" t="s">
        <v>201</v>
      </c>
      <c r="B31" s="28" t="s">
        <v>184</v>
      </c>
      <c r="C31" s="49" t="s">
        <v>202</v>
      </c>
      <c r="D31" s="61">
        <v>1</v>
      </c>
      <c r="E31" s="63"/>
      <c r="F31" s="59">
        <v>840</v>
      </c>
      <c r="G31" s="59">
        <f t="shared" si="0"/>
        <v>840</v>
      </c>
      <c r="N31" s="21"/>
      <c r="O31" s="21"/>
    </row>
    <row r="32" spans="1:15" ht="30" customHeight="1" x14ac:dyDescent="0.2">
      <c r="A32" s="28" t="s">
        <v>203</v>
      </c>
      <c r="B32" s="28" t="s">
        <v>187</v>
      </c>
      <c r="C32" s="49" t="s">
        <v>204</v>
      </c>
      <c r="D32" s="61">
        <v>1</v>
      </c>
      <c r="E32" s="63"/>
      <c r="F32" s="59">
        <v>840</v>
      </c>
      <c r="G32" s="59">
        <f t="shared" si="0"/>
        <v>840</v>
      </c>
      <c r="N32" s="21"/>
      <c r="O32" s="21"/>
    </row>
    <row r="33" spans="1:15" ht="30" customHeight="1" x14ac:dyDescent="0.2">
      <c r="A33" s="28" t="s">
        <v>205</v>
      </c>
      <c r="B33" s="60" t="s">
        <v>206</v>
      </c>
      <c r="C33" s="49" t="s">
        <v>207</v>
      </c>
      <c r="D33" s="61">
        <v>1</v>
      </c>
      <c r="E33" s="63"/>
      <c r="F33" s="59">
        <v>840</v>
      </c>
      <c r="G33" s="59">
        <f t="shared" si="0"/>
        <v>840</v>
      </c>
      <c r="N33" s="21"/>
      <c r="O33" s="21"/>
    </row>
    <row r="34" spans="1:15" ht="30" customHeight="1" x14ac:dyDescent="0.2">
      <c r="A34" s="65" t="s">
        <v>208</v>
      </c>
      <c r="B34" s="28" t="s">
        <v>209</v>
      </c>
      <c r="C34" s="49" t="s">
        <v>210</v>
      </c>
      <c r="D34" s="61">
        <v>1</v>
      </c>
      <c r="E34" s="63"/>
      <c r="F34" s="59">
        <v>840</v>
      </c>
      <c r="G34" s="59">
        <f t="shared" si="0"/>
        <v>840</v>
      </c>
      <c r="N34" s="21"/>
      <c r="O34" s="21"/>
    </row>
    <row r="35" spans="1:15" ht="30" customHeight="1" x14ac:dyDescent="0.2">
      <c r="A35" s="65" t="s">
        <v>211</v>
      </c>
      <c r="B35" s="28" t="s">
        <v>212</v>
      </c>
      <c r="C35" s="49" t="s">
        <v>213</v>
      </c>
      <c r="D35" s="61">
        <v>1</v>
      </c>
      <c r="E35" s="63"/>
      <c r="F35" s="59">
        <v>840</v>
      </c>
      <c r="G35" s="59">
        <f t="shared" si="0"/>
        <v>840</v>
      </c>
      <c r="N35" s="21"/>
      <c r="O35" s="21"/>
    </row>
    <row r="36" spans="1:15" ht="30" customHeight="1" x14ac:dyDescent="0.2">
      <c r="A36" s="65" t="s">
        <v>214</v>
      </c>
      <c r="B36" s="28" t="s">
        <v>215</v>
      </c>
      <c r="C36" s="49" t="s">
        <v>216</v>
      </c>
      <c r="D36" s="61">
        <v>1</v>
      </c>
      <c r="E36" s="63"/>
      <c r="F36" s="59">
        <v>840</v>
      </c>
      <c r="G36" s="59">
        <f t="shared" si="0"/>
        <v>840</v>
      </c>
      <c r="N36" s="21"/>
      <c r="O36" s="21"/>
    </row>
    <row r="37" spans="1:15" ht="30" customHeight="1" x14ac:dyDescent="0.2">
      <c r="A37" s="65" t="s">
        <v>217</v>
      </c>
      <c r="B37" s="60" t="s">
        <v>218</v>
      </c>
      <c r="C37" s="49" t="s">
        <v>219</v>
      </c>
      <c r="D37" s="61">
        <v>1</v>
      </c>
      <c r="E37" s="63"/>
      <c r="F37" s="59">
        <v>840</v>
      </c>
      <c r="G37" s="59">
        <f t="shared" si="0"/>
        <v>840</v>
      </c>
      <c r="N37" s="21"/>
      <c r="O37" s="21"/>
    </row>
    <row r="38" spans="1:15" ht="30" customHeight="1" x14ac:dyDescent="0.2">
      <c r="A38" s="65" t="s">
        <v>220</v>
      </c>
      <c r="B38" s="60" t="s">
        <v>218</v>
      </c>
      <c r="C38" s="49" t="s">
        <v>221</v>
      </c>
      <c r="D38" s="61">
        <v>1</v>
      </c>
      <c r="E38" s="63"/>
      <c r="F38" s="59">
        <v>840</v>
      </c>
      <c r="G38" s="59">
        <f t="shared" si="0"/>
        <v>840</v>
      </c>
      <c r="N38" s="21"/>
      <c r="O38" s="21"/>
    </row>
    <row r="39" spans="1:15" ht="30" customHeight="1" x14ac:dyDescent="0.2">
      <c r="A39" s="65" t="s">
        <v>222</v>
      </c>
      <c r="B39" s="60" t="s">
        <v>223</v>
      </c>
      <c r="C39" s="49" t="s">
        <v>224</v>
      </c>
      <c r="D39" s="61">
        <v>1</v>
      </c>
      <c r="E39" s="63"/>
      <c r="F39" s="59">
        <v>840</v>
      </c>
      <c r="G39" s="59">
        <f t="shared" si="0"/>
        <v>840</v>
      </c>
      <c r="N39" s="21"/>
      <c r="O39" s="21"/>
    </row>
    <row r="40" spans="1:15" ht="30" customHeight="1" x14ac:dyDescent="0.2">
      <c r="A40" s="65" t="s">
        <v>225</v>
      </c>
      <c r="B40" s="60" t="s">
        <v>223</v>
      </c>
      <c r="C40" s="49" t="s">
        <v>226</v>
      </c>
      <c r="D40" s="61">
        <v>1</v>
      </c>
      <c r="E40" s="63"/>
      <c r="F40" s="59">
        <v>840</v>
      </c>
      <c r="G40" s="59">
        <f t="shared" si="0"/>
        <v>840</v>
      </c>
      <c r="N40" s="21"/>
      <c r="O40" s="21"/>
    </row>
    <row r="41" spans="1:15" ht="30" customHeight="1" x14ac:dyDescent="0.2">
      <c r="A41" s="65" t="s">
        <v>227</v>
      </c>
      <c r="B41" s="28" t="s">
        <v>228</v>
      </c>
      <c r="C41" s="64" t="s">
        <v>229</v>
      </c>
      <c r="D41" s="61">
        <v>1</v>
      </c>
      <c r="E41" s="63"/>
      <c r="F41" s="59">
        <v>500</v>
      </c>
      <c r="G41" s="59">
        <f t="shared" si="0"/>
        <v>500</v>
      </c>
      <c r="N41" s="21"/>
      <c r="O41" s="21"/>
    </row>
    <row r="42" spans="1:15" ht="30" customHeight="1" x14ac:dyDescent="0.2">
      <c r="A42" s="65" t="s">
        <v>230</v>
      </c>
      <c r="B42" s="28" t="s">
        <v>231</v>
      </c>
      <c r="C42" s="64" t="s">
        <v>232</v>
      </c>
      <c r="D42" s="61">
        <v>1</v>
      </c>
      <c r="E42" s="63"/>
      <c r="F42" s="59">
        <v>500</v>
      </c>
      <c r="G42" s="59">
        <f t="shared" si="0"/>
        <v>500</v>
      </c>
      <c r="N42" s="21"/>
      <c r="O42" s="21"/>
    </row>
    <row r="43" spans="1:15" ht="30" customHeight="1" x14ac:dyDescent="0.2">
      <c r="A43" s="65" t="s">
        <v>233</v>
      </c>
      <c r="B43" s="28" t="s">
        <v>234</v>
      </c>
      <c r="C43" s="64" t="s">
        <v>235</v>
      </c>
      <c r="D43" s="61">
        <v>1</v>
      </c>
      <c r="E43" s="63"/>
      <c r="F43" s="59">
        <v>500</v>
      </c>
      <c r="G43" s="59">
        <f t="shared" si="0"/>
        <v>500</v>
      </c>
      <c r="N43" s="21"/>
      <c r="O43" s="21"/>
    </row>
    <row r="44" spans="1:15" ht="30" customHeight="1" x14ac:dyDescent="0.2">
      <c r="A44" s="65" t="s">
        <v>236</v>
      </c>
      <c r="B44" s="28" t="s">
        <v>237</v>
      </c>
      <c r="C44" s="64" t="s">
        <v>238</v>
      </c>
      <c r="D44" s="61">
        <v>1</v>
      </c>
      <c r="E44" s="63"/>
      <c r="F44" s="59">
        <v>500</v>
      </c>
      <c r="G44" s="59">
        <f t="shared" si="0"/>
        <v>500</v>
      </c>
      <c r="N44" s="21"/>
      <c r="O44" s="21"/>
    </row>
    <row r="45" spans="1:15" ht="30" customHeight="1" x14ac:dyDescent="0.2">
      <c r="A45" s="65" t="s">
        <v>239</v>
      </c>
      <c r="B45" s="28" t="s">
        <v>240</v>
      </c>
      <c r="C45" s="64" t="s">
        <v>241</v>
      </c>
      <c r="D45" s="61">
        <v>1</v>
      </c>
      <c r="E45" s="63"/>
      <c r="F45" s="59">
        <v>500</v>
      </c>
      <c r="G45" s="59">
        <f t="shared" si="0"/>
        <v>500</v>
      </c>
      <c r="N45" s="21"/>
      <c r="O45" s="21"/>
    </row>
    <row r="46" spans="1:15" ht="30" customHeight="1" x14ac:dyDescent="0.2">
      <c r="A46" s="65" t="s">
        <v>242</v>
      </c>
      <c r="B46" s="28" t="s">
        <v>243</v>
      </c>
      <c r="C46" s="64" t="s">
        <v>244</v>
      </c>
      <c r="D46" s="61">
        <v>1</v>
      </c>
      <c r="E46" s="63"/>
      <c r="F46" s="59">
        <v>500</v>
      </c>
      <c r="G46" s="59">
        <f t="shared" si="0"/>
        <v>500</v>
      </c>
      <c r="N46" s="21"/>
      <c r="O46" s="21"/>
    </row>
    <row r="47" spans="1:15" ht="30" customHeight="1" x14ac:dyDescent="0.2">
      <c r="A47" s="65" t="s">
        <v>245</v>
      </c>
      <c r="B47" s="28" t="s">
        <v>246</v>
      </c>
      <c r="C47" s="64" t="s">
        <v>247</v>
      </c>
      <c r="D47" s="61">
        <v>1</v>
      </c>
      <c r="E47" s="63"/>
      <c r="F47" s="59">
        <v>500</v>
      </c>
      <c r="G47" s="59">
        <f t="shared" si="0"/>
        <v>500</v>
      </c>
      <c r="N47" s="21"/>
      <c r="O47" s="21"/>
    </row>
    <row r="48" spans="1:15" ht="30" customHeight="1" x14ac:dyDescent="0.2">
      <c r="A48" s="65" t="s">
        <v>248</v>
      </c>
      <c r="B48" s="28" t="s">
        <v>249</v>
      </c>
      <c r="C48" s="64" t="s">
        <v>250</v>
      </c>
      <c r="D48" s="61">
        <v>1</v>
      </c>
      <c r="E48" s="63"/>
      <c r="F48" s="59">
        <v>500</v>
      </c>
      <c r="G48" s="59">
        <f t="shared" si="0"/>
        <v>500</v>
      </c>
      <c r="N48" s="21"/>
      <c r="O48" s="21"/>
    </row>
    <row r="49" spans="1:15" ht="30" customHeight="1" x14ac:dyDescent="0.2">
      <c r="A49" s="65" t="s">
        <v>251</v>
      </c>
      <c r="B49" s="28" t="s">
        <v>252</v>
      </c>
      <c r="C49" s="64" t="s">
        <v>253</v>
      </c>
      <c r="D49" s="61">
        <v>1</v>
      </c>
      <c r="E49" s="63"/>
      <c r="F49" s="59">
        <v>500</v>
      </c>
      <c r="G49" s="59">
        <f t="shared" si="0"/>
        <v>500</v>
      </c>
      <c r="N49" s="21"/>
      <c r="O49" s="21"/>
    </row>
    <row r="50" spans="1:15" ht="30" customHeight="1" x14ac:dyDescent="0.2">
      <c r="A50" s="65" t="s">
        <v>254</v>
      </c>
      <c r="B50" s="28" t="s">
        <v>255</v>
      </c>
      <c r="C50" s="64" t="s">
        <v>256</v>
      </c>
      <c r="D50" s="61">
        <v>1</v>
      </c>
      <c r="E50" s="63"/>
      <c r="F50" s="59">
        <v>500</v>
      </c>
      <c r="G50" s="59">
        <f t="shared" si="0"/>
        <v>500</v>
      </c>
      <c r="N50" s="21"/>
      <c r="O50" s="21"/>
    </row>
    <row r="51" spans="1:15" ht="30" customHeight="1" x14ac:dyDescent="0.2">
      <c r="A51" s="65" t="s">
        <v>257</v>
      </c>
      <c r="B51" s="28" t="s">
        <v>258</v>
      </c>
      <c r="C51" s="64" t="s">
        <v>259</v>
      </c>
      <c r="D51" s="61">
        <v>1</v>
      </c>
      <c r="E51" s="63"/>
      <c r="F51" s="59">
        <v>500</v>
      </c>
      <c r="G51" s="59">
        <f t="shared" si="0"/>
        <v>500</v>
      </c>
      <c r="N51" s="21"/>
      <c r="O51" s="21"/>
    </row>
    <row r="52" spans="1:15" ht="30" customHeight="1" x14ac:dyDescent="0.2">
      <c r="A52" s="65" t="s">
        <v>260</v>
      </c>
      <c r="B52" s="28" t="s">
        <v>261</v>
      </c>
      <c r="C52" s="64" t="s">
        <v>262</v>
      </c>
      <c r="D52" s="61">
        <v>1</v>
      </c>
      <c r="E52" s="63"/>
      <c r="F52" s="59">
        <v>500</v>
      </c>
      <c r="G52" s="59">
        <f t="shared" si="0"/>
        <v>500</v>
      </c>
      <c r="N52" s="21"/>
      <c r="O52" s="21"/>
    </row>
    <row r="53" spans="1:15" ht="30" customHeight="1" x14ac:dyDescent="0.2">
      <c r="A53" s="65" t="s">
        <v>263</v>
      </c>
      <c r="B53" s="28" t="s">
        <v>264</v>
      </c>
      <c r="C53" s="64" t="s">
        <v>265</v>
      </c>
      <c r="D53" s="61">
        <v>1</v>
      </c>
      <c r="E53" s="63"/>
      <c r="F53" s="59">
        <v>500</v>
      </c>
      <c r="G53" s="59">
        <f t="shared" si="0"/>
        <v>500</v>
      </c>
      <c r="N53" s="21"/>
      <c r="O53" s="21"/>
    </row>
    <row r="54" spans="1:15" ht="30" customHeight="1" x14ac:dyDescent="0.2">
      <c r="A54" s="65" t="s">
        <v>266</v>
      </c>
      <c r="B54" s="28" t="s">
        <v>267</v>
      </c>
      <c r="C54" s="64" t="s">
        <v>268</v>
      </c>
      <c r="D54" s="61">
        <v>1</v>
      </c>
      <c r="E54" s="63"/>
      <c r="F54" s="59">
        <v>500</v>
      </c>
      <c r="G54" s="59">
        <f t="shared" si="0"/>
        <v>500</v>
      </c>
      <c r="N54" s="21"/>
      <c r="O54" s="21"/>
    </row>
    <row r="55" spans="1:15" ht="30" customHeight="1" x14ac:dyDescent="0.25">
      <c r="A55" s="57" t="s">
        <v>123</v>
      </c>
      <c r="B55" s="28" t="s">
        <v>124</v>
      </c>
      <c r="C55" s="49" t="s">
        <v>125</v>
      </c>
      <c r="D55" s="28">
        <v>2</v>
      </c>
      <c r="E55" s="67"/>
      <c r="F55" s="59">
        <v>48</v>
      </c>
      <c r="G55" s="59">
        <f t="shared" ref="G55:G78" si="1">D55*F55</f>
        <v>96</v>
      </c>
      <c r="N55" s="21"/>
      <c r="O55" s="21"/>
    </row>
    <row r="56" spans="1:15" ht="30" customHeight="1" x14ac:dyDescent="0.25">
      <c r="A56" s="57" t="s">
        <v>126</v>
      </c>
      <c r="B56" s="28">
        <v>200112210</v>
      </c>
      <c r="C56" s="49" t="s">
        <v>127</v>
      </c>
      <c r="D56" s="28">
        <v>4</v>
      </c>
      <c r="E56" s="67"/>
      <c r="F56" s="59">
        <v>48</v>
      </c>
      <c r="G56" s="59">
        <f t="shared" si="1"/>
        <v>192</v>
      </c>
      <c r="N56" s="21"/>
      <c r="O56" s="21"/>
    </row>
    <row r="57" spans="1:15" ht="30" customHeight="1" x14ac:dyDescent="0.25">
      <c r="A57" s="57" t="s">
        <v>128</v>
      </c>
      <c r="B57" s="28">
        <v>200112211</v>
      </c>
      <c r="C57" s="49" t="s">
        <v>129</v>
      </c>
      <c r="D57" s="28">
        <v>4</v>
      </c>
      <c r="E57" s="67"/>
      <c r="F57" s="59">
        <v>48</v>
      </c>
      <c r="G57" s="59">
        <f t="shared" si="1"/>
        <v>192</v>
      </c>
      <c r="N57" s="21"/>
      <c r="O57" s="21"/>
    </row>
    <row r="58" spans="1:15" ht="30" customHeight="1" x14ac:dyDescent="0.25">
      <c r="A58" s="57" t="s">
        <v>130</v>
      </c>
      <c r="B58" s="28">
        <v>200112212</v>
      </c>
      <c r="C58" s="49" t="s">
        <v>131</v>
      </c>
      <c r="D58" s="28">
        <v>4</v>
      </c>
      <c r="E58" s="67"/>
      <c r="F58" s="59">
        <v>48</v>
      </c>
      <c r="G58" s="59">
        <f t="shared" si="1"/>
        <v>192</v>
      </c>
      <c r="N58" s="21"/>
      <c r="O58" s="21"/>
    </row>
    <row r="59" spans="1:15" ht="30" customHeight="1" x14ac:dyDescent="0.25">
      <c r="A59" s="57" t="s">
        <v>132</v>
      </c>
      <c r="B59" s="28">
        <v>200112212</v>
      </c>
      <c r="C59" s="49" t="s">
        <v>133</v>
      </c>
      <c r="D59" s="28">
        <v>4</v>
      </c>
      <c r="E59" s="67"/>
      <c r="F59" s="59">
        <v>48</v>
      </c>
      <c r="G59" s="59">
        <f t="shared" si="1"/>
        <v>192</v>
      </c>
      <c r="N59" s="21"/>
      <c r="O59" s="21"/>
    </row>
    <row r="60" spans="1:15" ht="30" customHeight="1" x14ac:dyDescent="0.25">
      <c r="A60" s="57" t="s">
        <v>134</v>
      </c>
      <c r="B60" s="28">
        <v>200112213</v>
      </c>
      <c r="C60" s="49" t="s">
        <v>135</v>
      </c>
      <c r="D60" s="28">
        <v>4</v>
      </c>
      <c r="E60" s="67"/>
      <c r="F60" s="59">
        <v>48</v>
      </c>
      <c r="G60" s="59">
        <f t="shared" si="1"/>
        <v>192</v>
      </c>
      <c r="N60" s="21"/>
      <c r="O60" s="21"/>
    </row>
    <row r="61" spans="1:15" ht="30" customHeight="1" x14ac:dyDescent="0.25">
      <c r="A61" s="57" t="s">
        <v>136</v>
      </c>
      <c r="B61" s="28">
        <v>200112214</v>
      </c>
      <c r="C61" s="49" t="s">
        <v>137</v>
      </c>
      <c r="D61" s="28">
        <v>4</v>
      </c>
      <c r="E61" s="67"/>
      <c r="F61" s="59">
        <v>48</v>
      </c>
      <c r="G61" s="59">
        <f t="shared" si="1"/>
        <v>192</v>
      </c>
      <c r="N61" s="21"/>
      <c r="O61" s="21"/>
    </row>
    <row r="62" spans="1:15" ht="30" customHeight="1" x14ac:dyDescent="0.25">
      <c r="A62" s="57" t="s">
        <v>138</v>
      </c>
      <c r="B62" s="28">
        <v>191211231</v>
      </c>
      <c r="C62" s="49" t="s">
        <v>139</v>
      </c>
      <c r="D62" s="28">
        <v>4</v>
      </c>
      <c r="E62" s="67"/>
      <c r="F62" s="59">
        <v>48</v>
      </c>
      <c r="G62" s="59">
        <f t="shared" si="1"/>
        <v>192</v>
      </c>
      <c r="N62" s="21"/>
      <c r="O62" s="21"/>
    </row>
    <row r="63" spans="1:15" ht="30" customHeight="1" x14ac:dyDescent="0.25">
      <c r="A63" s="57" t="s">
        <v>140</v>
      </c>
      <c r="B63" s="28">
        <v>200112216</v>
      </c>
      <c r="C63" s="49" t="s">
        <v>141</v>
      </c>
      <c r="D63" s="28">
        <v>4</v>
      </c>
      <c r="E63" s="67"/>
      <c r="F63" s="59">
        <v>48</v>
      </c>
      <c r="G63" s="59">
        <f t="shared" si="1"/>
        <v>192</v>
      </c>
      <c r="N63" s="21"/>
      <c r="O63" s="21"/>
    </row>
    <row r="64" spans="1:15" ht="30" customHeight="1" x14ac:dyDescent="0.25">
      <c r="A64" s="57" t="s">
        <v>142</v>
      </c>
      <c r="B64" s="28">
        <v>200112216</v>
      </c>
      <c r="C64" s="49" t="s">
        <v>143</v>
      </c>
      <c r="D64" s="28">
        <v>4</v>
      </c>
      <c r="E64" s="67"/>
      <c r="F64" s="59">
        <v>48</v>
      </c>
      <c r="G64" s="59">
        <f t="shared" si="1"/>
        <v>192</v>
      </c>
      <c r="N64" s="21"/>
      <c r="O64" s="21"/>
    </row>
    <row r="65" spans="1:15" ht="30" customHeight="1" x14ac:dyDescent="0.25">
      <c r="A65" s="57" t="s">
        <v>144</v>
      </c>
      <c r="B65" s="28">
        <v>200112217</v>
      </c>
      <c r="C65" s="49" t="s">
        <v>145</v>
      </c>
      <c r="D65" s="28">
        <v>4</v>
      </c>
      <c r="E65" s="67"/>
      <c r="F65" s="59">
        <v>48</v>
      </c>
      <c r="G65" s="59">
        <f t="shared" si="1"/>
        <v>192</v>
      </c>
      <c r="N65" s="21"/>
      <c r="O65" s="21"/>
    </row>
    <row r="66" spans="1:15" ht="30" customHeight="1" x14ac:dyDescent="0.25">
      <c r="A66" s="57" t="s">
        <v>146</v>
      </c>
      <c r="B66" s="28">
        <v>200112217</v>
      </c>
      <c r="C66" s="49" t="s">
        <v>147</v>
      </c>
      <c r="D66" s="28">
        <v>4</v>
      </c>
      <c r="E66" s="67"/>
      <c r="F66" s="59">
        <v>48</v>
      </c>
      <c r="G66" s="59">
        <f t="shared" si="1"/>
        <v>192</v>
      </c>
      <c r="N66" s="21"/>
      <c r="O66" s="21"/>
    </row>
    <row r="67" spans="1:15" ht="30" customHeight="1" x14ac:dyDescent="0.25">
      <c r="A67" s="57" t="s">
        <v>148</v>
      </c>
      <c r="B67" s="28">
        <v>200112217</v>
      </c>
      <c r="C67" s="49" t="s">
        <v>149</v>
      </c>
      <c r="D67" s="28">
        <v>4</v>
      </c>
      <c r="E67" s="67"/>
      <c r="F67" s="59">
        <v>48</v>
      </c>
      <c r="G67" s="59">
        <f t="shared" si="1"/>
        <v>192</v>
      </c>
      <c r="N67" s="21"/>
      <c r="O67" s="21"/>
    </row>
    <row r="68" spans="1:15" ht="30" customHeight="1" x14ac:dyDescent="0.25">
      <c r="A68" s="57" t="s">
        <v>150</v>
      </c>
      <c r="B68" s="28">
        <v>200112217</v>
      </c>
      <c r="C68" s="49" t="s">
        <v>151</v>
      </c>
      <c r="D68" s="28">
        <v>4</v>
      </c>
      <c r="E68" s="67"/>
      <c r="F68" s="59">
        <v>48</v>
      </c>
      <c r="G68" s="59">
        <f t="shared" si="1"/>
        <v>192</v>
      </c>
      <c r="N68" s="21"/>
      <c r="O68" s="21"/>
    </row>
    <row r="69" spans="1:15" ht="30" customHeight="1" x14ac:dyDescent="0.25">
      <c r="A69" s="57" t="s">
        <v>152</v>
      </c>
      <c r="B69" s="28">
        <v>200112217</v>
      </c>
      <c r="C69" s="49" t="s">
        <v>153</v>
      </c>
      <c r="D69" s="28">
        <v>4</v>
      </c>
      <c r="E69" s="67"/>
      <c r="F69" s="59">
        <v>48</v>
      </c>
      <c r="G69" s="59">
        <f t="shared" si="1"/>
        <v>192</v>
      </c>
      <c r="N69" s="21"/>
      <c r="O69" s="21"/>
    </row>
    <row r="70" spans="1:15" ht="30" customHeight="1" x14ac:dyDescent="0.25">
      <c r="A70" s="57" t="s">
        <v>154</v>
      </c>
      <c r="B70" s="28">
        <v>200112216</v>
      </c>
      <c r="C70" s="49" t="s">
        <v>155</v>
      </c>
      <c r="D70" s="28">
        <v>2</v>
      </c>
      <c r="E70" s="67"/>
      <c r="F70" s="59">
        <v>48</v>
      </c>
      <c r="G70" s="59">
        <f t="shared" si="1"/>
        <v>96</v>
      </c>
      <c r="N70" s="21"/>
      <c r="O70" s="21"/>
    </row>
    <row r="71" spans="1:15" ht="30" customHeight="1" x14ac:dyDescent="0.25">
      <c r="A71" s="57" t="s">
        <v>156</v>
      </c>
      <c r="B71" s="28">
        <v>200112216</v>
      </c>
      <c r="C71" s="49" t="s">
        <v>157</v>
      </c>
      <c r="D71" s="28">
        <v>2</v>
      </c>
      <c r="E71" s="67"/>
      <c r="F71" s="59">
        <v>48</v>
      </c>
      <c r="G71" s="59">
        <f t="shared" si="1"/>
        <v>96</v>
      </c>
      <c r="N71" s="21"/>
      <c r="O71" s="21"/>
    </row>
    <row r="72" spans="1:15" ht="30" customHeight="1" x14ac:dyDescent="0.25">
      <c r="A72" s="57" t="s">
        <v>158</v>
      </c>
      <c r="B72" s="28">
        <v>200112216</v>
      </c>
      <c r="C72" s="49" t="s">
        <v>159</v>
      </c>
      <c r="D72" s="28">
        <v>2</v>
      </c>
      <c r="E72" s="67"/>
      <c r="F72" s="59">
        <v>48</v>
      </c>
      <c r="G72" s="59">
        <f t="shared" si="1"/>
        <v>96</v>
      </c>
      <c r="N72" s="21"/>
      <c r="O72" s="21"/>
    </row>
    <row r="73" spans="1:15" ht="30" customHeight="1" x14ac:dyDescent="0.25">
      <c r="A73" s="57" t="s">
        <v>160</v>
      </c>
      <c r="B73" s="28">
        <v>200112216</v>
      </c>
      <c r="C73" s="49" t="s">
        <v>161</v>
      </c>
      <c r="D73" s="28">
        <v>2</v>
      </c>
      <c r="E73" s="67"/>
      <c r="F73" s="59">
        <v>48</v>
      </c>
      <c r="G73" s="59">
        <f t="shared" si="1"/>
        <v>96</v>
      </c>
      <c r="N73" s="21"/>
      <c r="O73" s="21"/>
    </row>
    <row r="74" spans="1:15" ht="30" customHeight="1" x14ac:dyDescent="0.25">
      <c r="A74" s="57" t="s">
        <v>121</v>
      </c>
      <c r="B74" s="28">
        <v>1900107187</v>
      </c>
      <c r="C74" s="49" t="s">
        <v>122</v>
      </c>
      <c r="D74" s="28">
        <v>4</v>
      </c>
      <c r="E74" s="67"/>
      <c r="F74" s="58">
        <v>48</v>
      </c>
      <c r="G74" s="58">
        <f t="shared" si="1"/>
        <v>192</v>
      </c>
      <c r="N74" s="21"/>
      <c r="O74" s="21"/>
    </row>
    <row r="75" spans="1:15" ht="30" customHeight="1" x14ac:dyDescent="0.25">
      <c r="A75" s="64" t="s">
        <v>269</v>
      </c>
      <c r="B75" s="28">
        <v>2100027758</v>
      </c>
      <c r="C75" s="64" t="s">
        <v>270</v>
      </c>
      <c r="D75" s="61">
        <v>2</v>
      </c>
      <c r="E75" s="67"/>
      <c r="F75" s="58">
        <v>48</v>
      </c>
      <c r="G75" s="58">
        <f t="shared" si="1"/>
        <v>96</v>
      </c>
      <c r="N75" s="21"/>
      <c r="O75" s="21"/>
    </row>
    <row r="76" spans="1:15" ht="30" customHeight="1" x14ac:dyDescent="0.25">
      <c r="A76" s="64" t="s">
        <v>271</v>
      </c>
      <c r="B76" s="28">
        <v>2100027759</v>
      </c>
      <c r="C76" s="64" t="s">
        <v>272</v>
      </c>
      <c r="D76" s="61">
        <v>2</v>
      </c>
      <c r="E76" s="67"/>
      <c r="F76" s="58">
        <v>48</v>
      </c>
      <c r="G76" s="58">
        <f t="shared" si="1"/>
        <v>96</v>
      </c>
      <c r="N76" s="21"/>
      <c r="O76" s="21"/>
    </row>
    <row r="77" spans="1:15" ht="30" customHeight="1" x14ac:dyDescent="0.25">
      <c r="A77" s="64" t="s">
        <v>273</v>
      </c>
      <c r="B77" s="28">
        <v>1900047462</v>
      </c>
      <c r="C77" s="64" t="s">
        <v>274</v>
      </c>
      <c r="D77" s="61">
        <v>2</v>
      </c>
      <c r="E77" s="67"/>
      <c r="F77" s="58">
        <v>48</v>
      </c>
      <c r="G77" s="58">
        <f t="shared" si="1"/>
        <v>96</v>
      </c>
      <c r="N77" s="21"/>
      <c r="O77" s="21"/>
    </row>
    <row r="78" spans="1:15" ht="30" customHeight="1" x14ac:dyDescent="0.25">
      <c r="A78" s="64" t="s">
        <v>275</v>
      </c>
      <c r="B78" s="28">
        <v>1900047727</v>
      </c>
      <c r="C78" s="64" t="s">
        <v>276</v>
      </c>
      <c r="D78" s="61">
        <v>2</v>
      </c>
      <c r="E78" s="67"/>
      <c r="F78" s="58">
        <v>48</v>
      </c>
      <c r="G78" s="58">
        <f t="shared" si="1"/>
        <v>96</v>
      </c>
      <c r="N78" s="21"/>
      <c r="O78" s="21"/>
    </row>
    <row r="79" spans="1:15" ht="30" customHeight="1" x14ac:dyDescent="0.25">
      <c r="A79" s="57" t="s">
        <v>106</v>
      </c>
      <c r="B79" s="28">
        <v>2100004807</v>
      </c>
      <c r="C79" s="49" t="s">
        <v>107</v>
      </c>
      <c r="D79" s="28">
        <v>4</v>
      </c>
      <c r="E79" s="67"/>
      <c r="F79" s="58">
        <v>60</v>
      </c>
      <c r="G79" s="58">
        <f t="shared" ref="G79:G106" si="2">D79*F79</f>
        <v>240</v>
      </c>
      <c r="N79" s="21"/>
      <c r="O79" s="21"/>
    </row>
    <row r="80" spans="1:15" ht="30" customHeight="1" x14ac:dyDescent="0.25">
      <c r="A80" s="57" t="s">
        <v>108</v>
      </c>
      <c r="B80" s="28">
        <v>2100010641</v>
      </c>
      <c r="C80" s="49" t="s">
        <v>109</v>
      </c>
      <c r="D80" s="28">
        <v>6</v>
      </c>
      <c r="E80" s="67"/>
      <c r="F80" s="58">
        <v>60</v>
      </c>
      <c r="G80" s="58">
        <f t="shared" si="2"/>
        <v>360</v>
      </c>
      <c r="N80" s="21"/>
      <c r="O80" s="21"/>
    </row>
    <row r="81" spans="1:15" ht="30" customHeight="1" x14ac:dyDescent="0.25">
      <c r="A81" s="57" t="s">
        <v>110</v>
      </c>
      <c r="B81" s="28">
        <v>2100017399</v>
      </c>
      <c r="C81" s="49" t="s">
        <v>111</v>
      </c>
      <c r="D81" s="28">
        <v>6</v>
      </c>
      <c r="E81" s="67"/>
      <c r="F81" s="58">
        <v>60</v>
      </c>
      <c r="G81" s="58">
        <f t="shared" si="2"/>
        <v>360</v>
      </c>
      <c r="N81" s="21"/>
      <c r="O81" s="21"/>
    </row>
    <row r="82" spans="1:15" ht="30" customHeight="1" x14ac:dyDescent="0.25">
      <c r="A82" s="57" t="s">
        <v>112</v>
      </c>
      <c r="B82" s="28">
        <v>2100009896</v>
      </c>
      <c r="C82" s="49" t="s">
        <v>113</v>
      </c>
      <c r="D82" s="28">
        <v>6</v>
      </c>
      <c r="E82" s="67"/>
      <c r="F82" s="58">
        <v>60</v>
      </c>
      <c r="G82" s="58">
        <f t="shared" si="2"/>
        <v>360</v>
      </c>
      <c r="N82" s="21"/>
      <c r="O82" s="21"/>
    </row>
    <row r="83" spans="1:15" ht="30" customHeight="1" x14ac:dyDescent="0.25">
      <c r="A83" s="57" t="s">
        <v>64</v>
      </c>
      <c r="B83" s="28" t="s">
        <v>65</v>
      </c>
      <c r="C83" s="49" t="s">
        <v>66</v>
      </c>
      <c r="D83" s="28">
        <v>6</v>
      </c>
      <c r="E83" s="67"/>
      <c r="F83" s="58">
        <v>60</v>
      </c>
      <c r="G83" s="58">
        <f t="shared" si="2"/>
        <v>360</v>
      </c>
      <c r="N83" s="21"/>
      <c r="O83" s="21"/>
    </row>
    <row r="84" spans="1:15" ht="30" customHeight="1" x14ac:dyDescent="0.25">
      <c r="A84" s="57" t="s">
        <v>67</v>
      </c>
      <c r="B84" s="28" t="s">
        <v>68</v>
      </c>
      <c r="C84" s="49" t="s">
        <v>69</v>
      </c>
      <c r="D84" s="28">
        <v>6</v>
      </c>
      <c r="E84" s="67"/>
      <c r="F84" s="58">
        <v>60</v>
      </c>
      <c r="G84" s="58">
        <f t="shared" si="2"/>
        <v>360</v>
      </c>
      <c r="N84" s="21"/>
      <c r="O84" s="21"/>
    </row>
    <row r="85" spans="1:15" ht="30" customHeight="1" x14ac:dyDescent="0.25">
      <c r="A85" s="57" t="s">
        <v>70</v>
      </c>
      <c r="B85" s="28" t="s">
        <v>71</v>
      </c>
      <c r="C85" s="49" t="s">
        <v>72</v>
      </c>
      <c r="D85" s="28">
        <v>6</v>
      </c>
      <c r="E85" s="67"/>
      <c r="F85" s="58">
        <v>60</v>
      </c>
      <c r="G85" s="58">
        <f t="shared" si="2"/>
        <v>360</v>
      </c>
      <c r="N85" s="21"/>
      <c r="O85" s="21"/>
    </row>
    <row r="86" spans="1:15" ht="30" customHeight="1" x14ac:dyDescent="0.25">
      <c r="A86" s="57" t="s">
        <v>73</v>
      </c>
      <c r="B86" s="28" t="s">
        <v>74</v>
      </c>
      <c r="C86" s="49" t="s">
        <v>75</v>
      </c>
      <c r="D86" s="28">
        <v>6</v>
      </c>
      <c r="E86" s="67"/>
      <c r="F86" s="58">
        <v>60</v>
      </c>
      <c r="G86" s="58">
        <f t="shared" si="2"/>
        <v>360</v>
      </c>
      <c r="N86" s="21"/>
      <c r="O86" s="21"/>
    </row>
    <row r="87" spans="1:15" ht="30" customHeight="1" x14ac:dyDescent="0.25">
      <c r="A87" s="57" t="s">
        <v>76</v>
      </c>
      <c r="B87" s="28" t="s">
        <v>77</v>
      </c>
      <c r="C87" s="49" t="s">
        <v>78</v>
      </c>
      <c r="D87" s="28">
        <v>6</v>
      </c>
      <c r="E87" s="67"/>
      <c r="F87" s="58">
        <v>60</v>
      </c>
      <c r="G87" s="58">
        <f t="shared" si="2"/>
        <v>360</v>
      </c>
      <c r="N87" s="21"/>
      <c r="O87" s="21"/>
    </row>
    <row r="88" spans="1:15" ht="30" customHeight="1" x14ac:dyDescent="0.25">
      <c r="A88" s="57" t="s">
        <v>79</v>
      </c>
      <c r="B88" s="28" t="s">
        <v>80</v>
      </c>
      <c r="C88" s="49" t="s">
        <v>81</v>
      </c>
      <c r="D88" s="28">
        <v>6</v>
      </c>
      <c r="E88" s="67"/>
      <c r="F88" s="58">
        <v>60</v>
      </c>
      <c r="G88" s="58">
        <f t="shared" si="2"/>
        <v>360</v>
      </c>
      <c r="N88" s="21"/>
      <c r="O88" s="21"/>
    </row>
    <row r="89" spans="1:15" ht="30" customHeight="1" x14ac:dyDescent="0.25">
      <c r="A89" s="57" t="s">
        <v>82</v>
      </c>
      <c r="B89" s="28" t="s">
        <v>83</v>
      </c>
      <c r="C89" s="49" t="s">
        <v>84</v>
      </c>
      <c r="D89" s="28">
        <v>6</v>
      </c>
      <c r="E89" s="67"/>
      <c r="F89" s="58">
        <v>60</v>
      </c>
      <c r="G89" s="58">
        <f t="shared" si="2"/>
        <v>360</v>
      </c>
      <c r="N89" s="21"/>
      <c r="O89" s="21"/>
    </row>
    <row r="90" spans="1:15" ht="30" customHeight="1" x14ac:dyDescent="0.25">
      <c r="A90" s="57" t="s">
        <v>85</v>
      </c>
      <c r="B90" s="28" t="s">
        <v>86</v>
      </c>
      <c r="C90" s="49" t="s">
        <v>87</v>
      </c>
      <c r="D90" s="28">
        <v>6</v>
      </c>
      <c r="E90" s="67"/>
      <c r="F90" s="58">
        <v>60</v>
      </c>
      <c r="G90" s="58">
        <f t="shared" si="2"/>
        <v>360</v>
      </c>
      <c r="N90" s="21"/>
      <c r="O90" s="21"/>
    </row>
    <row r="91" spans="1:15" ht="30" customHeight="1" x14ac:dyDescent="0.25">
      <c r="A91" s="57" t="s">
        <v>88</v>
      </c>
      <c r="B91" s="28" t="s">
        <v>89</v>
      </c>
      <c r="C91" s="49" t="s">
        <v>90</v>
      </c>
      <c r="D91" s="28">
        <v>6</v>
      </c>
      <c r="E91" s="67"/>
      <c r="F91" s="58">
        <v>60</v>
      </c>
      <c r="G91" s="58">
        <f t="shared" si="2"/>
        <v>360</v>
      </c>
      <c r="N91" s="21"/>
      <c r="O91" s="21"/>
    </row>
    <row r="92" spans="1:15" ht="30" customHeight="1" x14ac:dyDescent="0.25">
      <c r="A92" s="57" t="s">
        <v>91</v>
      </c>
      <c r="B92" s="28" t="s">
        <v>92</v>
      </c>
      <c r="C92" s="49" t="s">
        <v>93</v>
      </c>
      <c r="D92" s="28">
        <v>6</v>
      </c>
      <c r="E92" s="67"/>
      <c r="F92" s="58">
        <v>60</v>
      </c>
      <c r="G92" s="58">
        <f t="shared" si="2"/>
        <v>360</v>
      </c>
      <c r="N92" s="21"/>
      <c r="O92" s="21"/>
    </row>
    <row r="93" spans="1:15" ht="30" customHeight="1" x14ac:dyDescent="0.25">
      <c r="A93" s="57">
        <v>40070040</v>
      </c>
      <c r="B93" s="28">
        <v>2100022697</v>
      </c>
      <c r="C93" s="49" t="s">
        <v>114</v>
      </c>
      <c r="D93" s="28">
        <v>4</v>
      </c>
      <c r="E93" s="67"/>
      <c r="F93" s="58">
        <v>60</v>
      </c>
      <c r="G93" s="58">
        <f t="shared" si="2"/>
        <v>240</v>
      </c>
      <c r="N93" s="21"/>
      <c r="O93" s="21"/>
    </row>
    <row r="94" spans="1:15" ht="30" customHeight="1" x14ac:dyDescent="0.25">
      <c r="A94" s="57" t="s">
        <v>94</v>
      </c>
      <c r="B94" s="28" t="s">
        <v>95</v>
      </c>
      <c r="C94" s="49" t="s">
        <v>96</v>
      </c>
      <c r="D94" s="28">
        <v>2</v>
      </c>
      <c r="E94" s="67"/>
      <c r="F94" s="58">
        <v>60</v>
      </c>
      <c r="G94" s="58">
        <f t="shared" si="2"/>
        <v>120</v>
      </c>
      <c r="N94" s="21"/>
      <c r="O94" s="21"/>
    </row>
    <row r="95" spans="1:15" ht="30" customHeight="1" x14ac:dyDescent="0.25">
      <c r="A95" s="57" t="s">
        <v>97</v>
      </c>
      <c r="B95" s="28" t="s">
        <v>98</v>
      </c>
      <c r="C95" s="49" t="s">
        <v>99</v>
      </c>
      <c r="D95" s="28">
        <v>2</v>
      </c>
      <c r="E95" s="67"/>
      <c r="F95" s="58">
        <v>60</v>
      </c>
      <c r="G95" s="58">
        <f t="shared" si="2"/>
        <v>120</v>
      </c>
      <c r="N95" s="21"/>
      <c r="O95" s="21"/>
    </row>
    <row r="96" spans="1:15" ht="30" customHeight="1" x14ac:dyDescent="0.25">
      <c r="A96" s="57" t="s">
        <v>100</v>
      </c>
      <c r="B96" s="28" t="s">
        <v>101</v>
      </c>
      <c r="C96" s="49" t="s">
        <v>102</v>
      </c>
      <c r="D96" s="28">
        <v>2</v>
      </c>
      <c r="E96" s="67"/>
      <c r="F96" s="58">
        <v>60</v>
      </c>
      <c r="G96" s="58">
        <f t="shared" si="2"/>
        <v>120</v>
      </c>
      <c r="N96" s="21"/>
      <c r="O96" s="21"/>
    </row>
    <row r="97" spans="1:15" ht="30" customHeight="1" x14ac:dyDescent="0.25">
      <c r="A97" s="57" t="s">
        <v>103</v>
      </c>
      <c r="B97" s="28" t="s">
        <v>104</v>
      </c>
      <c r="C97" s="49" t="s">
        <v>105</v>
      </c>
      <c r="D97" s="28">
        <v>2</v>
      </c>
      <c r="E97" s="67"/>
      <c r="F97" s="58">
        <v>60</v>
      </c>
      <c r="G97" s="58">
        <f t="shared" si="2"/>
        <v>120</v>
      </c>
      <c r="N97" s="21"/>
      <c r="O97" s="21"/>
    </row>
    <row r="98" spans="1:15" ht="30" customHeight="1" x14ac:dyDescent="0.25">
      <c r="A98" s="57" t="s">
        <v>115</v>
      </c>
      <c r="B98" s="28">
        <v>2100028611</v>
      </c>
      <c r="C98" s="49" t="s">
        <v>116</v>
      </c>
      <c r="D98" s="28">
        <v>2</v>
      </c>
      <c r="E98" s="67"/>
      <c r="F98" s="58">
        <v>60</v>
      </c>
      <c r="G98" s="58">
        <f t="shared" si="2"/>
        <v>120</v>
      </c>
      <c r="N98" s="21"/>
      <c r="O98" s="21"/>
    </row>
    <row r="99" spans="1:15" ht="30" customHeight="1" x14ac:dyDescent="0.25">
      <c r="A99" s="57" t="s">
        <v>117</v>
      </c>
      <c r="B99" s="28">
        <v>2100010645</v>
      </c>
      <c r="C99" s="49" t="s">
        <v>118</v>
      </c>
      <c r="D99" s="28">
        <v>2</v>
      </c>
      <c r="E99" s="67"/>
      <c r="F99" s="58">
        <v>60</v>
      </c>
      <c r="G99" s="58">
        <f t="shared" si="2"/>
        <v>120</v>
      </c>
      <c r="N99" s="21"/>
      <c r="O99" s="21"/>
    </row>
    <row r="100" spans="1:15" ht="30" customHeight="1" x14ac:dyDescent="0.25">
      <c r="A100" s="57" t="s">
        <v>119</v>
      </c>
      <c r="B100" s="28">
        <v>2100007516</v>
      </c>
      <c r="C100" s="49" t="s">
        <v>120</v>
      </c>
      <c r="D100" s="28">
        <v>2</v>
      </c>
      <c r="E100" s="67"/>
      <c r="F100" s="58">
        <v>60</v>
      </c>
      <c r="G100" s="58">
        <f t="shared" si="2"/>
        <v>120</v>
      </c>
      <c r="N100" s="21"/>
      <c r="O100" s="21"/>
    </row>
    <row r="101" spans="1:15" ht="30" customHeight="1" x14ac:dyDescent="0.25">
      <c r="A101" s="64" t="s">
        <v>277</v>
      </c>
      <c r="B101" s="28">
        <v>2100010712</v>
      </c>
      <c r="C101" s="64" t="s">
        <v>278</v>
      </c>
      <c r="D101" s="61">
        <v>4</v>
      </c>
      <c r="E101" s="67"/>
      <c r="F101" s="58">
        <v>60</v>
      </c>
      <c r="G101" s="58">
        <f t="shared" si="2"/>
        <v>240</v>
      </c>
      <c r="N101" s="21"/>
      <c r="O101" s="21"/>
    </row>
    <row r="102" spans="1:15" ht="30" customHeight="1" x14ac:dyDescent="0.25">
      <c r="A102" s="64" t="s">
        <v>279</v>
      </c>
      <c r="B102" s="28">
        <v>2100007744</v>
      </c>
      <c r="C102" s="64" t="s">
        <v>280</v>
      </c>
      <c r="D102" s="61">
        <v>4</v>
      </c>
      <c r="E102" s="67"/>
      <c r="F102" s="58">
        <v>60</v>
      </c>
      <c r="G102" s="58">
        <f t="shared" si="2"/>
        <v>240</v>
      </c>
      <c r="N102" s="21"/>
      <c r="O102" s="21"/>
    </row>
    <row r="103" spans="1:15" ht="30" customHeight="1" x14ac:dyDescent="0.25">
      <c r="A103" s="64" t="s">
        <v>281</v>
      </c>
      <c r="B103" s="28" t="s">
        <v>282</v>
      </c>
      <c r="C103" s="66" t="s">
        <v>283</v>
      </c>
      <c r="D103" s="61">
        <v>2</v>
      </c>
      <c r="E103" s="67"/>
      <c r="F103" s="58">
        <v>48</v>
      </c>
      <c r="G103" s="58">
        <f t="shared" si="2"/>
        <v>96</v>
      </c>
      <c r="N103" s="21"/>
      <c r="O103" s="21"/>
    </row>
    <row r="104" spans="1:15" ht="30" customHeight="1" x14ac:dyDescent="0.25">
      <c r="A104" s="64" t="s">
        <v>284</v>
      </c>
      <c r="B104" s="28" t="s">
        <v>285</v>
      </c>
      <c r="C104" s="66" t="s">
        <v>286</v>
      </c>
      <c r="D104" s="61">
        <v>2</v>
      </c>
      <c r="E104" s="67"/>
      <c r="F104" s="58">
        <v>48</v>
      </c>
      <c r="G104" s="58">
        <f t="shared" si="2"/>
        <v>96</v>
      </c>
      <c r="N104" s="21"/>
      <c r="O104" s="21"/>
    </row>
    <row r="105" spans="1:15" ht="30" customHeight="1" x14ac:dyDescent="0.25">
      <c r="A105" s="64" t="s">
        <v>287</v>
      </c>
      <c r="B105" s="28" t="s">
        <v>288</v>
      </c>
      <c r="C105" s="66" t="s">
        <v>289</v>
      </c>
      <c r="D105" s="61">
        <v>2</v>
      </c>
      <c r="E105" s="67"/>
      <c r="F105" s="58">
        <v>48</v>
      </c>
      <c r="G105" s="58">
        <f t="shared" si="2"/>
        <v>96</v>
      </c>
      <c r="N105" s="21"/>
      <c r="O105" s="21"/>
    </row>
    <row r="106" spans="1:15" ht="30" customHeight="1" x14ac:dyDescent="0.25">
      <c r="A106" s="64" t="s">
        <v>290</v>
      </c>
      <c r="B106" s="28" t="s">
        <v>291</v>
      </c>
      <c r="C106" s="66" t="s">
        <v>292</v>
      </c>
      <c r="D106" s="61">
        <v>2</v>
      </c>
      <c r="E106" s="67"/>
      <c r="F106" s="58">
        <v>48</v>
      </c>
      <c r="G106" s="58">
        <f t="shared" si="2"/>
        <v>96</v>
      </c>
      <c r="N106" s="21"/>
      <c r="O106" s="21"/>
    </row>
    <row r="107" spans="1:15" ht="30" customHeight="1" x14ac:dyDescent="0.25">
      <c r="A107" s="57" t="s">
        <v>49</v>
      </c>
      <c r="B107" s="28" t="s">
        <v>50</v>
      </c>
      <c r="C107" s="49" t="s">
        <v>51</v>
      </c>
      <c r="D107" s="28">
        <v>2</v>
      </c>
      <c r="E107" s="67"/>
      <c r="F107" s="58">
        <v>48</v>
      </c>
      <c r="G107" s="58">
        <f t="shared" ref="G107:G111" si="3">D107*F107</f>
        <v>96</v>
      </c>
      <c r="N107" s="21"/>
      <c r="O107" s="21"/>
    </row>
    <row r="108" spans="1:15" ht="30" customHeight="1" x14ac:dyDescent="0.25">
      <c r="A108" s="57" t="s">
        <v>52</v>
      </c>
      <c r="B108" s="28" t="s">
        <v>53</v>
      </c>
      <c r="C108" s="49" t="s">
        <v>54</v>
      </c>
      <c r="D108" s="28">
        <v>2</v>
      </c>
      <c r="E108" s="67"/>
      <c r="F108" s="58">
        <v>48</v>
      </c>
      <c r="G108" s="58">
        <f t="shared" si="3"/>
        <v>96</v>
      </c>
      <c r="N108" s="21"/>
      <c r="O108" s="21"/>
    </row>
    <row r="109" spans="1:15" ht="30" customHeight="1" x14ac:dyDescent="0.25">
      <c r="A109" s="57" t="s">
        <v>55</v>
      </c>
      <c r="B109" s="28" t="s">
        <v>56</v>
      </c>
      <c r="C109" s="49" t="s">
        <v>57</v>
      </c>
      <c r="D109" s="28">
        <v>2</v>
      </c>
      <c r="E109" s="67"/>
      <c r="F109" s="58">
        <v>48</v>
      </c>
      <c r="G109" s="58">
        <f t="shared" si="3"/>
        <v>96</v>
      </c>
      <c r="N109" s="21"/>
      <c r="O109" s="21"/>
    </row>
    <row r="110" spans="1:15" ht="30" customHeight="1" x14ac:dyDescent="0.25">
      <c r="A110" s="57" t="s">
        <v>58</v>
      </c>
      <c r="B110" s="28" t="s">
        <v>59</v>
      </c>
      <c r="C110" s="49" t="s">
        <v>60</v>
      </c>
      <c r="D110" s="28">
        <v>2</v>
      </c>
      <c r="E110" s="67"/>
      <c r="F110" s="58">
        <v>48</v>
      </c>
      <c r="G110" s="58">
        <f t="shared" si="3"/>
        <v>96</v>
      </c>
      <c r="N110" s="21"/>
      <c r="O110" s="21"/>
    </row>
    <row r="111" spans="1:15" ht="30" customHeight="1" x14ac:dyDescent="0.25">
      <c r="A111" s="57" t="s">
        <v>61</v>
      </c>
      <c r="B111" s="28" t="s">
        <v>62</v>
      </c>
      <c r="C111" s="49" t="s">
        <v>63</v>
      </c>
      <c r="D111" s="28">
        <v>2</v>
      </c>
      <c r="E111" s="67"/>
      <c r="F111" s="58">
        <v>48</v>
      </c>
      <c r="G111" s="58">
        <f t="shared" si="3"/>
        <v>96</v>
      </c>
      <c r="N111" s="21"/>
      <c r="O111" s="21"/>
    </row>
    <row r="112" spans="1:15" ht="30" customHeight="1" x14ac:dyDescent="0.25">
      <c r="A112" s="57" t="s">
        <v>162</v>
      </c>
      <c r="B112" s="28">
        <v>210228152</v>
      </c>
      <c r="C112" s="49" t="s">
        <v>163</v>
      </c>
      <c r="D112" s="28">
        <v>6</v>
      </c>
      <c r="E112" s="67"/>
      <c r="F112" s="58">
        <v>48</v>
      </c>
      <c r="G112" s="58">
        <v>96</v>
      </c>
      <c r="N112" s="21"/>
      <c r="O112" s="21"/>
    </row>
    <row r="113" spans="1:7" ht="20.100000000000001" customHeight="1" x14ac:dyDescent="0.25">
      <c r="A113" s="53"/>
      <c r="B113" s="54"/>
      <c r="C113" s="55"/>
      <c r="D113" s="56"/>
      <c r="E113" s="29"/>
      <c r="F113" s="30" t="s">
        <v>21</v>
      </c>
      <c r="G113" s="31">
        <f>SUM(G21:G112)</f>
        <v>32884</v>
      </c>
    </row>
    <row r="114" spans="1:7" ht="20.100000000000001" customHeight="1" x14ac:dyDescent="0.25">
      <c r="A114" s="53"/>
      <c r="B114" s="54"/>
      <c r="C114" s="55"/>
      <c r="D114" s="56"/>
      <c r="E114" s="29"/>
      <c r="F114" s="30" t="s">
        <v>22</v>
      </c>
      <c r="G114" s="31">
        <f>G113*0.12</f>
        <v>3946.08</v>
      </c>
    </row>
    <row r="115" spans="1:7" ht="20.100000000000001" customHeight="1" x14ac:dyDescent="0.25">
      <c r="A115" s="53"/>
      <c r="B115" s="54"/>
      <c r="C115" s="55"/>
      <c r="D115" s="56"/>
      <c r="E115" s="29"/>
      <c r="F115" s="30" t="s">
        <v>23</v>
      </c>
      <c r="G115" s="31">
        <f>+G113+G114</f>
        <v>36830.080000000002</v>
      </c>
    </row>
    <row r="116" spans="1:7" ht="20.100000000000001" customHeight="1" x14ac:dyDescent="0.25">
      <c r="B116" s="82" t="s">
        <v>30</v>
      </c>
      <c r="C116" s="82"/>
      <c r="D116" s="34"/>
      <c r="E116" s="34"/>
      <c r="F116" s="34"/>
      <c r="G116" s="35"/>
    </row>
    <row r="117" spans="1:7" ht="20.100000000000001" customHeight="1" x14ac:dyDescent="0.25">
      <c r="B117" s="82" t="s">
        <v>24</v>
      </c>
      <c r="C117" s="82"/>
      <c r="D117" s="34"/>
      <c r="E117" s="34"/>
      <c r="F117" s="34"/>
      <c r="G117" s="35"/>
    </row>
    <row r="118" spans="1:7" ht="20.100000000000001" customHeight="1" x14ac:dyDescent="0.25">
      <c r="B118" s="69">
        <v>2</v>
      </c>
      <c r="C118" s="68" t="s">
        <v>293</v>
      </c>
      <c r="D118" s="34"/>
      <c r="E118" s="34"/>
      <c r="F118" s="34"/>
      <c r="G118" s="35"/>
    </row>
    <row r="119" spans="1:7" ht="20.100000000000001" customHeight="1" x14ac:dyDescent="0.25">
      <c r="B119" s="69">
        <v>1</v>
      </c>
      <c r="C119" s="68" t="s">
        <v>294</v>
      </c>
      <c r="D119" s="36"/>
      <c r="E119" s="36"/>
      <c r="F119" s="36"/>
      <c r="G119" s="35"/>
    </row>
    <row r="120" spans="1:7" ht="20.100000000000001" customHeight="1" x14ac:dyDescent="0.2">
      <c r="B120" s="69">
        <v>1</v>
      </c>
      <c r="C120" s="68" t="s">
        <v>295</v>
      </c>
      <c r="D120" s="10"/>
      <c r="E120" s="10"/>
      <c r="F120" s="37"/>
      <c r="G120" s="38"/>
    </row>
    <row r="121" spans="1:7" ht="20.100000000000001" customHeight="1" x14ac:dyDescent="0.2">
      <c r="B121" s="69">
        <v>2</v>
      </c>
      <c r="C121" s="68" t="s">
        <v>296</v>
      </c>
      <c r="D121" s="10"/>
      <c r="E121" s="10"/>
      <c r="F121" s="37"/>
      <c r="G121" s="38"/>
    </row>
    <row r="122" spans="1:7" ht="20.100000000000001" customHeight="1" x14ac:dyDescent="0.2">
      <c r="B122" s="69">
        <v>2</v>
      </c>
      <c r="C122" s="68" t="s">
        <v>36</v>
      </c>
      <c r="D122" s="10"/>
      <c r="E122" s="10"/>
      <c r="F122" s="37"/>
      <c r="G122" s="38"/>
    </row>
    <row r="123" spans="1:7" ht="20.100000000000001" customHeight="1" x14ac:dyDescent="0.2">
      <c r="B123" s="69">
        <v>2</v>
      </c>
      <c r="C123" s="68" t="s">
        <v>297</v>
      </c>
      <c r="D123" s="10"/>
      <c r="E123" s="10"/>
      <c r="F123" s="37"/>
      <c r="G123" s="38"/>
    </row>
    <row r="124" spans="1:7" ht="20.100000000000001" customHeight="1" x14ac:dyDescent="0.2">
      <c r="B124" s="69">
        <v>2</v>
      </c>
      <c r="C124" s="68" t="s">
        <v>31</v>
      </c>
      <c r="D124" s="10"/>
      <c r="E124" s="10"/>
      <c r="F124" s="37"/>
      <c r="G124" s="38"/>
    </row>
    <row r="125" spans="1:7" ht="20.100000000000001" customHeight="1" x14ac:dyDescent="0.2">
      <c r="B125" s="69">
        <v>1</v>
      </c>
      <c r="C125" s="68" t="s">
        <v>32</v>
      </c>
      <c r="D125" s="10"/>
      <c r="E125" s="10"/>
      <c r="F125" s="37"/>
      <c r="G125" s="38"/>
    </row>
    <row r="126" spans="1:7" ht="20.100000000000001" customHeight="1" x14ac:dyDescent="0.2">
      <c r="B126" s="71">
        <v>2</v>
      </c>
      <c r="C126" s="68" t="s">
        <v>298</v>
      </c>
      <c r="D126" s="10"/>
      <c r="E126" s="10"/>
      <c r="F126" s="37"/>
      <c r="G126" s="38"/>
    </row>
    <row r="127" spans="1:7" ht="20.100000000000001" customHeight="1" x14ac:dyDescent="0.2">
      <c r="B127" s="69">
        <v>1</v>
      </c>
      <c r="C127" s="68" t="s">
        <v>33</v>
      </c>
      <c r="D127" s="10"/>
      <c r="E127" s="10"/>
      <c r="F127" s="37"/>
      <c r="G127" s="38"/>
    </row>
    <row r="128" spans="1:7" ht="20.100000000000001" customHeight="1" x14ac:dyDescent="0.25">
      <c r="B128" s="82" t="s">
        <v>34</v>
      </c>
      <c r="C128" s="82"/>
      <c r="D128" s="10"/>
      <c r="E128" s="10"/>
      <c r="F128" s="37"/>
      <c r="G128" s="38"/>
    </row>
    <row r="129" spans="2:7" ht="20.100000000000001" customHeight="1" x14ac:dyDescent="0.2">
      <c r="B129" s="71">
        <v>2</v>
      </c>
      <c r="C129" s="68" t="s">
        <v>38</v>
      </c>
      <c r="D129" s="10"/>
      <c r="E129" s="10"/>
      <c r="F129" s="37"/>
      <c r="G129" s="38"/>
    </row>
    <row r="130" spans="2:7" ht="20.100000000000001" customHeight="1" x14ac:dyDescent="0.2">
      <c r="B130" s="71">
        <v>2</v>
      </c>
      <c r="C130" s="68" t="s">
        <v>299</v>
      </c>
      <c r="D130" s="10"/>
      <c r="E130" s="10"/>
      <c r="F130" s="37"/>
      <c r="G130" s="38"/>
    </row>
    <row r="131" spans="2:7" ht="20.100000000000001" customHeight="1" x14ac:dyDescent="0.2">
      <c r="B131" s="71">
        <v>1</v>
      </c>
      <c r="C131" s="68" t="s">
        <v>300</v>
      </c>
      <c r="D131" s="37"/>
      <c r="E131" s="37"/>
      <c r="F131" s="37"/>
      <c r="G131" s="38"/>
    </row>
    <row r="132" spans="2:7" ht="20.100000000000001" customHeight="1" x14ac:dyDescent="0.25">
      <c r="B132" s="71">
        <v>3</v>
      </c>
      <c r="C132" s="68" t="s">
        <v>301</v>
      </c>
      <c r="D132" s="36"/>
      <c r="E132" s="36"/>
      <c r="F132" s="36"/>
      <c r="G132" s="39"/>
    </row>
    <row r="133" spans="2:7" ht="20.100000000000001" customHeight="1" x14ac:dyDescent="0.25">
      <c r="B133" s="71">
        <v>1</v>
      </c>
      <c r="C133" s="68" t="s">
        <v>40</v>
      </c>
      <c r="D133" s="34"/>
      <c r="E133" s="34"/>
      <c r="F133" s="34"/>
      <c r="G133" s="39"/>
    </row>
    <row r="134" spans="2:7" ht="20.100000000000001" customHeight="1" x14ac:dyDescent="0.25">
      <c r="B134" s="71">
        <v>1</v>
      </c>
      <c r="C134" s="68" t="s">
        <v>41</v>
      </c>
      <c r="D134" s="37"/>
      <c r="E134" s="37"/>
      <c r="F134" s="37"/>
      <c r="G134" s="39"/>
    </row>
    <row r="135" spans="2:7" ht="20.100000000000001" customHeight="1" x14ac:dyDescent="0.25">
      <c r="B135" s="71">
        <v>1</v>
      </c>
      <c r="C135" s="68" t="s">
        <v>42</v>
      </c>
      <c r="D135" s="37"/>
      <c r="E135" s="37"/>
      <c r="F135" s="37"/>
      <c r="G135" s="39"/>
    </row>
    <row r="136" spans="2:7" ht="20.100000000000001" customHeight="1" x14ac:dyDescent="0.2">
      <c r="B136" s="71">
        <v>1</v>
      </c>
      <c r="C136" s="68" t="s">
        <v>302</v>
      </c>
      <c r="D136" s="37"/>
      <c r="E136" s="37"/>
      <c r="F136" s="37"/>
      <c r="G136" s="38"/>
    </row>
    <row r="137" spans="2:7" ht="20.100000000000001" customHeight="1" x14ac:dyDescent="0.2">
      <c r="B137" s="71">
        <v>1</v>
      </c>
      <c r="C137" s="68" t="s">
        <v>303</v>
      </c>
      <c r="D137" s="37"/>
      <c r="E137" s="37"/>
      <c r="F137" s="37"/>
      <c r="G137" s="38"/>
    </row>
    <row r="138" spans="2:7" ht="20.100000000000001" customHeight="1" x14ac:dyDescent="0.2">
      <c r="B138" s="71">
        <v>1</v>
      </c>
      <c r="C138" s="68" t="s">
        <v>25</v>
      </c>
      <c r="D138" s="37"/>
      <c r="E138" s="37"/>
      <c r="F138" s="37"/>
      <c r="G138" s="38"/>
    </row>
    <row r="139" spans="2:7" ht="20.100000000000001" customHeight="1" x14ac:dyDescent="0.2">
      <c r="B139" s="71">
        <v>2</v>
      </c>
      <c r="C139" s="68" t="s">
        <v>43</v>
      </c>
      <c r="D139" s="37"/>
      <c r="E139" s="37"/>
      <c r="F139" s="37"/>
      <c r="G139" s="38"/>
    </row>
    <row r="140" spans="2:7" ht="20.100000000000001" customHeight="1" x14ac:dyDescent="0.2">
      <c r="B140" s="71">
        <v>1</v>
      </c>
      <c r="C140" s="68" t="s">
        <v>44</v>
      </c>
      <c r="D140" s="37"/>
      <c r="E140" s="37"/>
      <c r="F140" s="37"/>
      <c r="G140" s="38"/>
    </row>
    <row r="141" spans="2:7" ht="20.100000000000001" customHeight="1" x14ac:dyDescent="0.2">
      <c r="B141" s="71">
        <v>1</v>
      </c>
      <c r="C141" s="68" t="s">
        <v>304</v>
      </c>
      <c r="D141" s="37"/>
      <c r="E141" s="37"/>
      <c r="F141" s="37"/>
      <c r="G141" s="38"/>
    </row>
    <row r="142" spans="2:7" ht="20.100000000000001" customHeight="1" x14ac:dyDescent="0.2">
      <c r="B142" s="71">
        <v>1</v>
      </c>
      <c r="C142" s="68" t="s">
        <v>39</v>
      </c>
      <c r="D142" s="37"/>
      <c r="E142" s="37"/>
      <c r="F142" s="37"/>
      <c r="G142" s="38"/>
    </row>
    <row r="143" spans="2:7" ht="20.100000000000001" customHeight="1" x14ac:dyDescent="0.2">
      <c r="B143" s="71">
        <v>1</v>
      </c>
      <c r="C143" s="68" t="s">
        <v>305</v>
      </c>
      <c r="D143" s="37"/>
      <c r="E143" s="37"/>
      <c r="F143" s="37"/>
      <c r="G143" s="38"/>
    </row>
    <row r="144" spans="2:7" ht="20.100000000000001" customHeight="1" x14ac:dyDescent="0.2">
      <c r="B144" s="71">
        <v>5</v>
      </c>
      <c r="C144" s="68" t="s">
        <v>306</v>
      </c>
      <c r="D144" s="37"/>
      <c r="E144" s="37"/>
      <c r="F144" s="37"/>
      <c r="G144" s="38"/>
    </row>
    <row r="145" spans="1:7" ht="20.100000000000001" customHeight="1" x14ac:dyDescent="0.2">
      <c r="B145" s="71">
        <v>2</v>
      </c>
      <c r="C145" s="68" t="s">
        <v>307</v>
      </c>
      <c r="D145" s="37"/>
      <c r="E145" s="37"/>
      <c r="F145" s="37"/>
      <c r="G145" s="38"/>
    </row>
    <row r="146" spans="1:7" ht="20.100000000000001" customHeight="1" x14ac:dyDescent="0.25">
      <c r="B146" s="82" t="s">
        <v>37</v>
      </c>
      <c r="C146" s="82"/>
      <c r="D146" s="37"/>
      <c r="E146" s="37"/>
      <c r="F146" s="37"/>
      <c r="G146" s="38"/>
    </row>
    <row r="147" spans="1:7" ht="20.100000000000001" customHeight="1" x14ac:dyDescent="0.2">
      <c r="B147" s="69">
        <v>2</v>
      </c>
      <c r="C147" s="68" t="s">
        <v>35</v>
      </c>
      <c r="D147" s="37"/>
      <c r="E147" s="37"/>
      <c r="F147" s="37"/>
      <c r="G147" s="38"/>
    </row>
    <row r="148" spans="1:7" ht="20.100000000000001" customHeight="1" x14ac:dyDescent="0.2">
      <c r="B148" s="69">
        <v>1</v>
      </c>
      <c r="C148" s="68" t="s">
        <v>308</v>
      </c>
      <c r="D148" s="37"/>
      <c r="E148" s="37"/>
      <c r="F148" s="37"/>
      <c r="G148" s="38"/>
    </row>
    <row r="149" spans="1:7" ht="20.100000000000001" customHeight="1" x14ac:dyDescent="0.2">
      <c r="B149" s="69">
        <v>2</v>
      </c>
      <c r="C149" s="68" t="s">
        <v>309</v>
      </c>
      <c r="D149" s="37"/>
      <c r="E149" s="37"/>
      <c r="F149" s="37"/>
      <c r="G149" s="38"/>
    </row>
    <row r="150" spans="1:7" ht="20.100000000000001" customHeight="1" x14ac:dyDescent="0.2">
      <c r="B150" s="69">
        <v>2</v>
      </c>
      <c r="C150" s="68" t="s">
        <v>310</v>
      </c>
      <c r="D150" s="37"/>
      <c r="E150" s="37"/>
      <c r="F150" s="37"/>
      <c r="G150" s="38"/>
    </row>
    <row r="151" spans="1:7" ht="20.100000000000001" customHeight="1" x14ac:dyDescent="0.2">
      <c r="B151" s="69">
        <v>1</v>
      </c>
      <c r="C151" s="68" t="s">
        <v>311</v>
      </c>
      <c r="D151" s="37"/>
      <c r="E151" s="37"/>
      <c r="F151" s="37"/>
      <c r="G151" s="38"/>
    </row>
    <row r="152" spans="1:7" ht="20.100000000000001" customHeight="1" x14ac:dyDescent="0.2">
      <c r="B152" s="69">
        <v>1</v>
      </c>
      <c r="C152" s="68" t="s">
        <v>312</v>
      </c>
      <c r="D152" s="40"/>
      <c r="E152" s="40"/>
      <c r="F152" s="40"/>
      <c r="G152" s="41"/>
    </row>
    <row r="153" spans="1:7" ht="20.100000000000001" customHeight="1" x14ac:dyDescent="0.25">
      <c r="B153" s="69">
        <v>2</v>
      </c>
      <c r="C153" s="68" t="s">
        <v>313</v>
      </c>
      <c r="D153" s="42"/>
      <c r="E153" s="42"/>
      <c r="F153" s="42"/>
      <c r="G153" s="43"/>
    </row>
    <row r="154" spans="1:7" ht="20.100000000000001" customHeight="1" x14ac:dyDescent="0.25">
      <c r="B154" s="69">
        <v>2</v>
      </c>
      <c r="C154" s="68" t="s">
        <v>314</v>
      </c>
      <c r="D154" s="42"/>
      <c r="E154" s="42"/>
      <c r="F154" s="42"/>
      <c r="G154" s="43"/>
    </row>
    <row r="155" spans="1:7" ht="20.100000000000001" customHeight="1" x14ac:dyDescent="0.25">
      <c r="B155" s="69">
        <v>1</v>
      </c>
      <c r="C155" s="68" t="s">
        <v>315</v>
      </c>
      <c r="D155" s="42"/>
      <c r="E155" s="42"/>
      <c r="F155" s="42"/>
      <c r="G155" s="43"/>
    </row>
    <row r="156" spans="1:7" ht="20.100000000000001" customHeight="1" x14ac:dyDescent="0.25">
      <c r="B156" s="69">
        <v>1</v>
      </c>
      <c r="C156" s="68" t="s">
        <v>316</v>
      </c>
      <c r="D156" s="42"/>
      <c r="E156" s="42"/>
      <c r="F156" s="42"/>
      <c r="G156" s="43"/>
    </row>
    <row r="157" spans="1:7" ht="20.100000000000001" customHeight="1" x14ac:dyDescent="0.25">
      <c r="B157" s="69">
        <v>1</v>
      </c>
      <c r="C157" s="68" t="s">
        <v>317</v>
      </c>
      <c r="D157" s="42"/>
      <c r="E157" s="42"/>
      <c r="F157" s="42"/>
      <c r="G157" s="43"/>
    </row>
    <row r="158" spans="1:7" ht="20.100000000000001" customHeight="1" x14ac:dyDescent="0.25">
      <c r="B158" s="69">
        <v>1</v>
      </c>
      <c r="C158" s="68" t="s">
        <v>318</v>
      </c>
      <c r="D158" s="43"/>
      <c r="E158" s="43"/>
      <c r="F158" s="43"/>
      <c r="G158" s="43"/>
    </row>
    <row r="159" spans="1:7" ht="20.100000000000001" customHeight="1" x14ac:dyDescent="0.2">
      <c r="B159" s="69">
        <v>1</v>
      </c>
      <c r="C159" s="68" t="s">
        <v>302</v>
      </c>
    </row>
    <row r="160" spans="1:7" ht="20.100000000000001" customHeight="1" x14ac:dyDescent="0.25">
      <c r="A160" s="45"/>
      <c r="B160" s="69">
        <v>2</v>
      </c>
      <c r="C160" s="68" t="s">
        <v>319</v>
      </c>
      <c r="D160" s="45"/>
      <c r="E160" s="45"/>
      <c r="F160" s="45"/>
      <c r="G160" s="45"/>
    </row>
    <row r="161" spans="1:7" ht="20.100000000000001" customHeight="1" x14ac:dyDescent="0.25">
      <c r="A161" s="45"/>
      <c r="B161" s="69">
        <v>2</v>
      </c>
      <c r="C161" s="68" t="s">
        <v>320</v>
      </c>
      <c r="D161" s="45"/>
      <c r="E161" s="45"/>
      <c r="F161" s="45"/>
      <c r="G161" s="45"/>
    </row>
    <row r="162" spans="1:7" ht="20.100000000000001" customHeight="1" x14ac:dyDescent="0.2">
      <c r="B162" s="52">
        <v>1</v>
      </c>
      <c r="C162" s="44" t="s">
        <v>321</v>
      </c>
    </row>
    <row r="163" spans="1:7" ht="20.100000000000001" customHeight="1" x14ac:dyDescent="0.2">
      <c r="B163" s="52">
        <v>4</v>
      </c>
      <c r="C163" s="44" t="s">
        <v>322</v>
      </c>
    </row>
    <row r="164" spans="1:7" ht="20.100000000000001" customHeight="1" x14ac:dyDescent="0.2">
      <c r="B164" s="52">
        <v>1</v>
      </c>
      <c r="C164" s="44" t="s">
        <v>323</v>
      </c>
    </row>
    <row r="165" spans="1:7" ht="20.100000000000001" customHeight="1" x14ac:dyDescent="0.2">
      <c r="B165" s="52">
        <v>2</v>
      </c>
      <c r="C165" s="44" t="s">
        <v>324</v>
      </c>
    </row>
    <row r="166" spans="1:7" ht="20.100000000000001" customHeight="1" x14ac:dyDescent="0.2">
      <c r="B166" s="70">
        <v>1</v>
      </c>
      <c r="C166" s="44" t="s">
        <v>325</v>
      </c>
    </row>
    <row r="168" spans="1:7" ht="20.100000000000001" customHeight="1" thickBot="1" x14ac:dyDescent="0.3">
      <c r="A168" s="45" t="s">
        <v>45</v>
      </c>
      <c r="B168" s="45"/>
      <c r="C168" s="50"/>
    </row>
    <row r="169" spans="1:7" ht="20.100000000000001" customHeight="1" x14ac:dyDescent="0.25">
      <c r="A169" s="45"/>
      <c r="B169" s="45"/>
      <c r="C169" s="45"/>
    </row>
    <row r="170" spans="1:7" ht="20.100000000000001" customHeight="1" x14ac:dyDescent="0.25">
      <c r="A170" s="45"/>
      <c r="B170" s="45"/>
      <c r="C170" s="45"/>
    </row>
    <row r="171" spans="1:7" ht="20.100000000000001" customHeight="1" x14ac:dyDescent="0.25">
      <c r="A171" s="45"/>
      <c r="B171" s="45"/>
      <c r="C171" s="45"/>
    </row>
    <row r="172" spans="1:7" ht="20.100000000000001" customHeight="1" thickBot="1" x14ac:dyDescent="0.3">
      <c r="A172" s="45" t="s">
        <v>46</v>
      </c>
      <c r="B172" s="45"/>
      <c r="C172" s="50"/>
    </row>
    <row r="173" spans="1:7" ht="20.100000000000001" customHeight="1" x14ac:dyDescent="0.25">
      <c r="A173" s="45"/>
      <c r="B173" s="45"/>
      <c r="C173" s="45"/>
    </row>
    <row r="174" spans="1:7" ht="20.100000000000001" customHeight="1" x14ac:dyDescent="0.25">
      <c r="A174"/>
      <c r="B174"/>
      <c r="C174"/>
    </row>
    <row r="175" spans="1:7" ht="20.100000000000001" customHeight="1" x14ac:dyDescent="0.25">
      <c r="A175"/>
      <c r="B175"/>
      <c r="C175"/>
    </row>
    <row r="176" spans="1:7" ht="20.100000000000001" customHeight="1" thickBot="1" x14ac:dyDescent="0.3">
      <c r="A176" s="45" t="s">
        <v>47</v>
      </c>
      <c r="B176" s="45"/>
      <c r="C176" s="50"/>
    </row>
    <row r="177" spans="1:3" ht="20.100000000000001" customHeight="1" x14ac:dyDescent="0.25">
      <c r="A177" s="45"/>
      <c r="B177" s="45"/>
      <c r="C177" s="45"/>
    </row>
    <row r="178" spans="1:3" ht="20.100000000000001" customHeight="1" x14ac:dyDescent="0.2">
      <c r="A178" s="46"/>
      <c r="B178" s="46"/>
      <c r="C178" s="51"/>
    </row>
    <row r="179" spans="1:3" ht="20.100000000000001" customHeight="1" thickBot="1" x14ac:dyDescent="0.3">
      <c r="A179" s="45" t="s">
        <v>48</v>
      </c>
      <c r="B179" s="45"/>
      <c r="C179" s="50"/>
    </row>
  </sheetData>
  <mergeCells count="21">
    <mergeCell ref="B117:C117"/>
    <mergeCell ref="B116:C116"/>
    <mergeCell ref="B128:C128"/>
    <mergeCell ref="B146:C146"/>
    <mergeCell ref="A19:G19"/>
    <mergeCell ref="A7:B7"/>
    <mergeCell ref="A9:B9"/>
    <mergeCell ref="A11:B11"/>
    <mergeCell ref="A13:B13"/>
    <mergeCell ref="A15:B15"/>
    <mergeCell ref="A17:B17"/>
    <mergeCell ref="E9:F9"/>
    <mergeCell ref="E7:F7"/>
    <mergeCell ref="E11:F11"/>
    <mergeCell ref="E15:F15"/>
    <mergeCell ref="A5:B5"/>
    <mergeCell ref="A1:G1"/>
    <mergeCell ref="A2:G2"/>
    <mergeCell ref="A3:G3"/>
    <mergeCell ref="N3:O4"/>
    <mergeCell ref="E5:F5"/>
  </mergeCells>
  <phoneticPr fontId="23" type="noConversion"/>
  <pageMargins left="0.51181102362204722" right="0.51181102362204722" top="0.35433070866141736" bottom="0.35433070866141736" header="0.31496062992125984" footer="0.31496062992125984"/>
  <pageSetup paperSize="9" scale="49" orientation="portrait" horizontalDpi="1200" verticalDpi="1200" r:id="rId1"/>
  <rowBreaks count="2" manualBreakCount="2">
    <brk id="59" max="6" man="1"/>
    <brk id="115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2022-09-15T19:29:01Z</cp:lastPrinted>
  <dcterms:created xsi:type="dcterms:W3CDTF">2022-09-02T17:02:26Z</dcterms:created>
  <dcterms:modified xsi:type="dcterms:W3CDTF">2022-09-28T20:57:27Z</dcterms:modified>
</cp:coreProperties>
</file>