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BF5EAAC-BA01-4174-8A8D-9415E6B906D1}" xr6:coauthVersionLast="47" xr6:coauthVersionMax="47" xr10:uidLastSave="{00000000-0000-0000-0000-000000000000}"/>
  <bookViews>
    <workbookView xWindow="-120" yWindow="-120" windowWidth="29040" windowHeight="15840" xr2:uid="{1D150A77-70D4-4AD8-9C92-ECC7EC26F558}"/>
  </bookViews>
  <sheets>
    <sheet name="Hoja1" sheetId="1" r:id="rId1"/>
    <sheet name="Hoja2" sheetId="2" r:id="rId2"/>
  </sheets>
  <definedNames>
    <definedName name="_xlnm.Print_Area" localSheetId="0">Hoja1!$A$1:$G$85</definedName>
    <definedName name="_xlnm.Print_Area" localSheetId="1">Hoja2!$A$1:$H$35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4" i="2"/>
  <c r="G23" i="2"/>
  <c r="C7" i="2"/>
  <c r="C7" i="1" l="1"/>
  <c r="G39" i="1" l="1"/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0" i="1" l="1"/>
  <c r="G41" i="1" s="1"/>
  <c r="G42" i="1" s="1"/>
</calcChain>
</file>

<file path=xl/sharedStrings.xml><?xml version="1.0" encoding="utf-8"?>
<sst xmlns="http://schemas.openxmlformats.org/spreadsheetml/2006/main" count="167" uniqueCount="127">
  <si>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</si>
  <si>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</si>
  <si>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</si>
  <si>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</si>
  <si>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</si>
  <si>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</si>
  <si>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</si>
  <si>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</si>
  <si>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</si>
  <si>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</si>
  <si>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</si>
  <si>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</si>
  <si>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</si>
  <si>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</si>
  <si>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</si>
  <si>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</si>
  <si>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</si>
  <si>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GUBIA</t>
  </si>
  <si>
    <t>CURETA</t>
  </si>
  <si>
    <t xml:space="preserve">PINZA REDUCTORA ESPAÑOLA CON CREMALLERA </t>
  </si>
  <si>
    <t xml:space="preserve">LLAVE EN L </t>
  </si>
  <si>
    <t>ENTREGADO POR:</t>
  </si>
  <si>
    <t>INTRUMENTADOR:</t>
  </si>
  <si>
    <t xml:space="preserve">_________________________________________________________________            </t>
  </si>
  <si>
    <t>INSUMOS QUIRURGICOS ORTOMACX INQUIORT S.A.</t>
  </si>
  <si>
    <t>RUC: 0993007803001</t>
  </si>
  <si>
    <t>PRECIO UNITARIO</t>
  </si>
  <si>
    <t>PRECIO TOTAL</t>
  </si>
  <si>
    <t xml:space="preserve">SUBTOTAL </t>
  </si>
  <si>
    <t>IVA 12%</t>
  </si>
  <si>
    <t>TOTAL</t>
  </si>
  <si>
    <t>MOTOR CANULADO</t>
  </si>
  <si>
    <t>ANCLAJES DE MOTOR</t>
  </si>
  <si>
    <t>FIDEICOMISO TITULARIZACION OMNIHOSPITAL</t>
  </si>
  <si>
    <t>0992426187001</t>
  </si>
  <si>
    <t>AV. ABEL CASTILLO S/N Y AV. JUAN TANCA MARENGO</t>
  </si>
  <si>
    <t>VERIFICADO  POR:</t>
  </si>
  <si>
    <t>TIPO DE SEGURO</t>
  </si>
  <si>
    <t xml:space="preserve">CEDULA /HISTORIA CLINICA </t>
  </si>
  <si>
    <t xml:space="preserve">DR. MONTANERO </t>
  </si>
  <si>
    <t xml:space="preserve">BARRAGAN GALEAS MARIO BOLIVAR </t>
  </si>
  <si>
    <t>ISSPOL</t>
  </si>
  <si>
    <t>4:00PM</t>
  </si>
  <si>
    <t>NEIQ0178</t>
  </si>
  <si>
    <t>ECBP25</t>
  </si>
  <si>
    <t>144-21</t>
  </si>
  <si>
    <t>INJERTO OSEO ECOBONE  DE 2,5 CC</t>
  </si>
  <si>
    <t xml:space="preserve">INJERTO OSEO </t>
  </si>
  <si>
    <t xml:space="preserve">RECIBIDO POR </t>
  </si>
  <si>
    <t xml:space="preserve">TOTAL </t>
  </si>
  <si>
    <t>NEIQ0215</t>
  </si>
  <si>
    <t>9:00AM</t>
  </si>
  <si>
    <t xml:space="preserve">UBILLA BURGOS NELLY AMALIA </t>
  </si>
  <si>
    <t xml:space="preserve">TORNILLOS ACUTEC 7.0MM 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</si>
  <si>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</si>
  <si>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</si>
  <si>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</si>
  <si>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</si>
  <si>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</si>
  <si>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</si>
  <si>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</si>
  <si>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</si>
  <si>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</si>
  <si>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</si>
  <si>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</si>
  <si>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</si>
  <si>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</si>
  <si>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</si>
  <si>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</si>
  <si>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</si>
  <si>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</si>
  <si>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</si>
  <si>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</si>
  <si>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</si>
  <si>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</si>
  <si>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</si>
  <si>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</si>
  <si>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</si>
  <si>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</si>
  <si>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</si>
  <si>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</si>
  <si>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</si>
  <si>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</si>
  <si>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</si>
  <si>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</si>
  <si>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</si>
  <si>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</si>
  <si>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</si>
  <si>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</si>
  <si>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</si>
  <si>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</si>
  <si>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</si>
  <si>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</si>
  <si>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</si>
  <si>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</si>
  <si>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</si>
  <si>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</si>
  <si>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</si>
  <si>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</si>
  <si>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</si>
  <si>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</si>
  <si>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</si>
  <si>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</si>
  <si>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</si>
  <si>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</si>
  <si>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</si>
  <si>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</si>
  <si>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</si>
  <si>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</si>
  <si>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</si>
  <si>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</si>
  <si>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</si>
  <si>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</si>
  <si>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</si>
  <si>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</si>
  <si>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RECIBIDO POR:</t>
  </si>
  <si>
    <t>PORTABATERIA</t>
  </si>
  <si>
    <t>BATERIA ROJAS</t>
  </si>
  <si>
    <t>INSTRUMENTAL ACCESORIO</t>
  </si>
  <si>
    <t>DESPERIOS</t>
  </si>
  <si>
    <t>SEPARADORES DE HOMANN</t>
  </si>
  <si>
    <t>PINZA REDUCTORA DE  PUNTA</t>
  </si>
  <si>
    <t>PINZA VERBRUGUER</t>
  </si>
  <si>
    <t>SEPARADORES DE TRINCHE</t>
  </si>
  <si>
    <t>CINCEL FINO</t>
  </si>
  <si>
    <t xml:space="preserve">MARTILLO </t>
  </si>
  <si>
    <t xml:space="preserve">BROCA DE 2.7MM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</si>
</sst>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_(&quot;$&quot;* #,##0.00_);_(&quot;$&quot;* \(#,##0.00\);_(&quot;$&quot;* &quot;-&quot;??_);_(@_)"/>
    <numFmt numFmtId="167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b/>
      <i/>
      <sz val="14"/>
      <color theme="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</cellStyleXfs>
  <cellXfs count="126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2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top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2" borderId="0" xfId="0" applyFont="1" applyFill="1"/>
    <xf numFmtId="0" fontId="5" fillId="0" borderId="0" xfId="2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0" fontId="5" fillId="0" borderId="0" xfId="2" applyFont="1"/>
    <xf numFmtId="0" fontId="6" fillId="2" borderId="0" xfId="0" applyFont="1" applyFill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/>
    </xf>
    <xf numFmtId="0" fontId="6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/>
    <xf numFmtId="0" fontId="19" fillId="4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1" xfId="0" applyFont="1" applyBorder="1" applyAlignment="1">
      <alignment horizontal="center"/>
    </xf>
    <xf numFmtId="165" fontId="18" fillId="0" borderId="1" xfId="2" applyNumberFormat="1" applyFont="1" applyBorder="1" applyAlignment="1">
      <alignment horizontal="left" vertical="top" shrinkToFit="1"/>
    </xf>
    <xf numFmtId="0" fontId="20" fillId="0" borderId="1" xfId="0" applyFont="1" applyBorder="1" applyAlignment="1" applyProtection="1">
      <alignment horizontal="center" vertical="center" wrapText="1" readingOrder="1"/>
      <protection locked="0"/>
    </xf>
    <xf numFmtId="167" fontId="18" fillId="0" borderId="1" xfId="4" applyNumberFormat="1" applyFont="1" applyBorder="1" applyAlignment="1">
      <alignment horizontal="right"/>
    </xf>
    <xf numFmtId="0" fontId="21" fillId="0" borderId="1" xfId="3" applyFont="1" applyBorder="1" applyAlignment="1" applyProtection="1">
      <alignment horizontal="left" vertical="center"/>
      <protection locked="0"/>
    </xf>
    <xf numFmtId="0" fontId="21" fillId="0" borderId="1" xfId="3" applyFont="1" applyBorder="1" applyAlignment="1" applyProtection="1">
      <alignment horizontal="center" vertical="center"/>
      <protection locked="0"/>
    </xf>
    <xf numFmtId="0" fontId="21" fillId="0" borderId="1" xfId="0" applyFont="1" applyBorder="1"/>
    <xf numFmtId="1" fontId="18" fillId="0" borderId="1" xfId="0" applyNumberFormat="1" applyFont="1" applyBorder="1" applyAlignment="1">
      <alignment horizontal="center"/>
    </xf>
    <xf numFmtId="0" fontId="21" fillId="0" borderId="0" xfId="3" applyFont="1" applyAlignment="1" applyProtection="1">
      <alignment horizontal="center" vertical="center"/>
      <protection locked="0"/>
    </xf>
    <xf numFmtId="0" fontId="21" fillId="0" borderId="0" xfId="3" applyFont="1" applyAlignment="1" applyProtection="1">
      <alignment horizontal="left" vertical="center"/>
      <protection locked="0"/>
    </xf>
    <xf numFmtId="1" fontId="18" fillId="0" borderId="0" xfId="0" applyNumberFormat="1" applyFont="1" applyAlignment="1">
      <alignment horizontal="center"/>
    </xf>
    <xf numFmtId="167" fontId="19" fillId="0" borderId="0" xfId="2" applyNumberFormat="1" applyFont="1" applyAlignment="1">
      <alignment wrapText="1"/>
    </xf>
    <xf numFmtId="167" fontId="19" fillId="0" borderId="0" xfId="2" applyNumberFormat="1" applyFont="1" applyAlignment="1">
      <alignment horizontal="right" wrapText="1"/>
    </xf>
    <xf numFmtId="2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2" applyFont="1" applyAlignment="1">
      <alignment horizontal="center"/>
    </xf>
    <xf numFmtId="0" fontId="18" fillId="0" borderId="0" xfId="0" applyFont="1"/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 applyProtection="1">
      <alignment vertical="top" wrapText="1" readingOrder="1"/>
      <protection locked="0"/>
    </xf>
    <xf numFmtId="0" fontId="20" fillId="0" borderId="0" xfId="0" applyFont="1" applyAlignment="1">
      <alignment horizontal="right" wrapText="1"/>
    </xf>
    <xf numFmtId="0" fontId="21" fillId="0" borderId="4" xfId="0" applyFont="1" applyBorder="1"/>
    <xf numFmtId="0" fontId="18" fillId="0" borderId="4" xfId="0" applyFont="1" applyBorder="1"/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21" fillId="0" borderId="1" xfId="0" applyFont="1" applyBorder="1" applyAlignment="1">
      <alignment horizontal="left"/>
    </xf>
    <xf numFmtId="167" fontId="19" fillId="0" borderId="5" xfId="1" applyNumberFormat="1" applyFont="1" applyBorder="1" applyAlignment="1"/>
    <xf numFmtId="167" fontId="19" fillId="0" borderId="1" xfId="1" applyNumberFormat="1" applyFont="1" applyBorder="1" applyAlignment="1"/>
    <xf numFmtId="0" fontId="22" fillId="5" borderId="1" xfId="0" applyFont="1" applyFill="1" applyBorder="1" applyAlignment="1" applyProtection="1">
      <alignment horizontal="center" vertical="center" wrapText="1" readingOrder="1"/>
      <protection locked="0"/>
    </xf>
    <xf numFmtId="49" fontId="21" fillId="0" borderId="1" xfId="0" applyNumberFormat="1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1" fillId="0" borderId="8" xfId="0" applyFont="1" applyBorder="1"/>
    <xf numFmtId="0" fontId="21" fillId="0" borderId="8" xfId="0" applyFont="1" applyBorder="1" applyAlignment="1">
      <alignment horizontal="right"/>
    </xf>
    <xf numFmtId="0" fontId="18" fillId="0" borderId="8" xfId="0" applyFont="1" applyBorder="1"/>
    <xf numFmtId="167" fontId="2" fillId="0" borderId="0" xfId="0" applyNumberFormat="1" applyFont="1"/>
    <xf numFmtId="0" fontId="20" fillId="0" borderId="0" xfId="0" applyFont="1" applyAlignment="1">
      <alignment horizontal="right"/>
    </xf>
    <xf numFmtId="167" fontId="23" fillId="0" borderId="1" xfId="4" applyNumberFormat="1" applyFont="1" applyBorder="1" applyAlignment="1">
      <alignment horizontal="right"/>
    </xf>
    <xf numFmtId="167" fontId="24" fillId="0" borderId="1" xfId="0" applyNumberFormat="1" applyFont="1" applyBorder="1"/>
    <xf numFmtId="0" fontId="25" fillId="2" borderId="0" xfId="0" applyFont="1" applyFill="1" applyAlignment="1">
      <alignment horizontal="left" vertical="center"/>
    </xf>
    <xf numFmtId="164" fontId="26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/>
    <xf numFmtId="0" fontId="10" fillId="0" borderId="7" xfId="0" applyFont="1" applyBorder="1" applyAlignment="1">
      <alignment horizontal="left"/>
    </xf>
    <xf numFmtId="0" fontId="25" fillId="2" borderId="0" xfId="0" applyFont="1" applyFill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5" fillId="2" borderId="0" xfId="0" applyFont="1" applyFill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1" fillId="0" borderId="4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167" fontId="26" fillId="0" borderId="0" xfId="2" applyNumberFormat="1" applyFont="1" applyAlignment="1">
      <alignment horizontal="right" wrapText="1"/>
    </xf>
    <xf numFmtId="0" fontId="17" fillId="2" borderId="4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5" fillId="2" borderId="6" xfId="0" applyFont="1" applyFill="1" applyBorder="1" applyAlignment="1">
      <alignment horizontal="left" vertical="center"/>
    </xf>
    <xf numFmtId="20" fontId="26" fillId="0" borderId="1" xfId="0" applyNumberFormat="1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20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top"/>
    </xf>
  </cellXfs>
  <cellStyles count="6">
    <cellStyle name="Moneda" xfId="1" builtinId="4"/>
    <cellStyle name="Moneda 3 2" xfId="4" xr:uid="{FFA5882F-74FD-4ECD-98B8-1B38EC7A501C}"/>
    <cellStyle name="Normal" xfId="0" builtinId="0"/>
    <cellStyle name="Normal 2" xfId="2" xr:uid="{04589A81-E024-4D22-9188-72723BCC9C3F}"/>
    <cellStyle name="Normal 3" xfId="3" xr:uid="{B0D24B6D-2B9C-4DCD-81D0-DF03E1C1B979}"/>
    <cellStyle name="Normal 3 2" xfId="5" xr:uid="{9E70F0CA-548C-4F7C-BDD0-C6AE37AEE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424892</xdr:colOff>
      <xdr:row>0</xdr:row>
      <xdr:rowOff>0</xdr:rowOff>
    </xdr:from>
    <xdr:to>
      <xdr:col>2</xdr:col>
      <xdr:colOff>764267</xdr:colOff>
      <xdr:row>5</xdr:row>
      <xdr:rowOff>173276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2A102E-F32B-430F-B372-A2F7C0C33A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4892" y="0"/>
          <a:ext cx="2924732" cy="1420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1</xdr:col>
      <xdr:colOff>533399</xdr:colOff>
      <xdr:row>4</xdr:row>
      <xdr:rowOff>192952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CAF446-D8AC-40C2-B977-10D2F70D40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092881" cy="962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45-9BB1-401E-8E71-09893FA532EA}">
  <dimension ref="A1:K87"/>
  <sheetViews>
    <sheetView tabSelected="1" topLeftCell="A11" zoomScale="84" zoomScaleNormal="84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18.85546875" style="2" customWidth="1"/>
    <col min="3" max="3" width="73.28515625" style="3" customWidth="1"/>
    <col min="4" max="4" width="15" style="4" customWidth="1"/>
    <col min="5" max="5" width="14.28515625" style="4" customWidth="1"/>
    <col min="6" max="6" width="15" style="4" customWidth="1"/>
    <col min="7" max="7" width="17.140625" style="4" customWidth="1"/>
    <col min="8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1" ht="20.100000000000001" customHeight="1" x14ac:dyDescent="0.25">
      <c r="A1"/>
      <c r="B1" s="23"/>
      <c r="C1" s="23"/>
      <c r="D1" s="24"/>
      <c r="E1" s="24"/>
      <c r="F1" s="24"/>
      <c r="G1" s="24"/>
    </row>
    <row r="2" spans="1:11" ht="20.100000000000001" customHeight="1" x14ac:dyDescent="0.25">
      <c r="A2" s="114" t="s">
        <v>24</v>
      </c>
      <c r="B2" s="114"/>
      <c r="C2" s="114"/>
      <c r="D2" s="114"/>
      <c r="E2" s="114"/>
      <c r="F2" s="114"/>
      <c r="G2" s="114"/>
      <c r="H2" s="5"/>
      <c r="I2" s="5"/>
      <c r="J2" s="5"/>
    </row>
    <row r="3" spans="1:11" ht="20.100000000000001" customHeight="1" x14ac:dyDescent="0.25">
      <c r="A3" s="114" t="s">
        <v>25</v>
      </c>
      <c r="B3" s="114"/>
      <c r="C3" s="114"/>
      <c r="D3" s="114"/>
      <c r="E3" s="114"/>
      <c r="F3" s="114"/>
      <c r="G3" s="114"/>
      <c r="H3" s="5"/>
      <c r="I3" s="5"/>
      <c r="J3" s="5"/>
    </row>
    <row r="4" spans="1:11" ht="20.100000000000001" customHeight="1" x14ac:dyDescent="0.25">
      <c r="A4" s="115" t="s">
        <v>0</v>
      </c>
      <c r="B4" s="115"/>
      <c r="C4" s="115"/>
      <c r="D4" s="115"/>
      <c r="E4" s="115"/>
      <c r="F4" s="115"/>
      <c r="G4" s="115"/>
      <c r="H4" s="21"/>
    </row>
    <row r="5" spans="1:11" ht="20.100000000000001" customHeight="1" x14ac:dyDescent="0.25">
      <c r="A5" s="25"/>
      <c r="B5" s="25"/>
      <c r="C5" s="25"/>
      <c r="D5" s="25"/>
      <c r="E5" s="25"/>
      <c r="F5" s="25"/>
      <c r="G5" s="25"/>
      <c r="H5" s="21"/>
    </row>
    <row r="6" spans="1:11" ht="20.100000000000001" customHeight="1" x14ac:dyDescent="0.25">
      <c r="A6" s="114"/>
      <c r="B6" s="114"/>
      <c r="C6" s="114"/>
      <c r="D6" s="114"/>
      <c r="E6" s="114"/>
      <c r="F6" s="114"/>
      <c r="G6" s="114"/>
      <c r="H6" s="21"/>
    </row>
    <row r="7" spans="1:11" ht="20.100000000000001" customHeight="1" x14ac:dyDescent="0.2">
      <c r="A7" s="111" t="s">
        <v>1</v>
      </c>
      <c r="B7" s="112"/>
      <c r="C7" s="81">
        <f ca="1">NOW()</f>
        <v>44824.78189849537</v>
      </c>
      <c r="D7" s="80" t="s">
        <v>2</v>
      </c>
      <c r="E7" s="118" t="s">
        <v>50</v>
      </c>
      <c r="F7" s="118"/>
      <c r="G7" s="118"/>
      <c r="H7" s="6"/>
    </row>
    <row r="8" spans="1:11" ht="20.100000000000001" customHeight="1" thickBot="1" x14ac:dyDescent="0.3">
      <c r="A8" s="6"/>
      <c r="B8" s="82"/>
      <c r="C8" s="83"/>
      <c r="D8" s="83"/>
      <c r="E8" s="84"/>
      <c r="H8" s="6"/>
    </row>
    <row r="9" spans="1:11" ht="43.5" customHeight="1" thickBot="1" x14ac:dyDescent="0.3">
      <c r="A9" s="111" t="s">
        <v>3</v>
      </c>
      <c r="B9" s="112"/>
      <c r="C9" s="85" t="s">
        <v>33</v>
      </c>
      <c r="D9" s="86" t="s">
        <v>4</v>
      </c>
      <c r="E9" s="117" t="s">
        <v>34</v>
      </c>
      <c r="F9" s="117"/>
      <c r="G9" s="117"/>
      <c r="H9" s="6"/>
    </row>
    <row r="10" spans="1:11" ht="20.100000000000001" customHeight="1" thickBot="1" x14ac:dyDescent="0.3">
      <c r="A10" s="6"/>
      <c r="B10" s="82"/>
      <c r="C10" s="83"/>
      <c r="D10" s="83"/>
      <c r="E10" s="84"/>
      <c r="H10" s="6"/>
    </row>
    <row r="11" spans="1:11" ht="47.25" customHeight="1" thickBot="1" x14ac:dyDescent="0.3">
      <c r="A11" s="111" t="s">
        <v>5</v>
      </c>
      <c r="B11" s="112"/>
      <c r="C11" s="85" t="s">
        <v>35</v>
      </c>
      <c r="D11" s="86" t="s">
        <v>6</v>
      </c>
      <c r="E11" s="116" t="s">
        <v>7</v>
      </c>
      <c r="F11" s="116"/>
      <c r="G11" s="116"/>
      <c r="H11" s="6"/>
    </row>
    <row r="12" spans="1:11" ht="20.100000000000001" customHeight="1" x14ac:dyDescent="0.25">
      <c r="A12" s="6"/>
      <c r="B12" s="82"/>
      <c r="C12" s="83"/>
      <c r="D12" s="83"/>
      <c r="E12" s="84"/>
      <c r="H12" s="6"/>
      <c r="J12" s="110"/>
      <c r="K12" s="110"/>
    </row>
    <row r="13" spans="1:11" ht="40.5" customHeight="1" x14ac:dyDescent="0.2">
      <c r="A13" s="111" t="s">
        <v>8</v>
      </c>
      <c r="B13" s="112"/>
      <c r="C13" s="81">
        <v>44825</v>
      </c>
      <c r="D13" s="86" t="s">
        <v>9</v>
      </c>
      <c r="E13" s="113" t="s">
        <v>51</v>
      </c>
      <c r="F13" s="113"/>
      <c r="G13" s="113"/>
      <c r="H13" s="6"/>
      <c r="J13" s="110"/>
      <c r="K13" s="110"/>
    </row>
    <row r="14" spans="1:11" ht="20.100000000000001" customHeight="1" x14ac:dyDescent="0.25">
      <c r="A14" s="6"/>
      <c r="B14" s="82"/>
      <c r="C14" s="83"/>
      <c r="D14" s="83"/>
      <c r="E14" s="83"/>
      <c r="F14" s="83"/>
      <c r="G14" s="84"/>
      <c r="H14" s="7"/>
      <c r="J14" s="11"/>
      <c r="K14" s="11"/>
    </row>
    <row r="15" spans="1:11" ht="20.100000000000001" customHeight="1" x14ac:dyDescent="0.2">
      <c r="A15" s="111" t="s">
        <v>10</v>
      </c>
      <c r="B15" s="112"/>
      <c r="C15" s="87" t="s">
        <v>39</v>
      </c>
      <c r="D15" s="88"/>
      <c r="E15" s="89"/>
      <c r="F15" s="89"/>
      <c r="G15" s="88"/>
      <c r="H15" s="12"/>
      <c r="J15" s="11"/>
      <c r="K15" s="11"/>
    </row>
    <row r="16" spans="1:11" ht="20.100000000000001" customHeight="1" x14ac:dyDescent="0.25">
      <c r="A16" s="6"/>
      <c r="B16" s="82"/>
      <c r="C16" s="83"/>
      <c r="D16" s="83"/>
      <c r="E16" s="83"/>
      <c r="F16" s="83"/>
      <c r="G16" s="84"/>
      <c r="H16" s="7"/>
      <c r="J16" s="13"/>
      <c r="K16" s="13"/>
    </row>
    <row r="17" spans="1:11" ht="39.75" customHeight="1" x14ac:dyDescent="0.2">
      <c r="A17" s="111" t="s">
        <v>11</v>
      </c>
      <c r="B17" s="112"/>
      <c r="C17" s="87" t="s">
        <v>52</v>
      </c>
      <c r="D17" s="90" t="s">
        <v>37</v>
      </c>
      <c r="E17" s="113" t="s">
        <v>41</v>
      </c>
      <c r="F17" s="113"/>
      <c r="G17" s="113"/>
      <c r="H17" s="12"/>
      <c r="J17" s="13"/>
      <c r="K17" s="13"/>
    </row>
    <row r="18" spans="1:11" ht="20.100000000000001" customHeight="1" x14ac:dyDescent="0.25">
      <c r="A18" s="6"/>
      <c r="B18" s="82"/>
      <c r="C18" s="83"/>
      <c r="D18" s="83"/>
      <c r="E18" s="83"/>
      <c r="F18" s="83"/>
      <c r="G18" s="84"/>
      <c r="H18" s="7"/>
      <c r="J18" s="13"/>
      <c r="K18" s="13"/>
    </row>
    <row r="19" spans="1:11" ht="20.100000000000001" customHeight="1" x14ac:dyDescent="0.2">
      <c r="A19" s="111" t="s">
        <v>38</v>
      </c>
      <c r="B19" s="112"/>
      <c r="C19" s="91"/>
      <c r="D19" s="92"/>
      <c r="E19" s="93"/>
      <c r="F19" s="93"/>
      <c r="G19" s="94"/>
      <c r="H19" s="15"/>
      <c r="J19" s="13"/>
      <c r="K19" s="13"/>
    </row>
    <row r="20" spans="1:11" s="19" customFormat="1" ht="15" x14ac:dyDescent="0.2">
      <c r="A20" s="4"/>
      <c r="B20" s="16"/>
      <c r="C20" s="2"/>
      <c r="D20" s="6"/>
      <c r="E20" s="6"/>
      <c r="F20" s="6"/>
      <c r="G20" s="4"/>
      <c r="J20" s="17"/>
      <c r="K20" s="17"/>
    </row>
    <row r="21" spans="1:11" s="19" customFormat="1" ht="18.75" x14ac:dyDescent="0.3">
      <c r="A21" s="106" t="s">
        <v>53</v>
      </c>
      <c r="B21" s="106"/>
      <c r="C21" s="106"/>
      <c r="D21" s="106"/>
      <c r="E21" s="106"/>
      <c r="F21" s="34"/>
      <c r="G21" s="20"/>
      <c r="J21" s="17"/>
      <c r="K21" s="17"/>
    </row>
    <row r="22" spans="1:11" s="19" customFormat="1" ht="36" x14ac:dyDescent="0.2">
      <c r="A22" s="35" t="s">
        <v>12</v>
      </c>
      <c r="B22" s="35" t="s">
        <v>13</v>
      </c>
      <c r="C22" s="35" t="s">
        <v>14</v>
      </c>
      <c r="D22" s="35" t="s">
        <v>15</v>
      </c>
      <c r="E22" s="70" t="s">
        <v>16</v>
      </c>
      <c r="F22" s="36" t="s">
        <v>26</v>
      </c>
      <c r="G22" s="18" t="s">
        <v>27</v>
      </c>
      <c r="J22" s="17"/>
      <c r="K22" s="17"/>
    </row>
    <row r="23" spans="1:11" s="19" customFormat="1" ht="18" x14ac:dyDescent="0.25">
      <c r="A23" s="37" t="s">
        <v>54</v>
      </c>
      <c r="B23" s="67" t="s">
        <v>55</v>
      </c>
      <c r="C23" s="38" t="s">
        <v>56</v>
      </c>
      <c r="D23" s="37">
        <v>2</v>
      </c>
      <c r="E23" s="39"/>
      <c r="F23" s="40">
        <v>264</v>
      </c>
      <c r="G23" s="40">
        <f t="shared" ref="G23:G39" si="0">(D23*F23)</f>
        <v>528</v>
      </c>
      <c r="J23" s="17"/>
      <c r="K23" s="17"/>
    </row>
    <row r="24" spans="1:11" s="19" customFormat="1" ht="18" x14ac:dyDescent="0.25">
      <c r="A24" s="37" t="s">
        <v>57</v>
      </c>
      <c r="B24" s="67" t="s">
        <v>55</v>
      </c>
      <c r="C24" s="38" t="s">
        <v>58</v>
      </c>
      <c r="D24" s="37">
        <v>2</v>
      </c>
      <c r="E24" s="39"/>
      <c r="F24" s="40">
        <v>264</v>
      </c>
      <c r="G24" s="40">
        <f t="shared" si="0"/>
        <v>528</v>
      </c>
      <c r="J24" s="17"/>
      <c r="K24" s="17"/>
    </row>
    <row r="25" spans="1:11" s="19" customFormat="1" ht="18" x14ac:dyDescent="0.25">
      <c r="A25" s="37" t="s">
        <v>59</v>
      </c>
      <c r="B25" s="67" t="s">
        <v>60</v>
      </c>
      <c r="C25" s="38" t="s">
        <v>61</v>
      </c>
      <c r="D25" s="37">
        <v>2</v>
      </c>
      <c r="E25" s="39"/>
      <c r="F25" s="40">
        <v>264</v>
      </c>
      <c r="G25" s="40">
        <f t="shared" si="0"/>
        <v>528</v>
      </c>
      <c r="J25" s="17"/>
      <c r="K25" s="17"/>
    </row>
    <row r="26" spans="1:11" s="19" customFormat="1" ht="18" x14ac:dyDescent="0.25">
      <c r="A26" s="37" t="s">
        <v>62</v>
      </c>
      <c r="B26" s="67" t="s">
        <v>63</v>
      </c>
      <c r="C26" s="38" t="s">
        <v>64</v>
      </c>
      <c r="D26" s="37">
        <v>2</v>
      </c>
      <c r="E26" s="39"/>
      <c r="F26" s="40">
        <v>264</v>
      </c>
      <c r="G26" s="40">
        <f t="shared" si="0"/>
        <v>528</v>
      </c>
      <c r="J26" s="17"/>
      <c r="K26" s="17"/>
    </row>
    <row r="27" spans="1:11" s="19" customFormat="1" ht="18" x14ac:dyDescent="0.25">
      <c r="A27" s="37" t="s">
        <v>65</v>
      </c>
      <c r="B27" s="67" t="s">
        <v>66</v>
      </c>
      <c r="C27" s="38" t="s">
        <v>67</v>
      </c>
      <c r="D27" s="37">
        <v>2</v>
      </c>
      <c r="E27" s="39"/>
      <c r="F27" s="40">
        <v>264</v>
      </c>
      <c r="G27" s="40">
        <f t="shared" si="0"/>
        <v>528</v>
      </c>
      <c r="J27" s="17"/>
      <c r="K27" s="17"/>
    </row>
    <row r="28" spans="1:11" s="19" customFormat="1" ht="18" x14ac:dyDescent="0.25">
      <c r="A28" s="37" t="s">
        <v>68</v>
      </c>
      <c r="B28" s="67" t="s">
        <v>69</v>
      </c>
      <c r="C28" s="38" t="s">
        <v>70</v>
      </c>
      <c r="D28" s="37">
        <v>2</v>
      </c>
      <c r="E28" s="39"/>
      <c r="F28" s="40">
        <v>264</v>
      </c>
      <c r="G28" s="40">
        <f t="shared" si="0"/>
        <v>528</v>
      </c>
      <c r="J28" s="17"/>
      <c r="K28" s="17"/>
    </row>
    <row r="29" spans="1:11" s="19" customFormat="1" ht="18" x14ac:dyDescent="0.25">
      <c r="A29" s="37" t="s">
        <v>71</v>
      </c>
      <c r="B29" s="67" t="s">
        <v>72</v>
      </c>
      <c r="C29" s="38" t="s">
        <v>73</v>
      </c>
      <c r="D29" s="37">
        <v>2</v>
      </c>
      <c r="E29" s="39"/>
      <c r="F29" s="40">
        <v>264</v>
      </c>
      <c r="G29" s="40">
        <f t="shared" si="0"/>
        <v>528</v>
      </c>
      <c r="J29" s="17"/>
      <c r="K29" s="17"/>
    </row>
    <row r="30" spans="1:11" s="19" customFormat="1" ht="18" x14ac:dyDescent="0.25">
      <c r="A30" s="37" t="s">
        <v>74</v>
      </c>
      <c r="B30" s="71" t="s">
        <v>72</v>
      </c>
      <c r="C30" s="38" t="s">
        <v>75</v>
      </c>
      <c r="D30" s="37">
        <v>2</v>
      </c>
      <c r="E30" s="39"/>
      <c r="F30" s="40">
        <v>264</v>
      </c>
      <c r="G30" s="40">
        <f t="shared" si="0"/>
        <v>528</v>
      </c>
      <c r="J30" s="17"/>
      <c r="K30" s="17"/>
    </row>
    <row r="31" spans="1:11" s="19" customFormat="1" ht="18" x14ac:dyDescent="0.25">
      <c r="A31" s="37" t="s">
        <v>76</v>
      </c>
      <c r="B31" s="71" t="s">
        <v>77</v>
      </c>
      <c r="C31" s="38" t="s">
        <v>78</v>
      </c>
      <c r="D31" s="37">
        <v>2</v>
      </c>
      <c r="E31" s="39"/>
      <c r="F31" s="40">
        <v>264</v>
      </c>
      <c r="G31" s="40">
        <f t="shared" si="0"/>
        <v>528</v>
      </c>
      <c r="J31" s="17"/>
      <c r="K31" s="17"/>
    </row>
    <row r="32" spans="1:11" s="19" customFormat="1" ht="18" x14ac:dyDescent="0.25">
      <c r="A32" s="37" t="s">
        <v>79</v>
      </c>
      <c r="B32" s="67" t="s">
        <v>80</v>
      </c>
      <c r="C32" s="38" t="s">
        <v>81</v>
      </c>
      <c r="D32" s="37">
        <v>2</v>
      </c>
      <c r="E32" s="39"/>
      <c r="F32" s="40">
        <v>264</v>
      </c>
      <c r="G32" s="40">
        <f t="shared" si="0"/>
        <v>528</v>
      </c>
      <c r="J32" s="17"/>
      <c r="K32" s="17"/>
    </row>
    <row r="33" spans="1:11" s="19" customFormat="1" ht="18" x14ac:dyDescent="0.25">
      <c r="A33" s="37" t="s">
        <v>82</v>
      </c>
      <c r="B33" s="67" t="s">
        <v>83</v>
      </c>
      <c r="C33" s="38" t="s">
        <v>84</v>
      </c>
      <c r="D33" s="37">
        <v>2</v>
      </c>
      <c r="E33" s="39"/>
      <c r="F33" s="40">
        <v>264</v>
      </c>
      <c r="G33" s="40">
        <f t="shared" si="0"/>
        <v>528</v>
      </c>
      <c r="J33" s="17"/>
      <c r="K33" s="17"/>
    </row>
    <row r="34" spans="1:11" s="19" customFormat="1" ht="18" x14ac:dyDescent="0.25">
      <c r="A34" s="37" t="s">
        <v>85</v>
      </c>
      <c r="B34" s="67" t="s">
        <v>86</v>
      </c>
      <c r="C34" s="38" t="s">
        <v>87</v>
      </c>
      <c r="D34" s="37">
        <v>2</v>
      </c>
      <c r="E34" s="39"/>
      <c r="F34" s="40">
        <v>264</v>
      </c>
      <c r="G34" s="40">
        <f t="shared" si="0"/>
        <v>528</v>
      </c>
      <c r="J34" s="17"/>
      <c r="K34" s="17"/>
    </row>
    <row r="35" spans="1:11" s="19" customFormat="1" ht="18" x14ac:dyDescent="0.25">
      <c r="A35" s="37" t="s">
        <v>88</v>
      </c>
      <c r="B35" s="67" t="s">
        <v>89</v>
      </c>
      <c r="C35" s="38" t="s">
        <v>90</v>
      </c>
      <c r="D35" s="37">
        <v>2</v>
      </c>
      <c r="E35" s="39"/>
      <c r="F35" s="40">
        <v>264</v>
      </c>
      <c r="G35" s="40">
        <f t="shared" si="0"/>
        <v>528</v>
      </c>
      <c r="J35" s="17"/>
      <c r="K35" s="17"/>
    </row>
    <row r="36" spans="1:11" s="19" customFormat="1" ht="18" x14ac:dyDescent="0.25">
      <c r="A36" s="37" t="s">
        <v>91</v>
      </c>
      <c r="B36" s="67" t="s">
        <v>92</v>
      </c>
      <c r="C36" s="38" t="s">
        <v>93</v>
      </c>
      <c r="D36" s="37">
        <v>2</v>
      </c>
      <c r="E36" s="39"/>
      <c r="F36" s="40">
        <v>264</v>
      </c>
      <c r="G36" s="40">
        <f t="shared" si="0"/>
        <v>528</v>
      </c>
      <c r="J36" s="17"/>
      <c r="K36" s="17"/>
    </row>
    <row r="37" spans="1:11" s="19" customFormat="1" ht="18" x14ac:dyDescent="0.25">
      <c r="A37" s="37" t="s">
        <v>94</v>
      </c>
      <c r="B37" s="67" t="s">
        <v>95</v>
      </c>
      <c r="C37" s="38" t="s">
        <v>96</v>
      </c>
      <c r="D37" s="37">
        <v>2</v>
      </c>
      <c r="E37" s="39"/>
      <c r="F37" s="40">
        <v>264</v>
      </c>
      <c r="G37" s="40">
        <f t="shared" si="0"/>
        <v>528</v>
      </c>
      <c r="J37" s="17"/>
      <c r="K37" s="17"/>
    </row>
    <row r="38" spans="1:11" s="19" customFormat="1" ht="18" x14ac:dyDescent="0.25">
      <c r="A38" s="37" t="s">
        <v>97</v>
      </c>
      <c r="B38" s="67" t="s">
        <v>98</v>
      </c>
      <c r="C38" s="38" t="s">
        <v>99</v>
      </c>
      <c r="D38" s="37">
        <v>2</v>
      </c>
      <c r="E38" s="39"/>
      <c r="F38" s="40">
        <v>264</v>
      </c>
      <c r="G38" s="40">
        <f t="shared" si="0"/>
        <v>528</v>
      </c>
      <c r="J38" s="17"/>
      <c r="K38" s="17"/>
    </row>
    <row r="39" spans="1:11" s="19" customFormat="1" ht="18" x14ac:dyDescent="0.25">
      <c r="A39" s="37" t="s">
        <v>100</v>
      </c>
      <c r="B39" s="67" t="s">
        <v>101</v>
      </c>
      <c r="C39" s="38" t="s">
        <v>102</v>
      </c>
      <c r="D39" s="37">
        <v>2</v>
      </c>
      <c r="E39" s="39"/>
      <c r="F39" s="40">
        <v>264</v>
      </c>
      <c r="G39" s="40">
        <f t="shared" si="0"/>
        <v>528</v>
      </c>
      <c r="J39" s="17"/>
      <c r="K39" s="17"/>
    </row>
    <row r="40" spans="1:11" ht="20.100000000000001" customHeight="1" x14ac:dyDescent="0.25">
      <c r="A40" s="45"/>
      <c r="B40" s="46"/>
      <c r="C40" s="46"/>
      <c r="D40" s="47"/>
      <c r="E40" s="48"/>
      <c r="F40" s="105" t="s">
        <v>28</v>
      </c>
      <c r="G40" s="68">
        <f>SUM(G23:G39)</f>
        <v>8976</v>
      </c>
    </row>
    <row r="41" spans="1:11" ht="20.100000000000001" customHeight="1" x14ac:dyDescent="0.25">
      <c r="A41" s="45"/>
      <c r="B41" s="46"/>
      <c r="C41" s="46"/>
      <c r="D41" s="47"/>
      <c r="E41" s="48"/>
      <c r="F41" s="49" t="s">
        <v>29</v>
      </c>
      <c r="G41" s="69">
        <f>G40*0.12</f>
        <v>1077.1199999999999</v>
      </c>
    </row>
    <row r="42" spans="1:11" ht="20.100000000000001" customHeight="1" x14ac:dyDescent="0.25">
      <c r="A42" s="45"/>
      <c r="B42" s="46"/>
      <c r="C42" s="46"/>
      <c r="D42" s="47"/>
      <c r="E42" s="48"/>
      <c r="F42" s="49" t="s">
        <v>30</v>
      </c>
      <c r="G42" s="69">
        <f>SUM(G40:G41)</f>
        <v>10053.119999999999</v>
      </c>
    </row>
    <row r="43" spans="1:11" ht="20.100000000000001" customHeight="1" x14ac:dyDescent="0.25">
      <c r="A43" s="50"/>
      <c r="B43" s="51"/>
      <c r="C43" s="52"/>
      <c r="D43" s="53"/>
      <c r="E43" s="54"/>
      <c r="F43" s="54"/>
      <c r="G43" s="76"/>
    </row>
    <row r="44" spans="1:11" ht="20.100000000000001" customHeight="1" x14ac:dyDescent="0.25">
      <c r="A44" s="50"/>
      <c r="B44" s="99"/>
      <c r="C44" s="97" t="s">
        <v>118</v>
      </c>
      <c r="D44" s="53"/>
      <c r="E44" s="54"/>
      <c r="F44" s="54"/>
      <c r="G44" s="76"/>
    </row>
    <row r="45" spans="1:11" ht="20.100000000000001" customHeight="1" x14ac:dyDescent="0.25">
      <c r="A45" s="50"/>
      <c r="B45" s="100">
        <v>2</v>
      </c>
      <c r="C45" s="101" t="s">
        <v>119</v>
      </c>
      <c r="D45" s="53"/>
      <c r="E45" s="54"/>
      <c r="F45" s="54"/>
      <c r="G45" s="76"/>
    </row>
    <row r="46" spans="1:11" ht="20.100000000000001" customHeight="1" x14ac:dyDescent="0.25">
      <c r="A46" s="50"/>
      <c r="B46" s="100">
        <v>2</v>
      </c>
      <c r="C46" s="101" t="s">
        <v>120</v>
      </c>
      <c r="D46" s="53"/>
      <c r="E46" s="54"/>
      <c r="F46" s="54"/>
      <c r="G46" s="76"/>
    </row>
    <row r="47" spans="1:11" ht="20.100000000000001" customHeight="1" x14ac:dyDescent="0.25">
      <c r="A47" s="50"/>
      <c r="B47" s="100">
        <v>3</v>
      </c>
      <c r="C47" s="101" t="s">
        <v>19</v>
      </c>
      <c r="D47" s="53"/>
      <c r="E47" s="54"/>
      <c r="F47" s="54"/>
      <c r="G47" s="76"/>
    </row>
    <row r="48" spans="1:11" ht="20.100000000000001" customHeight="1" x14ac:dyDescent="0.25">
      <c r="A48" s="50"/>
      <c r="B48" s="102">
        <v>1</v>
      </c>
      <c r="C48" s="96" t="s">
        <v>121</v>
      </c>
      <c r="D48" s="53"/>
      <c r="E48" s="54"/>
      <c r="F48" s="54"/>
      <c r="G48" s="76"/>
    </row>
    <row r="49" spans="1:7" ht="20.100000000000001" customHeight="1" x14ac:dyDescent="0.25">
      <c r="A49" s="50"/>
      <c r="B49" s="102">
        <v>1</v>
      </c>
      <c r="C49" s="96" t="s">
        <v>122</v>
      </c>
      <c r="D49" s="53"/>
      <c r="E49" s="54"/>
      <c r="F49" s="54"/>
      <c r="G49" s="76"/>
    </row>
    <row r="50" spans="1:7" ht="20.100000000000001" customHeight="1" x14ac:dyDescent="0.25">
      <c r="A50" s="50"/>
      <c r="B50" s="102">
        <v>2</v>
      </c>
      <c r="C50" s="96" t="s">
        <v>123</v>
      </c>
      <c r="D50" s="53"/>
      <c r="E50" s="54"/>
      <c r="F50" s="54"/>
      <c r="G50" s="76"/>
    </row>
    <row r="51" spans="1:7" ht="20.100000000000001" customHeight="1" x14ac:dyDescent="0.25">
      <c r="A51" s="50"/>
      <c r="B51" s="102">
        <v>1</v>
      </c>
      <c r="C51" s="96" t="s">
        <v>17</v>
      </c>
      <c r="D51" s="53"/>
      <c r="E51" s="54"/>
      <c r="F51" s="54"/>
      <c r="G51" s="76"/>
    </row>
    <row r="52" spans="1:7" ht="20.100000000000001" customHeight="1" x14ac:dyDescent="0.25">
      <c r="A52" s="50"/>
      <c r="B52" s="102">
        <v>1</v>
      </c>
      <c r="C52" s="96" t="s">
        <v>18</v>
      </c>
      <c r="D52" s="53"/>
      <c r="E52" s="54"/>
      <c r="F52" s="54"/>
      <c r="G52" s="76"/>
    </row>
    <row r="53" spans="1:7" ht="20.100000000000001" customHeight="1" x14ac:dyDescent="0.25">
      <c r="A53" s="50"/>
      <c r="B53" s="102">
        <v>1</v>
      </c>
      <c r="C53" s="96" t="s">
        <v>124</v>
      </c>
      <c r="D53" s="53"/>
      <c r="E53" s="54"/>
      <c r="F53" s="54"/>
      <c r="G53" s="76"/>
    </row>
    <row r="54" spans="1:7" ht="20.100000000000001" customHeight="1" x14ac:dyDescent="0.25">
      <c r="A54" s="50"/>
      <c r="B54" s="102">
        <v>1</v>
      </c>
      <c r="C54" s="96" t="s">
        <v>125</v>
      </c>
      <c r="D54" s="53"/>
      <c r="E54" s="54"/>
      <c r="F54" s="54"/>
      <c r="G54" s="76"/>
    </row>
    <row r="55" spans="1:7" ht="20.100000000000001" customHeight="1" x14ac:dyDescent="0.25">
      <c r="A55" s="50"/>
      <c r="B55" s="102">
        <v>1</v>
      </c>
      <c r="C55" s="96" t="s">
        <v>126</v>
      </c>
      <c r="D55" s="53"/>
      <c r="E55" s="54"/>
      <c r="F55" s="54"/>
      <c r="G55" s="76"/>
    </row>
    <row r="56" spans="1:7" ht="20.100000000000001" customHeight="1" x14ac:dyDescent="0.25">
      <c r="A56" s="50"/>
      <c r="B56" s="108" t="s">
        <v>103</v>
      </c>
      <c r="C56" s="109"/>
      <c r="D56" s="84"/>
      <c r="E56" s="84"/>
      <c r="F56" s="54"/>
    </row>
    <row r="57" spans="1:7" ht="20.100000000000001" customHeight="1" x14ac:dyDescent="0.25">
      <c r="A57" s="50"/>
      <c r="B57" s="95">
        <v>1</v>
      </c>
      <c r="C57" s="96" t="s">
        <v>104</v>
      </c>
      <c r="D57" s="103"/>
      <c r="E57" s="82"/>
      <c r="F57" s="54"/>
    </row>
    <row r="58" spans="1:7" ht="20.100000000000001" customHeight="1" x14ac:dyDescent="0.25">
      <c r="A58" s="50"/>
      <c r="B58" s="95">
        <v>1</v>
      </c>
      <c r="C58" s="96" t="s">
        <v>105</v>
      </c>
      <c r="D58" s="103"/>
      <c r="E58" s="82"/>
      <c r="F58" s="54"/>
    </row>
    <row r="59" spans="1:7" ht="20.100000000000001" customHeight="1" x14ac:dyDescent="0.25">
      <c r="A59" s="50"/>
      <c r="B59" s="95">
        <v>1</v>
      </c>
      <c r="C59" s="96" t="s">
        <v>106</v>
      </c>
      <c r="D59" s="103"/>
      <c r="E59" s="82"/>
      <c r="F59" s="54"/>
    </row>
    <row r="60" spans="1:7" ht="20.100000000000001" customHeight="1" x14ac:dyDescent="0.25">
      <c r="A60" s="50"/>
      <c r="B60" s="95">
        <v>2</v>
      </c>
      <c r="C60" s="96" t="s">
        <v>107</v>
      </c>
      <c r="D60" s="103"/>
      <c r="E60" s="82"/>
      <c r="F60" s="54"/>
    </row>
    <row r="61" spans="1:7" ht="20.100000000000001" customHeight="1" x14ac:dyDescent="0.25">
      <c r="A61" s="50"/>
      <c r="B61" s="95">
        <v>1</v>
      </c>
      <c r="C61" s="96" t="s">
        <v>108</v>
      </c>
      <c r="D61" s="103"/>
      <c r="E61" s="82"/>
      <c r="F61" s="54"/>
    </row>
    <row r="62" spans="1:7" ht="20.100000000000001" customHeight="1" x14ac:dyDescent="0.25">
      <c r="A62" s="50"/>
      <c r="B62" s="95">
        <v>2</v>
      </c>
      <c r="C62" s="96" t="s">
        <v>109</v>
      </c>
      <c r="D62" s="103"/>
      <c r="E62" s="82"/>
      <c r="F62" s="54"/>
    </row>
    <row r="63" spans="1:7" ht="20.100000000000001" customHeight="1" x14ac:dyDescent="0.25">
      <c r="A63" s="50"/>
      <c r="B63" s="95">
        <v>1</v>
      </c>
      <c r="C63" s="96" t="s">
        <v>110</v>
      </c>
      <c r="D63" s="103"/>
      <c r="E63" s="82"/>
      <c r="F63" s="54"/>
    </row>
    <row r="64" spans="1:7" ht="20.100000000000001" customHeight="1" x14ac:dyDescent="0.25">
      <c r="A64" s="50"/>
      <c r="B64" s="95">
        <v>8</v>
      </c>
      <c r="C64" s="96" t="s">
        <v>111</v>
      </c>
      <c r="D64" s="103"/>
      <c r="E64" s="82"/>
      <c r="F64" s="54"/>
    </row>
    <row r="65" spans="1:6" ht="20.100000000000001" customHeight="1" x14ac:dyDescent="0.25">
      <c r="A65" s="50"/>
      <c r="B65" s="95">
        <v>1</v>
      </c>
      <c r="C65" s="96" t="s">
        <v>112</v>
      </c>
      <c r="D65" s="103"/>
      <c r="E65" s="82"/>
      <c r="F65" s="54"/>
    </row>
    <row r="66" spans="1:6" ht="20.100000000000001" customHeight="1" x14ac:dyDescent="0.25">
      <c r="A66" s="50"/>
      <c r="B66" s="95">
        <v>1</v>
      </c>
      <c r="C66" s="96" t="s">
        <v>113</v>
      </c>
      <c r="D66" s="103"/>
      <c r="E66" s="82"/>
      <c r="F66" s="54"/>
    </row>
    <row r="67" spans="1:6" ht="20.100000000000001" customHeight="1" x14ac:dyDescent="0.25">
      <c r="A67" s="50"/>
      <c r="B67" s="95">
        <v>1</v>
      </c>
      <c r="C67" s="96" t="s">
        <v>20</v>
      </c>
      <c r="D67" s="103"/>
      <c r="E67" s="82"/>
      <c r="F67" s="54"/>
    </row>
    <row r="68" spans="1:6" ht="20.100000000000001" customHeight="1" x14ac:dyDescent="0.25">
      <c r="A68" s="50"/>
      <c r="B68" s="95">
        <v>1</v>
      </c>
      <c r="C68" s="96" t="s">
        <v>114</v>
      </c>
      <c r="D68" s="103"/>
      <c r="E68" s="82"/>
      <c r="F68" s="54"/>
    </row>
    <row r="69" spans="1:6" ht="20.100000000000001" customHeight="1" x14ac:dyDescent="0.25">
      <c r="A69" s="50"/>
      <c r="B69" s="43"/>
      <c r="C69" s="43"/>
      <c r="D69" s="104"/>
      <c r="E69" s="54"/>
      <c r="F69" s="54"/>
    </row>
    <row r="70" spans="1:6" ht="20.100000000000001" customHeight="1" x14ac:dyDescent="0.25">
      <c r="A70" s="50"/>
      <c r="B70" s="56">
        <v>1</v>
      </c>
      <c r="C70" s="43" t="s">
        <v>31</v>
      </c>
      <c r="D70" s="104"/>
      <c r="E70" s="54"/>
      <c r="F70" s="54"/>
    </row>
    <row r="71" spans="1:6" ht="20.100000000000001" customHeight="1" x14ac:dyDescent="0.25">
      <c r="A71" s="50"/>
      <c r="B71" s="56">
        <v>4</v>
      </c>
      <c r="C71" s="43" t="s">
        <v>32</v>
      </c>
      <c r="D71" s="104"/>
      <c r="E71" s="54"/>
      <c r="F71" s="54"/>
    </row>
    <row r="72" spans="1:6" ht="20.100000000000001" customHeight="1" x14ac:dyDescent="0.25">
      <c r="A72" s="50"/>
      <c r="B72" s="56">
        <v>1</v>
      </c>
      <c r="C72" s="43" t="s">
        <v>116</v>
      </c>
      <c r="D72" s="104"/>
      <c r="E72" s="54"/>
      <c r="F72" s="54"/>
    </row>
    <row r="73" spans="1:6" ht="20.100000000000001" customHeight="1" x14ac:dyDescent="0.25">
      <c r="A73" s="50"/>
      <c r="B73" s="56">
        <v>2</v>
      </c>
      <c r="C73" s="43" t="s">
        <v>117</v>
      </c>
      <c r="D73" s="104"/>
      <c r="E73" s="54"/>
      <c r="F73" s="54"/>
    </row>
    <row r="74" spans="1:6" ht="20.100000000000001" customHeight="1" x14ac:dyDescent="0.25">
      <c r="A74" s="50"/>
      <c r="B74" s="55"/>
      <c r="C74" s="59"/>
      <c r="D74" s="55"/>
      <c r="E74" s="54"/>
      <c r="F74" s="54"/>
    </row>
    <row r="75" spans="1:6" ht="20.100000000000001" customHeight="1" x14ac:dyDescent="0.25">
      <c r="A75" s="60"/>
      <c r="B75" s="60"/>
      <c r="C75" s="60"/>
      <c r="D75" s="54"/>
      <c r="E75" s="54"/>
      <c r="F75" s="54"/>
    </row>
    <row r="76" spans="1:6" ht="20.100000000000001" customHeight="1" x14ac:dyDescent="0.25">
      <c r="A76" s="107" t="s">
        <v>21</v>
      </c>
      <c r="B76" s="107"/>
      <c r="C76" s="98" t="s">
        <v>23</v>
      </c>
      <c r="D76" s="61"/>
      <c r="E76" s="62"/>
      <c r="F76" s="54"/>
    </row>
    <row r="77" spans="1:6" ht="20.100000000000001" customHeight="1" x14ac:dyDescent="0.25">
      <c r="A77" s="63"/>
      <c r="B77" s="57"/>
      <c r="C77" s="57"/>
      <c r="D77" s="58"/>
      <c r="E77" s="57"/>
      <c r="F77" s="54"/>
    </row>
    <row r="78" spans="1:6" ht="20.100000000000001" customHeight="1" x14ac:dyDescent="0.25">
      <c r="A78" s="63"/>
      <c r="B78" s="57"/>
      <c r="C78" s="58"/>
      <c r="D78" s="58"/>
      <c r="E78" s="57"/>
      <c r="F78" s="54"/>
    </row>
    <row r="79" spans="1:6" ht="20.100000000000001" customHeight="1" x14ac:dyDescent="0.25">
      <c r="A79" s="63"/>
      <c r="B79" s="57"/>
      <c r="C79" s="57"/>
      <c r="D79" s="58"/>
      <c r="E79" s="57"/>
      <c r="F79" s="54"/>
    </row>
    <row r="80" spans="1:6" ht="20.100000000000001" customHeight="1" x14ac:dyDescent="0.25">
      <c r="A80" s="107" t="s">
        <v>115</v>
      </c>
      <c r="B80" s="107"/>
      <c r="C80" s="64" t="s">
        <v>23</v>
      </c>
      <c r="D80" s="57"/>
      <c r="E80" s="57"/>
      <c r="F80" s="54"/>
    </row>
    <row r="81" spans="1:6" ht="20.100000000000001" customHeight="1" x14ac:dyDescent="0.25">
      <c r="A81" s="58"/>
      <c r="B81" s="58"/>
      <c r="C81" s="64"/>
      <c r="D81" s="57"/>
      <c r="E81" s="57"/>
      <c r="F81" s="54"/>
    </row>
    <row r="82" spans="1:6" ht="20.100000000000001" customHeight="1" x14ac:dyDescent="0.25">
      <c r="A82" s="50"/>
      <c r="B82" s="57"/>
      <c r="C82" s="64"/>
      <c r="D82" s="58"/>
      <c r="E82" s="57"/>
      <c r="F82" s="54"/>
    </row>
    <row r="83" spans="1:6" ht="20.100000000000001" customHeight="1" x14ac:dyDescent="0.25">
      <c r="A83" s="107" t="s">
        <v>22</v>
      </c>
      <c r="B83" s="107"/>
      <c r="C83" s="64" t="s">
        <v>23</v>
      </c>
      <c r="D83" s="57"/>
      <c r="E83" s="57"/>
      <c r="F83" s="54"/>
    </row>
    <row r="84" spans="1:6" ht="20.100000000000001" customHeight="1" x14ac:dyDescent="0.25">
      <c r="A84" s="50"/>
      <c r="B84" s="57"/>
      <c r="C84" s="64"/>
      <c r="D84" s="58"/>
      <c r="E84" s="57"/>
      <c r="F84" s="54"/>
    </row>
    <row r="85" spans="1:6" ht="20.100000000000001" customHeight="1" x14ac:dyDescent="0.25">
      <c r="A85" s="50"/>
      <c r="B85" s="57"/>
      <c r="C85" s="64"/>
      <c r="D85" s="58"/>
      <c r="E85" s="58"/>
      <c r="F85" s="54"/>
    </row>
    <row r="86" spans="1:6" ht="20.100000000000001" customHeight="1" x14ac:dyDescent="0.25">
      <c r="A86" s="50"/>
      <c r="B86" s="57"/>
      <c r="C86" s="64"/>
      <c r="D86" s="58"/>
      <c r="E86" s="58"/>
      <c r="F86" s="54"/>
    </row>
    <row r="87" spans="1:6" ht="20.100000000000001" customHeight="1" x14ac:dyDescent="0.25">
      <c r="A87" s="107" t="s">
        <v>36</v>
      </c>
      <c r="B87" s="107"/>
      <c r="C87" s="64" t="s">
        <v>23</v>
      </c>
      <c r="D87" s="58"/>
      <c r="E87" s="58"/>
      <c r="F87" s="54"/>
    </row>
  </sheetData>
  <mergeCells count="23">
    <mergeCell ref="E11:G11"/>
    <mergeCell ref="E9:G9"/>
    <mergeCell ref="E7:G7"/>
    <mergeCell ref="A9:B9"/>
    <mergeCell ref="A11:B11"/>
    <mergeCell ref="A2:G2"/>
    <mergeCell ref="A3:G3"/>
    <mergeCell ref="A4:G4"/>
    <mergeCell ref="A6:G6"/>
    <mergeCell ref="A7:B7"/>
    <mergeCell ref="J12:K13"/>
    <mergeCell ref="A19:B19"/>
    <mergeCell ref="E17:G17"/>
    <mergeCell ref="E13:G13"/>
    <mergeCell ref="A13:B13"/>
    <mergeCell ref="A15:B15"/>
    <mergeCell ref="A17:B17"/>
    <mergeCell ref="A21:E21"/>
    <mergeCell ref="A76:B76"/>
    <mergeCell ref="A80:B80"/>
    <mergeCell ref="A83:B83"/>
    <mergeCell ref="A87:B87"/>
    <mergeCell ref="B56:C56"/>
  </mergeCells>
  <phoneticPr fontId="14" type="noConversion"/>
  <pageMargins left="0.51181102362204722" right="0.51181102362204722" top="0.35433070866141736" bottom="0.35433070866141736" header="0.31496062992125984" footer="0.31496062992125984"/>
  <pageSetup paperSize="9" scale="53" orientation="portrait" r:id="rId1"/>
  <colBreaks count="1" manualBreakCount="1">
    <brk id="7" max="3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CFCD-4425-4481-8696-7A9E5F7E80F1}">
  <dimension ref="A1:K37"/>
  <sheetViews>
    <sheetView view="pageBreakPreview" zoomScale="60" zoomScaleNormal="100" workbookViewId="0">
      <selection activeCell="G29" sqref="G29"/>
    </sheetView>
  </sheetViews>
  <sheetFormatPr baseColWidth="10" defaultColWidth="11.42578125" defaultRowHeight="20.100000000000001" customHeight="1" x14ac:dyDescent="0.2"/>
  <cols>
    <col min="1" max="1" width="25" style="1" bestFit="1" customWidth="1"/>
    <col min="2" max="2" width="20.7109375" style="2" customWidth="1"/>
    <col min="3" max="3" width="73.28515625" style="3" customWidth="1"/>
    <col min="4" max="4" width="15" style="4" customWidth="1"/>
    <col min="5" max="5" width="16.28515625" style="4" customWidth="1"/>
    <col min="6" max="6" width="19.140625" style="4" bestFit="1" customWidth="1"/>
    <col min="7" max="7" width="19" style="4" customWidth="1"/>
    <col min="8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1" ht="20.100000000000001" customHeight="1" x14ac:dyDescent="0.25">
      <c r="A1"/>
      <c r="B1" s="23"/>
      <c r="C1" s="23"/>
      <c r="D1" s="24"/>
      <c r="E1" s="24"/>
      <c r="F1" s="24"/>
      <c r="G1" s="24"/>
    </row>
    <row r="2" spans="1:11" ht="20.100000000000001" customHeight="1" x14ac:dyDescent="0.25">
      <c r="A2" s="114" t="s">
        <v>24</v>
      </c>
      <c r="B2" s="114"/>
      <c r="C2" s="114"/>
      <c r="D2" s="114"/>
      <c r="E2" s="114"/>
      <c r="F2" s="114"/>
      <c r="G2" s="114"/>
      <c r="H2" s="5"/>
      <c r="I2" s="5"/>
      <c r="J2" s="5"/>
    </row>
    <row r="3" spans="1:11" ht="20.100000000000001" customHeight="1" x14ac:dyDescent="0.25">
      <c r="A3" s="114" t="s">
        <v>25</v>
      </c>
      <c r="B3" s="114"/>
      <c r="C3" s="114"/>
      <c r="D3" s="114"/>
      <c r="E3" s="114"/>
      <c r="F3" s="114"/>
      <c r="G3" s="114"/>
      <c r="H3" s="5"/>
      <c r="I3" s="5"/>
      <c r="J3" s="5"/>
    </row>
    <row r="4" spans="1:11" ht="20.100000000000001" customHeight="1" x14ac:dyDescent="0.25">
      <c r="A4" s="115" t="s">
        <v>0</v>
      </c>
      <c r="B4" s="115"/>
      <c r="C4" s="115"/>
      <c r="D4" s="115"/>
      <c r="E4" s="115"/>
      <c r="F4" s="115"/>
      <c r="G4" s="115"/>
      <c r="H4" s="21"/>
    </row>
    <row r="5" spans="1:11" ht="20.100000000000001" customHeight="1" x14ac:dyDescent="0.25">
      <c r="A5" s="25"/>
      <c r="B5" s="25"/>
      <c r="C5" s="25"/>
      <c r="D5" s="25"/>
      <c r="E5" s="25"/>
      <c r="F5" s="25"/>
      <c r="G5" s="25"/>
      <c r="H5" s="21"/>
    </row>
    <row r="6" spans="1:11" ht="20.100000000000001" customHeight="1" x14ac:dyDescent="0.25">
      <c r="A6" s="114"/>
      <c r="B6" s="114"/>
      <c r="C6" s="114"/>
      <c r="D6" s="114"/>
      <c r="E6" s="114"/>
      <c r="F6" s="114"/>
      <c r="G6" s="114"/>
      <c r="H6" s="21"/>
    </row>
    <row r="7" spans="1:11" ht="20.100000000000001" customHeight="1" x14ac:dyDescent="0.2">
      <c r="A7" s="119" t="s">
        <v>1</v>
      </c>
      <c r="B7" s="120"/>
      <c r="C7" s="27">
        <f ca="1">NOW()</f>
        <v>44824.78189849537</v>
      </c>
      <c r="D7" s="26" t="s">
        <v>2</v>
      </c>
      <c r="E7" s="122" t="s">
        <v>43</v>
      </c>
      <c r="F7" s="122"/>
      <c r="G7" s="122"/>
      <c r="H7" s="6"/>
    </row>
    <row r="8" spans="1:11" ht="20.100000000000001" customHeight="1" thickBot="1" x14ac:dyDescent="0.3">
      <c r="A8" s="6"/>
      <c r="B8" s="9"/>
      <c r="C8" s="8"/>
      <c r="D8" s="8"/>
      <c r="E8" s="7"/>
      <c r="H8" s="6"/>
    </row>
    <row r="9" spans="1:11" ht="43.5" customHeight="1" thickBot="1" x14ac:dyDescent="0.3">
      <c r="A9" s="119" t="s">
        <v>3</v>
      </c>
      <c r="B9" s="120"/>
      <c r="C9" s="28" t="s">
        <v>33</v>
      </c>
      <c r="D9" s="29" t="s">
        <v>4</v>
      </c>
      <c r="E9" s="123" t="s">
        <v>34</v>
      </c>
      <c r="F9" s="123"/>
      <c r="G9" s="123"/>
      <c r="H9" s="6"/>
    </row>
    <row r="10" spans="1:11" ht="20.100000000000001" customHeight="1" thickBot="1" x14ac:dyDescent="0.3">
      <c r="A10" s="6"/>
      <c r="B10" s="9"/>
      <c r="C10" s="8"/>
      <c r="D10" s="8"/>
      <c r="E10" s="7"/>
      <c r="H10" s="6"/>
    </row>
    <row r="11" spans="1:11" ht="47.25" customHeight="1" thickBot="1" x14ac:dyDescent="0.3">
      <c r="A11" s="119" t="s">
        <v>5</v>
      </c>
      <c r="B11" s="120"/>
      <c r="C11" s="28" t="s">
        <v>35</v>
      </c>
      <c r="D11" s="29" t="s">
        <v>6</v>
      </c>
      <c r="E11" s="124" t="s">
        <v>7</v>
      </c>
      <c r="F11" s="124"/>
      <c r="G11" s="124"/>
      <c r="H11" s="6"/>
    </row>
    <row r="12" spans="1:11" ht="20.100000000000001" customHeight="1" x14ac:dyDescent="0.25">
      <c r="A12" s="6"/>
      <c r="B12" s="9"/>
      <c r="C12" s="8"/>
      <c r="D12" s="8"/>
      <c r="E12" s="7"/>
      <c r="H12" s="6"/>
      <c r="J12" s="110"/>
      <c r="K12" s="110"/>
    </row>
    <row r="13" spans="1:11" ht="40.5" customHeight="1" x14ac:dyDescent="0.2">
      <c r="A13" s="119" t="s">
        <v>8</v>
      </c>
      <c r="B13" s="120"/>
      <c r="C13" s="27">
        <v>44816</v>
      </c>
      <c r="D13" s="29" t="s">
        <v>9</v>
      </c>
      <c r="E13" s="121" t="s">
        <v>42</v>
      </c>
      <c r="F13" s="121"/>
      <c r="G13" s="121"/>
      <c r="H13" s="6"/>
      <c r="J13" s="110"/>
      <c r="K13" s="110"/>
    </row>
    <row r="14" spans="1:11" ht="20.100000000000001" customHeight="1" x14ac:dyDescent="0.25">
      <c r="A14" s="6"/>
      <c r="B14" s="9"/>
      <c r="C14" s="8"/>
      <c r="D14" s="8"/>
      <c r="E14" s="8"/>
      <c r="F14" s="8"/>
      <c r="G14" s="7"/>
      <c r="H14" s="7"/>
      <c r="J14" s="11"/>
      <c r="K14" s="11"/>
    </row>
    <row r="15" spans="1:11" ht="20.100000000000001" customHeight="1" x14ac:dyDescent="0.2">
      <c r="A15" s="119" t="s">
        <v>10</v>
      </c>
      <c r="B15" s="120"/>
      <c r="C15" s="30" t="s">
        <v>39</v>
      </c>
      <c r="D15" s="12"/>
      <c r="E15" s="10"/>
      <c r="F15" s="10"/>
      <c r="G15" s="12"/>
      <c r="H15" s="12"/>
      <c r="J15" s="11"/>
      <c r="K15" s="11"/>
    </row>
    <row r="16" spans="1:11" ht="20.100000000000001" customHeight="1" x14ac:dyDescent="0.25">
      <c r="A16" s="6"/>
      <c r="B16" s="9"/>
      <c r="C16" s="8"/>
      <c r="D16" s="8"/>
      <c r="E16" s="8"/>
      <c r="F16" s="8"/>
      <c r="G16" s="7"/>
      <c r="H16" s="7"/>
      <c r="J16" s="13"/>
      <c r="K16" s="13"/>
    </row>
    <row r="17" spans="1:11" ht="39.75" customHeight="1" x14ac:dyDescent="0.2">
      <c r="A17" s="119" t="s">
        <v>11</v>
      </c>
      <c r="B17" s="120"/>
      <c r="C17" s="30" t="s">
        <v>40</v>
      </c>
      <c r="D17" s="31" t="s">
        <v>37</v>
      </c>
      <c r="E17" s="121" t="s">
        <v>41</v>
      </c>
      <c r="F17" s="121"/>
      <c r="G17" s="121"/>
      <c r="H17" s="12"/>
      <c r="J17" s="13"/>
      <c r="K17" s="13"/>
    </row>
    <row r="18" spans="1:11" ht="20.100000000000001" customHeight="1" x14ac:dyDescent="0.25">
      <c r="A18" s="6"/>
      <c r="B18" s="9"/>
      <c r="C18" s="8"/>
      <c r="D18" s="8"/>
      <c r="E18" s="8"/>
      <c r="F18" s="8"/>
      <c r="G18" s="7"/>
      <c r="H18" s="7"/>
      <c r="J18" s="13"/>
      <c r="K18" s="13"/>
    </row>
    <row r="19" spans="1:11" ht="20.100000000000001" customHeight="1" x14ac:dyDescent="0.2">
      <c r="A19" s="119" t="s">
        <v>38</v>
      </c>
      <c r="B19" s="120"/>
      <c r="C19" s="32"/>
      <c r="D19" s="14"/>
      <c r="E19" s="33"/>
      <c r="F19" s="33"/>
      <c r="G19" s="22"/>
      <c r="H19" s="15"/>
      <c r="J19" s="13"/>
      <c r="K19" s="13"/>
    </row>
    <row r="20" spans="1:11" s="19" customFormat="1" ht="15" x14ac:dyDescent="0.2">
      <c r="A20" s="4"/>
      <c r="B20" s="16"/>
      <c r="C20" s="2"/>
      <c r="D20" s="6"/>
      <c r="E20" s="6"/>
      <c r="F20" s="6"/>
      <c r="G20" s="4"/>
      <c r="J20" s="17"/>
      <c r="K20" s="17"/>
    </row>
    <row r="21" spans="1:11" s="19" customFormat="1" ht="18.75" x14ac:dyDescent="0.3">
      <c r="A21" s="106" t="s">
        <v>47</v>
      </c>
      <c r="B21" s="106"/>
      <c r="C21" s="106"/>
      <c r="D21" s="106"/>
      <c r="E21" s="106"/>
      <c r="F21" s="34"/>
      <c r="G21" s="20"/>
      <c r="J21" s="17"/>
      <c r="K21" s="17"/>
    </row>
    <row r="22" spans="1:11" s="19" customFormat="1" ht="36" x14ac:dyDescent="0.2">
      <c r="A22" s="35" t="s">
        <v>12</v>
      </c>
      <c r="B22" s="35" t="s">
        <v>13</v>
      </c>
      <c r="C22" s="35" t="s">
        <v>14</v>
      </c>
      <c r="D22" s="35" t="s">
        <v>15</v>
      </c>
      <c r="E22" s="70" t="s">
        <v>16</v>
      </c>
      <c r="F22" s="36" t="s">
        <v>26</v>
      </c>
      <c r="G22" s="18" t="s">
        <v>27</v>
      </c>
      <c r="J22" s="17"/>
      <c r="K22" s="17"/>
    </row>
    <row r="23" spans="1:11" ht="39.75" customHeight="1" x14ac:dyDescent="0.3">
      <c r="A23" s="42" t="s">
        <v>44</v>
      </c>
      <c r="B23" s="41" t="s">
        <v>45</v>
      </c>
      <c r="C23" s="41" t="s">
        <v>46</v>
      </c>
      <c r="D23" s="44">
        <v>2</v>
      </c>
      <c r="E23" s="39"/>
      <c r="F23" s="40">
        <v>540</v>
      </c>
      <c r="G23" s="78">
        <f t="shared" ref="G23" si="0">(D23*F23)</f>
        <v>1080</v>
      </c>
    </row>
    <row r="24" spans="1:11" ht="20.100000000000001" customHeight="1" x14ac:dyDescent="0.3">
      <c r="A24" s="45"/>
      <c r="B24" s="46"/>
      <c r="C24" s="46"/>
      <c r="D24" s="47"/>
      <c r="E24" s="48"/>
      <c r="F24" s="49" t="s">
        <v>28</v>
      </c>
      <c r="G24" s="78">
        <f>G23</f>
        <v>1080</v>
      </c>
    </row>
    <row r="25" spans="1:11" ht="20.100000000000001" customHeight="1" x14ac:dyDescent="0.3">
      <c r="A25" s="45"/>
      <c r="B25" s="46"/>
      <c r="C25" s="46"/>
      <c r="D25" s="47"/>
      <c r="E25" s="48"/>
      <c r="F25" s="49" t="s">
        <v>29</v>
      </c>
      <c r="G25" s="78">
        <f>G24*0.12</f>
        <v>129.6</v>
      </c>
    </row>
    <row r="26" spans="1:11" ht="20.100000000000001" customHeight="1" x14ac:dyDescent="0.3">
      <c r="A26" s="60"/>
      <c r="B26" s="60"/>
      <c r="C26" s="60"/>
      <c r="D26" s="54"/>
      <c r="E26" s="54"/>
      <c r="F26" s="77" t="s">
        <v>49</v>
      </c>
      <c r="G26" s="79">
        <f>SUM(G24:G25)</f>
        <v>1209.5999999999999</v>
      </c>
    </row>
    <row r="27" spans="1:11" ht="20.100000000000001" customHeight="1" thickBot="1" x14ac:dyDescent="0.3">
      <c r="A27" s="107" t="s">
        <v>21</v>
      </c>
      <c r="B27" s="107"/>
      <c r="C27" s="74"/>
      <c r="D27" s="73"/>
      <c r="E27" s="75"/>
      <c r="F27" s="54"/>
    </row>
    <row r="28" spans="1:11" ht="20.100000000000001" customHeight="1" x14ac:dyDescent="0.25">
      <c r="A28" s="63"/>
      <c r="B28" s="57"/>
      <c r="C28" s="57"/>
      <c r="D28" s="58"/>
      <c r="E28" s="57"/>
      <c r="F28" s="54"/>
    </row>
    <row r="29" spans="1:11" ht="20.100000000000001" customHeight="1" thickBot="1" x14ac:dyDescent="0.3">
      <c r="A29" s="125" t="s">
        <v>48</v>
      </c>
      <c r="B29" s="125"/>
      <c r="C29" s="72"/>
      <c r="D29" s="72"/>
      <c r="E29" s="73"/>
      <c r="F29" s="54"/>
    </row>
    <row r="30" spans="1:11" ht="20.100000000000001" customHeight="1" x14ac:dyDescent="0.25">
      <c r="A30" s="63"/>
      <c r="B30" s="57"/>
      <c r="C30" s="57"/>
      <c r="D30" s="58"/>
      <c r="E30" s="57"/>
      <c r="F30" s="54"/>
    </row>
    <row r="31" spans="1:11" ht="20.100000000000001" customHeight="1" x14ac:dyDescent="0.25">
      <c r="A31" s="107" t="s">
        <v>22</v>
      </c>
      <c r="B31" s="107"/>
      <c r="C31" s="64" t="s">
        <v>23</v>
      </c>
      <c r="D31" s="57"/>
      <c r="E31" s="57"/>
      <c r="F31" s="54"/>
    </row>
    <row r="32" spans="1:11" ht="20.100000000000001" customHeight="1" x14ac:dyDescent="0.25">
      <c r="A32" s="50"/>
      <c r="B32" s="57"/>
      <c r="C32" s="64"/>
      <c r="D32" s="58"/>
      <c r="E32" s="57"/>
      <c r="F32" s="54"/>
    </row>
    <row r="33" spans="1:6" ht="20.100000000000001" customHeight="1" x14ac:dyDescent="0.25">
      <c r="A33" s="50"/>
      <c r="B33" s="57"/>
      <c r="C33" s="64"/>
      <c r="D33" s="58"/>
      <c r="E33" s="58"/>
      <c r="F33" s="54"/>
    </row>
    <row r="34" spans="1:6" ht="20.100000000000001" customHeight="1" x14ac:dyDescent="0.25">
      <c r="A34" s="50"/>
      <c r="B34" s="57"/>
      <c r="C34" s="64"/>
      <c r="D34" s="58"/>
      <c r="E34" s="58"/>
      <c r="F34" s="54"/>
    </row>
    <row r="35" spans="1:6" ht="20.100000000000001" customHeight="1" x14ac:dyDescent="0.25">
      <c r="A35" s="107" t="s">
        <v>36</v>
      </c>
      <c r="B35" s="107"/>
      <c r="C35" s="64" t="s">
        <v>23</v>
      </c>
      <c r="D35" s="58"/>
      <c r="E35" s="58"/>
      <c r="F35" s="54"/>
    </row>
    <row r="36" spans="1:6" ht="20.100000000000001" customHeight="1" x14ac:dyDescent="0.25">
      <c r="A36" s="50"/>
      <c r="B36" s="57"/>
      <c r="C36" s="64"/>
      <c r="D36" s="58"/>
      <c r="E36" s="58"/>
      <c r="F36" s="54"/>
    </row>
    <row r="37" spans="1:6" ht="20.100000000000001" customHeight="1" x14ac:dyDescent="0.25">
      <c r="A37" s="50"/>
      <c r="B37" s="65"/>
      <c r="C37" s="66"/>
      <c r="D37" s="54"/>
      <c r="E37" s="57"/>
      <c r="F37" s="54"/>
    </row>
  </sheetData>
  <mergeCells count="22">
    <mergeCell ref="A27:B27"/>
    <mergeCell ref="A31:B31"/>
    <mergeCell ref="A35:B35"/>
    <mergeCell ref="A29:B29"/>
    <mergeCell ref="A15:B15"/>
    <mergeCell ref="A17:B17"/>
    <mergeCell ref="E17:G17"/>
    <mergeCell ref="A19:B19"/>
    <mergeCell ref="A21:E21"/>
    <mergeCell ref="A9:B9"/>
    <mergeCell ref="E9:G9"/>
    <mergeCell ref="A11:B11"/>
    <mergeCell ref="E11:G11"/>
    <mergeCell ref="J12:K13"/>
    <mergeCell ref="A13:B13"/>
    <mergeCell ref="E13:G13"/>
    <mergeCell ref="A2:G2"/>
    <mergeCell ref="A3:G3"/>
    <mergeCell ref="A4:G4"/>
    <mergeCell ref="A6:G6"/>
    <mergeCell ref="A7:B7"/>
    <mergeCell ref="E7:G7"/>
  </mergeCells>
  <pageMargins left="0.7" right="0.7" top="0.75" bottom="0.75" header="0.3" footer="0.3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2022-09-20T15:32:12Z</cp:lastPrinted>
  <dcterms:created xsi:type="dcterms:W3CDTF">2022-09-09T21:19:20Z</dcterms:created>
  <dcterms:modified xsi:type="dcterms:W3CDTF">2022-09-20T23:46:16Z</dcterms:modified>
</cp:coreProperties>
</file>