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B80E1996-4E64-470F-ABF1-C2476291E63A}" xr6:coauthVersionLast="47" xr6:coauthVersionMax="47" xr10:uidLastSave="{00000000-0000-0000-0000-000000000000}"/>
  <bookViews>
    <workbookView xWindow="-120" yWindow="-120" windowWidth="29040" windowHeight="15840" activeTab="1" xr2:uid="{3CC0EECF-2248-4993-B079-28FA8E4B0942}"/>
  </bookViews>
  <sheets>
    <sheet name="JAIRO" sheetId="1" r:id="rId1"/>
    <sheet name="INQUIORT" sheetId="4" r:id="rId2"/>
  </sheets>
  <definedNames>
    <definedName name="_xlnm.Print_Area" localSheetId="1">INQUIORT!$A$1:$G$141</definedName>
    <definedName name="_xlnm.Print_Area" localSheetId="0">JAIRO!$A$1:$G$93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4" i="4" l="1"/>
  <c r="G125" i="4"/>
  <c r="G123" i="4"/>
  <c r="G40" i="4"/>
  <c r="G41" i="4"/>
  <c r="G42" i="4"/>
  <c r="G43" i="4"/>
  <c r="G44" i="4"/>
  <c r="G45" i="4"/>
  <c r="G46" i="4"/>
  <c r="G47" i="4"/>
  <c r="G48" i="4"/>
  <c r="G49" i="4"/>
  <c r="G39" i="4"/>
  <c r="G33" i="4"/>
  <c r="G34" i="4"/>
  <c r="G35" i="4"/>
  <c r="G36" i="4"/>
  <c r="G37" i="4"/>
  <c r="G38" i="4"/>
  <c r="G24" i="4"/>
  <c r="G25" i="4"/>
  <c r="G26" i="4"/>
  <c r="G28" i="4"/>
  <c r="G29" i="4"/>
  <c r="G30" i="4"/>
  <c r="G31" i="4"/>
  <c r="G32" i="4"/>
  <c r="G122" i="4" l="1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23" i="4" l="1"/>
  <c r="G53" i="4"/>
  <c r="G72" i="1"/>
  <c r="G53" i="1"/>
  <c r="G52" i="1"/>
  <c r="G51" i="1"/>
  <c r="G50" i="1"/>
  <c r="G49" i="1"/>
  <c r="G48" i="1"/>
  <c r="G47" i="1"/>
  <c r="G46" i="1"/>
  <c r="G45" i="1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C7" i="4"/>
  <c r="C7" i="1"/>
  <c r="G77" i="1"/>
  <c r="G76" i="1"/>
  <c r="G75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26" i="4" l="1"/>
  <c r="G127" i="4" s="1"/>
  <c r="G128" i="4" s="1"/>
  <c r="G78" i="1"/>
  <c r="G79" i="1" s="1"/>
  <c r="G80" i="1" s="1"/>
</calcChain>
</file>

<file path=xl/sharedStrings.xml><?xml version="1.0" encoding="utf-8"?>
<sst xmlns="http://schemas.openxmlformats.org/spreadsheetml/2006/main" count="506" uniqueCount="420">
  <si>
    <t xml:space="preserve">PINEDA CORAL JAIRO DARIO </t>
  </si>
  <si>
    <t>NOTA DE ENTREGA</t>
  </si>
  <si>
    <t>T500045024</t>
  </si>
  <si>
    <t>TORNILLO CORTICAL 4.5*24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</si>
  <si>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</si>
  <si>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</si>
  <si>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</si>
  <si>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</si>
  <si>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</si>
  <si>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</si>
  <si>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</si>
  <si>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</si>
  <si>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</si>
  <si>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</si>
  <si>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</si>
  <si>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</si>
  <si>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T500045046</t>
  </si>
  <si>
    <t>TORNILLO CORTICAL 4.5*46 MM TITANIO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</si>
  <si>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</si>
  <si>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</si>
  <si>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</si>
  <si>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</si>
  <si>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</si>
  <si>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</si>
  <si>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</si>
  <si>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</si>
  <si>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</si>
  <si>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</si>
  <si>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</si>
  <si>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</si>
  <si>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</si>
  <si>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</si>
  <si>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</si>
  <si>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</si>
  <si>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</si>
  <si>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</si>
  <si>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</si>
  <si>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</si>
  <si>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</si>
  <si>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</si>
  <si>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</si>
  <si>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</si>
  <si>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</si>
  <si>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</si>
  <si>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T500045026</t>
  </si>
  <si>
    <t>TORNILLO CORTICAL 4.5*26 MM TITANIO</t>
  </si>
  <si>
    <t>T500045032</t>
  </si>
  <si>
    <t>TORNILLO CORTICAL 4.5*32 MM TITANIO</t>
  </si>
  <si>
    <t>T500045042</t>
  </si>
  <si>
    <t>TORNILLO CORTICAL 4.5*42 MM TITANIO</t>
  </si>
  <si>
    <t>T500045044</t>
  </si>
  <si>
    <t>TORNILLO CORTICAL 4.5*44 MM TITANIO</t>
  </si>
  <si>
    <t>T500045048</t>
  </si>
  <si>
    <t>TORNILLO CORTICAL 4.5*48 MM TITANIO</t>
  </si>
  <si>
    <t>T500045050</t>
  </si>
  <si>
    <t>TORNILLO CORTICAL 4.5*50 MM TITANIO</t>
  </si>
  <si>
    <t>T500045052</t>
  </si>
  <si>
    <t>T500045056</t>
  </si>
  <si>
    <t>T500045058</t>
  </si>
  <si>
    <t>TORNILLO CORTICAL 4.5*58 MM TITANIO</t>
  </si>
  <si>
    <t>T500045060</t>
  </si>
  <si>
    <t>T500045065</t>
  </si>
  <si>
    <t>Ti-465.260</t>
  </si>
  <si>
    <t>Ti-465.290</t>
  </si>
  <si>
    <t>Ti-465.300</t>
  </si>
  <si>
    <t>TORNILLO CORTICAL 4.5*60 MM TITANIO</t>
  </si>
  <si>
    <t>TORNILLO CORTICAL 4.5*65 MM TITANIO</t>
  </si>
  <si>
    <t>TORNILLO CORTICAL 4.5*52 MM TITANIO</t>
  </si>
  <si>
    <t>TORNILLO CORTICAL 4.5*56 MM TITANIO</t>
  </si>
  <si>
    <t>Ti-465.240</t>
  </si>
  <si>
    <t>TI-115.020</t>
  </si>
  <si>
    <t>T500045054</t>
  </si>
  <si>
    <t>TORNILLO CORTICAL 4.5*54 MM TITANIO</t>
  </si>
  <si>
    <t>T500045070</t>
  </si>
  <si>
    <t>T500045080</t>
  </si>
  <si>
    <t>TORNILLO CORTICAL 4.5*70 MM TITANIO</t>
  </si>
  <si>
    <t>TORNILLO CORTICAL 4.5*80 MM TITANIO</t>
  </si>
  <si>
    <t>T500950052</t>
  </si>
  <si>
    <t>T500950054</t>
  </si>
  <si>
    <t xml:space="preserve">TORNILLO BLOQ. 5.0*52 TIT. </t>
  </si>
  <si>
    <t xml:space="preserve">TORNILLO BLOQ. 5.0*54 TIT. </t>
  </si>
  <si>
    <t>T500950056</t>
  </si>
  <si>
    <t>T500950058</t>
  </si>
  <si>
    <t xml:space="preserve">TORNILLO BLOQ. 5.0*56 TIT. </t>
  </si>
  <si>
    <t xml:space="preserve">TORNILLO BLOQ. 5.0*58 TIT. </t>
  </si>
  <si>
    <t>Ti-465.270</t>
  </si>
  <si>
    <t>Ti-465.275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</si>
  <si>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</si>
  <si>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</si>
  <si>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</si>
  <si>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</si>
  <si>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</si>
  <si>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</si>
  <si>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</si>
  <si>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</si>
  <si>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</si>
  <si>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</si>
  <si>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</si>
  <si>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</si>
  <si>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</si>
  <si>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</si>
  <si>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</si>
  <si>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</si>
  <si>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</si>
  <si>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</si>
  <si>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</si>
  <si>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</si>
  <si>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</si>
  <si>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</si>
  <si>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</si>
  <si>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</si>
  <si>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</si>
  <si>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</si>
  <si>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Ti-SF-500.024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</si>
  <si>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</si>
  <si>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</si>
  <si>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</si>
  <si>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</si>
  <si>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</si>
  <si>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</si>
  <si>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</si>
  <si>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</si>
  <si>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 xml:space="preserve">     VENTA -CIRUGÍA</t>
  </si>
  <si>
    <t>TORNILLERA 2,7MM DOS</t>
  </si>
  <si>
    <t>INSRUMENTADOR</t>
  </si>
  <si>
    <t>VERIFICADO POR:</t>
  </si>
  <si>
    <t>No. IDENTIFICACION</t>
  </si>
  <si>
    <t>ARANDELA 4.5 MM TITANIO</t>
  </si>
  <si>
    <t>200114114</t>
  </si>
  <si>
    <t>200114116</t>
  </si>
  <si>
    <t>200114117</t>
  </si>
  <si>
    <t>200112247</t>
  </si>
  <si>
    <t>200112248</t>
  </si>
  <si>
    <t>200112249</t>
  </si>
  <si>
    <t>200112095</t>
  </si>
  <si>
    <t>200112250</t>
  </si>
  <si>
    <t xml:space="preserve">TORNILLO  ESPONJOSO 6.5 *60 MM ROSCA 32 TITANIO  </t>
  </si>
  <si>
    <t xml:space="preserve">TORNILLO  ESPONJOSO 6.5 * 70MM ROSCA 32 TITANIO  </t>
  </si>
  <si>
    <t xml:space="preserve">TORNILLO  ESPONJOSO 6.5 *75 MM ROSCA 32 TITANIO  </t>
  </si>
  <si>
    <t xml:space="preserve">TORNILLO  ESPONJOSO 6.5 *100 MM ROSCA 32 TITANIO  </t>
  </si>
  <si>
    <t xml:space="preserve">TORNILLO  ESPONJOSO 6.5 *50 MM ROSCA 32 TITANIO  </t>
  </si>
  <si>
    <t>Ti-465.250</t>
  </si>
  <si>
    <t>TORNILLERA 4.5/6.5 TITANIO</t>
  </si>
  <si>
    <t>TORNILLO BLOQ. 5.0*24 TIT.</t>
  </si>
  <si>
    <t>TORNILLO BLOQ. 5.0*26 TIT.</t>
  </si>
  <si>
    <t>TORNILLO BLOQ. 5.0*28 TIT.</t>
  </si>
  <si>
    <t>TORNILLO BLOQ. 5.0*30 TIT.</t>
  </si>
  <si>
    <t>TORNILLO BLOQ. 5.0*32 TIT.</t>
  </si>
  <si>
    <t>TORNILLO BLOQ. 5.0*34 TIT.</t>
  </si>
  <si>
    <t>TORNILLO BLOQ. 5.0*36 TIT.</t>
  </si>
  <si>
    <t>TORNILLO BLOQ. 5.0*38 TIT.</t>
  </si>
  <si>
    <t>TORNILLO BLOQ. 5.0*40 TIT.</t>
  </si>
  <si>
    <t xml:space="preserve">TORNILLO  ESPONJOSO 6.5 *90 MM ROSCA 32 TITANIO  </t>
  </si>
  <si>
    <t>TI706207</t>
  </si>
  <si>
    <t>21305</t>
  </si>
  <si>
    <t>PLACA TIBIA PROXIMAL LATERAL IZQ. *6 ORIF. TIT.</t>
  </si>
  <si>
    <t>PLACA TIBIA PROXIMAL LATERAL IZQ. *7 ORIF. TIT.</t>
  </si>
  <si>
    <t>T60870815</t>
  </si>
  <si>
    <t>2000080390</t>
  </si>
  <si>
    <t>PLACA TIBIA PROXIMAL LATERAL IZQ. *8 ORIF. TIT.</t>
  </si>
  <si>
    <t>19064044</t>
  </si>
  <si>
    <t>PLACA TIBIA PROXIMAL LATERAL IZQ. *9 ORIF. TIT.</t>
  </si>
  <si>
    <t>T60871019</t>
  </si>
  <si>
    <t>1900124146</t>
  </si>
  <si>
    <t>PLACA TIBIA PROXIMAL LATERAL IZQ. *10 ORIF. TIT.</t>
  </si>
  <si>
    <t>PLACA TIBIA PROXIMAL LATERAL IZQ. *4 ORIF. TIT.</t>
  </si>
  <si>
    <t>20000146010018</t>
  </si>
  <si>
    <t>TZT8552</t>
  </si>
  <si>
    <t>T60870408</t>
  </si>
  <si>
    <t>2000014601</t>
  </si>
  <si>
    <t>PLACA TIBIA PROXIMAL LATERAL DER. *4 ORIF. TIT.</t>
  </si>
  <si>
    <t>T60880611</t>
  </si>
  <si>
    <t>2000106249</t>
  </si>
  <si>
    <t>PLACA TIBIA PROXIMAL LATERAL DER. *6 ORIF. TIT.</t>
  </si>
  <si>
    <t>T60880815</t>
  </si>
  <si>
    <t>2000014911</t>
  </si>
  <si>
    <t>PLACA TIBIA PROXIMAL LATERAL DER. *8 ORIF. TIT.</t>
  </si>
  <si>
    <t>T60881019</t>
  </si>
  <si>
    <t>2000015811</t>
  </si>
  <si>
    <t>PLACA TIBIA PROXIMAL LATERAL DER. *10 ORIF. TIT.</t>
  </si>
  <si>
    <t>T61670817</t>
  </si>
  <si>
    <t>1900048999</t>
  </si>
  <si>
    <t>PLACA TIBIA PROXIMAL MEDIAL IZQ. *8 ORIF. TIT.</t>
  </si>
  <si>
    <t>T61671021</t>
  </si>
  <si>
    <t>2000097036</t>
  </si>
  <si>
    <t>PLACA TIBIA PROXIMAL MEDIAL IZQ. *10 ORIF. TIT.</t>
  </si>
  <si>
    <t>T61680410</t>
  </si>
  <si>
    <t>2100005338</t>
  </si>
  <si>
    <t>PLACA TIBIA PROXIMAL MEDIAL DER. *4 ORIF. TIT.</t>
  </si>
  <si>
    <t>T61670614</t>
  </si>
  <si>
    <t>20001013870015</t>
  </si>
  <si>
    <t>18000962190007</t>
  </si>
  <si>
    <t>PLACA TIBIA PROXIMAL MEDIAL DER. *8 ORIF. TIT.</t>
  </si>
  <si>
    <t>1800096220</t>
  </si>
  <si>
    <t>PLACA TIBIA PROXIMAL MEDIAL DER. *10 ORIF. TIT.</t>
  </si>
  <si>
    <t>19094095</t>
  </si>
  <si>
    <t>PLACA PALO DE GOLF MULTIAXIAL *7 ORIF. BLOQ IZQ TIT</t>
  </si>
  <si>
    <t>T63080922</t>
  </si>
  <si>
    <t>2000013204</t>
  </si>
  <si>
    <t>17124109</t>
  </si>
  <si>
    <t>PLACA PALO DE GOLF MULTIAXIAL*11 ORIF. BLOQ IZQ TIT</t>
  </si>
  <si>
    <t>1403367</t>
  </si>
  <si>
    <t>PLACA PALO DE GOLF MULTIAXIAL*13 ORIF. BLOQ IZQ TIT</t>
  </si>
  <si>
    <t>PLACA PALO DE GOLF MULTIAXIAL *4 ORIF. BLOQ IZQ TIT</t>
  </si>
  <si>
    <t>PLACA PALO DE GOLF MULTIAXIAL *5 ORIF. BLOQ IZQ TIT</t>
  </si>
  <si>
    <t>PLACA PALO DE GOLF MULTIAXIAL *9 ORIF. BLOQ IZQ TIT</t>
  </si>
  <si>
    <t>PLACA PALO DE GOLF MULTIAXIAL *5 ORIF. BLOQ DER TIT</t>
  </si>
  <si>
    <t>PLACA PALO DE GOLF MULTIAXIAL *7 ORIF. BLOQ DER TIT</t>
  </si>
  <si>
    <t>PLACA PALO DE GOLF MULTIAXIAL *9 ORIF. BLOQ DER TIT</t>
  </si>
  <si>
    <t>PLACA PALO DE GOLF MULTIAXIAL *11 ORIF. BLOQ DER TIT</t>
  </si>
  <si>
    <t>PLACA PALO DE GOLF MULTIAXIAL *13 ORIF. BLOQ DER TIT</t>
  </si>
  <si>
    <t>TORNILLO CORTICAL 4.5 *24 MM TITANIO</t>
  </si>
  <si>
    <t>TORNILLO CORTICAL 4.5 *26 MM TITANIO</t>
  </si>
  <si>
    <t>TORNILLO CORTICAL 4.5 *28 MM TITANIO</t>
  </si>
  <si>
    <t>TORNILLO CORTICAL 4.5 *30 MM TITANIO</t>
  </si>
  <si>
    <t>TORNILLO CORTICAL 4.5 *32 MM TITANIO</t>
  </si>
  <si>
    <t>TORNILLO CORTICAL 4.5 *34 MM TITANIO</t>
  </si>
  <si>
    <t xml:space="preserve">TORNILLO CORTICAL 4.5 *36 MM TITANIO </t>
  </si>
  <si>
    <t xml:space="preserve">TORNILLO CORTICAL 4.5 *38 MM TITANIO </t>
  </si>
  <si>
    <t>TORNILLO CORTICAL 4.5 *40 MM TITANIO</t>
  </si>
  <si>
    <t>TORNILLO CORTICAL 4.5 *42 MM TITANIO</t>
  </si>
  <si>
    <t>TORNILLO CORTICAL 4.5 *44 MM TITANIO</t>
  </si>
  <si>
    <t>TORNILLO CORTICAL 4.5 *46 MM TITANIO</t>
  </si>
  <si>
    <t>TORNILLO CORTICAL 4.5 *48 MM TITANIO</t>
  </si>
  <si>
    <t>TORNILLO CORTICAL 4.5 *50 MM TITANIO</t>
  </si>
  <si>
    <t>TORNILLO CORTICAL 4.5 *52 MM TITANIO</t>
  </si>
  <si>
    <t>TORNILLO CORTICAL 4.5 *54 MM TITANIO</t>
  </si>
  <si>
    <t>TORNILLO CORTICAL 4.5 *56 MM TITANIO</t>
  </si>
  <si>
    <t>TORNILLO CORTICAL 4.5 *58 MM TITANIO</t>
  </si>
  <si>
    <t>TORNILLO CORTICAL 4.5 *60 MM TITANIO</t>
  </si>
  <si>
    <t>TORNILLO CORTICAL 4.5 *65 MM TITANIO</t>
  </si>
  <si>
    <t>TORNILLO CORTICAL 4.5 *70 MM TITANIO</t>
  </si>
  <si>
    <t>TORNILLO CORTICAL 4.5 *80 MM TITANIO</t>
  </si>
  <si>
    <t>T500950024</t>
  </si>
  <si>
    <t xml:space="preserve">TORNILLO BLOQ. 5.0 *24 MM TITANIO 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</si>
  <si>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</si>
  <si>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</si>
  <si>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</si>
  <si>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</si>
  <si>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</si>
  <si>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</si>
  <si>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</si>
  <si>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</si>
  <si>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</si>
  <si>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</si>
  <si>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</si>
  <si>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</si>
  <si>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</si>
  <si>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</si>
  <si>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</si>
  <si>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</si>
  <si>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 xml:space="preserve">TORNILLO BLOQ. 5.0*42 TITANIO </t>
  </si>
  <si>
    <t xml:space="preserve">TORNILLO BLOQ. 5.0*44 TITANIO </t>
  </si>
  <si>
    <t xml:space="preserve">TORNILLO BLOQ. 5.0*46 TITANIO </t>
  </si>
  <si>
    <t xml:space="preserve">TORNILLO BLOQ. 5.0*48 TITANIO </t>
  </si>
  <si>
    <t xml:space="preserve">TORNILLO BLOQ. 5.0*50 TITANIO </t>
  </si>
  <si>
    <t xml:space="preserve">TORNILLO BLOQ. 5.0*52 TITANIO </t>
  </si>
  <si>
    <t xml:space="preserve">TORNILLO BLOQ. 5.0*54 TITANIO </t>
  </si>
  <si>
    <t xml:space="preserve">TORNILLO BLOQ. 5.0*56 TITANIO </t>
  </si>
  <si>
    <t xml:space="preserve">TORNILLO BLOQ. 5.0*58 TITANIO </t>
  </si>
  <si>
    <t xml:space="preserve">TORNILLO BLOQ. 5.0*60 TITANIO </t>
  </si>
  <si>
    <t xml:space="preserve">TORNILLO BLOQ. 5.0*65 TITANIO </t>
  </si>
  <si>
    <t xml:space="preserve">TORNILLO BLOQ. 5.0*70 TITANIO </t>
  </si>
  <si>
    <t xml:space="preserve">TORNILLO BLOQ. 5.0*75 TITANIO </t>
  </si>
  <si>
    <t>2100007022</t>
  </si>
  <si>
    <t xml:space="preserve">TORNILLO BLOQ. 5.0*80 TITANIO </t>
  </si>
  <si>
    <t xml:space="preserve">TORNILLO BLOQ. 5.0*85 TITANIO </t>
  </si>
  <si>
    <t xml:space="preserve">TORNILLO BLOQ. 5.0*90 TITANIO </t>
  </si>
  <si>
    <t>200112254</t>
  </si>
  <si>
    <t>Ti-SF-500.370</t>
  </si>
  <si>
    <t>200112255</t>
  </si>
  <si>
    <t>TORNILLO BLOQ. ESPONJOSO 5.0 *70 MM ROSCA 16 TITANIO</t>
  </si>
  <si>
    <t>Ti-SF-500.375</t>
  </si>
  <si>
    <t>200112256</t>
  </si>
  <si>
    <t>TORNILLO BLOQ. ESPONJOSO 5.0 *75 MM ROSCA 16 TITANIO</t>
  </si>
  <si>
    <t>Ti-SF-500.390</t>
  </si>
  <si>
    <t>200112259</t>
  </si>
  <si>
    <t>TORNILLO BLOQ. ESPONJOSO 5.0 *90 MM ROSCA 16 TITANIO</t>
  </si>
  <si>
    <t>200112260</t>
  </si>
  <si>
    <t xml:space="preserve">TORNILLO CANULADO 6.5 *40 MM TITANIO </t>
  </si>
  <si>
    <t>Ti-465.245</t>
  </si>
  <si>
    <t xml:space="preserve">TORNILLO CANULADO 6.5 *45 MM TITANIO </t>
  </si>
  <si>
    <t>200114112</t>
  </si>
  <si>
    <t xml:space="preserve">TORNILLO CANULADO 6.5 *50 MM TITANIO </t>
  </si>
  <si>
    <t>Ti-465.255</t>
  </si>
  <si>
    <t>200114113</t>
  </si>
  <si>
    <t xml:space="preserve">TORNILLO CANULADO 6.5 *55 MM TITANIO </t>
  </si>
  <si>
    <t>200114127</t>
  </si>
  <si>
    <t>TORNILLO CANULADO 6.5*60 TITANIO</t>
  </si>
  <si>
    <t>Ti-465.265</t>
  </si>
  <si>
    <t>TORNILLO CANULADO 6.5*65 TITANIO</t>
  </si>
  <si>
    <t>TORNILLO CANULADO 6.5*70 TITANIO</t>
  </si>
  <si>
    <t>TORNILLO CANULADO 6.5*75 TITANIO</t>
  </si>
  <si>
    <t>Ti-465.280</t>
  </si>
  <si>
    <t>TORNILLO CANULADO 6.5*80 TITANIO</t>
  </si>
  <si>
    <t>Ti-465.285</t>
  </si>
  <si>
    <t>TORNILLO CANULADO 6.5*85 TITANIO</t>
  </si>
  <si>
    <t>TORNILLO CANULADO 6.5*90 TITANIO</t>
  </si>
  <si>
    <t>Ti-465.295</t>
  </si>
  <si>
    <t>TORNILLO CANULADO 6.5*95 TITANIO</t>
  </si>
  <si>
    <t>TORNILLO CANULADO 6.5*100 TITANIO</t>
  </si>
  <si>
    <t>Ti-465.305</t>
  </si>
  <si>
    <t>TORNILLO CANULADO 6.5*105 TITANIO</t>
  </si>
  <si>
    <t>Ti-465.310</t>
  </si>
  <si>
    <t>TORNILLO CANULADO 6.5*110 TITANIO</t>
  </si>
  <si>
    <t>Ti-465.315</t>
  </si>
  <si>
    <t>TORNILLO CANULADO 6.5*115 TITANIO</t>
  </si>
  <si>
    <t>Ti-465.320</t>
  </si>
  <si>
    <t>TORNILLO CANULADO 6.5*120 TITANIO</t>
  </si>
  <si>
    <t>Ti-115.020</t>
  </si>
  <si>
    <t>TORNILLO BLOQ. ESPONJOSO 5.0 *50MM ROSCA 16 TITANIO</t>
  </si>
  <si>
    <t>TORNILLO BLOQ. ESPONJOSO 5.0 *60 MM ROSCA 16 TITANIO</t>
  </si>
  <si>
    <t>TORNILLO BLOQ. ESPONJOSO 5.0 *100 MM ROSCA 16 TITANIO</t>
  </si>
  <si>
    <t>TORNILLERIA TITANIO 4.5/6.5</t>
  </si>
  <si>
    <t>PLACA TIBIA PROXIMAL EN T *8 ORIF. BLOQ TIT</t>
  </si>
  <si>
    <t>PLACA TIBIA PROXIMAL EN T *12 ORIF. BLOQ TIT</t>
  </si>
  <si>
    <t>TI-714.208</t>
  </si>
  <si>
    <t>TI-714.212</t>
  </si>
  <si>
    <t>FIDEICOMIZO TITULARIZACION OMNIHOSPITAL</t>
  </si>
  <si>
    <t>0992426187001</t>
  </si>
  <si>
    <t>AV. ROMEO CASTILLO S/N Y AV. JUAN TANCA MARENGO</t>
  </si>
  <si>
    <t>DR. MONTANERO</t>
  </si>
  <si>
    <t>INJERTO OSEO SUBITON 5CC</t>
  </si>
  <si>
    <t>INJERTO OSEO SUBITON 10CC</t>
  </si>
  <si>
    <t>883839</t>
  </si>
  <si>
    <t>41927</t>
  </si>
  <si>
    <t>41932</t>
  </si>
  <si>
    <t>883843</t>
  </si>
  <si>
    <t>INSTRUMENTAL SET 4.5/6.5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</si>
  <si>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</si>
  <si>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</si>
  <si>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</si>
  <si>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</si>
  <si>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</si>
  <si>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</si>
  <si>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</si>
  <si>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</si>
  <si>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</si>
  <si>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</si>
  <si>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</si>
  <si>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</si>
  <si>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</si>
  <si>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</si>
  <si>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</si>
  <si>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</si>
  <si>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</si>
  <si>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</si>
  <si>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</si>
  <si>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</si>
  <si>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</si>
  <si>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</si>
  <si>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</si>
  <si>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</si>
  <si>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</si>
  <si>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</si>
  <si>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</si>
  <si>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</si>
  <si>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</si>
  <si>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</si>
  <si>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</si>
  <si>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</si>
  <si>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</si>
  <si>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</si>
  <si>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</si>
  <si>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</si>
  <si>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</si>
  <si>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BANDEJA MEDIA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</si>
  <si>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</si>
  <si>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</si>
  <si>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</si>
  <si>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</si>
  <si>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</si>
  <si>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GUIA AJUSTABLE</t>
  </si>
  <si>
    <t>GUIA PARALELA AJUSTABLE + LLAVE</t>
  </si>
  <si>
    <t>GUIA PARA PIN</t>
  </si>
  <si>
    <t>Extractor de deslizamiento hexagonal</t>
  </si>
  <si>
    <t>Motor</t>
  </si>
  <si>
    <t>Anclajes</t>
  </si>
  <si>
    <t xml:space="preserve">SIERRA </t>
  </si>
  <si>
    <t xml:space="preserve">HOJAS DE SIERRA </t>
  </si>
  <si>
    <t>Porta baterias</t>
  </si>
  <si>
    <t xml:space="preserve">Baterias NEGRAS </t>
  </si>
  <si>
    <t xml:space="preserve">CONTENEDOR </t>
  </si>
  <si>
    <t>INSTRUMENTAL BASICO # 4</t>
  </si>
  <si>
    <t>ANCLAJE DE TORQUE 5.0MM NEGRO</t>
  </si>
  <si>
    <t>PINZA DE PUNTAS</t>
  </si>
  <si>
    <t>MARTILLO</t>
  </si>
  <si>
    <t>ATORNILLADOR DE 4.5MM</t>
  </si>
  <si>
    <t>GUBIA</t>
  </si>
  <si>
    <t>ATORNILLADOR STARDRIVE</t>
  </si>
  <si>
    <t xml:space="preserve">DISECTOR DE COOB </t>
  </si>
  <si>
    <t xml:space="preserve">SEPARADORES DE HIBS </t>
  </si>
  <si>
    <t>SEPARADORES DE BENNET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</si>
  <si>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</si>
  <si>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</si>
  <si>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</si>
  <si>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</si>
  <si>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</si>
  <si>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>PINZA DE PLACAS VERBUGGRE</t>
  </si>
  <si>
    <t>ENTREGADO POR</t>
  </si>
  <si>
    <t>RECIBIDO POR</t>
  </si>
  <si>
    <t>INSTRUMENTADOR</t>
  </si>
  <si>
    <t>VERIFICADO POR</t>
  </si>
  <si>
    <t>Ti-SF-500.400</t>
  </si>
  <si>
    <t>Ti-SF-500.350</t>
  </si>
  <si>
    <t>Ti-SF-500.360</t>
  </si>
  <si>
    <t>TI-748.107L</t>
  </si>
  <si>
    <t>21309</t>
  </si>
  <si>
    <t>TZT4760</t>
  </si>
  <si>
    <t>150406143</t>
  </si>
  <si>
    <t>19094098</t>
  </si>
  <si>
    <t>2000101393</t>
  </si>
  <si>
    <t>TI-706.209L</t>
  </si>
  <si>
    <t>0197L</t>
  </si>
  <si>
    <t>0197R</t>
  </si>
  <si>
    <t>NEIQ0374</t>
  </si>
  <si>
    <t>HIFON ROMAN JANIO ARIEL</t>
  </si>
  <si>
    <t>9:00AM</t>
  </si>
  <si>
    <t>0941898579</t>
  </si>
  <si>
    <t>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</si>
</sst>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44" fontId="8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/>
    </xf>
    <xf numFmtId="0" fontId="1" fillId="0" borderId="1" xfId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left" vertical="center"/>
    </xf>
    <xf numFmtId="0" fontId="9" fillId="0" borderId="4" xfId="0" applyFont="1" applyBorder="1"/>
    <xf numFmtId="0" fontId="10" fillId="0" borderId="0" xfId="2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164" fontId="1" fillId="0" borderId="1" xfId="0" applyNumberFormat="1" applyFont="1" applyBorder="1"/>
    <xf numFmtId="164" fontId="2" fillId="0" borderId="0" xfId="2" applyNumberFormat="1" applyFont="1" applyAlignment="1">
      <alignment wrapText="1"/>
    </xf>
    <xf numFmtId="164" fontId="2" fillId="0" borderId="1" xfId="3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20" fillId="0" borderId="1" xfId="0" applyNumberFormat="1" applyFont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1" fontId="0" fillId="7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20" fillId="2" borderId="1" xfId="0" applyNumberFormat="1" applyFont="1" applyFill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2" applyFont="1" applyBorder="1" applyAlignment="1" applyProtection="1">
      <alignment horizontal="left" vertical="top"/>
      <protection locked="0"/>
    </xf>
    <xf numFmtId="0" fontId="1" fillId="0" borderId="4" xfId="0" applyFont="1" applyBorder="1"/>
    <xf numFmtId="0" fontId="23" fillId="2" borderId="1" xfId="0" applyFont="1" applyFill="1" applyBorder="1" applyAlignment="1">
      <alignment horizontal="center"/>
    </xf>
    <xf numFmtId="0" fontId="2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0" borderId="0" xfId="2" applyFont="1" applyAlignment="1">
      <alignment horizontal="center"/>
    </xf>
    <xf numFmtId="0" fontId="19" fillId="0" borderId="0" xfId="0" applyFont="1" applyAlignment="1">
      <alignment horizontal="center"/>
    </xf>
    <xf numFmtId="0" fontId="12" fillId="0" borderId="1" xfId="0" quotePrefix="1" applyFont="1" applyBorder="1" applyAlignment="1">
      <alignment horizontal="left" vertical="center"/>
    </xf>
  </cellXfs>
  <cellStyles count="4">
    <cellStyle name="Moneda" xfId="3" builtinId="4"/>
    <cellStyle name="Normal" xfId="0" builtinId="0"/>
    <cellStyle name="Normal 2" xfId="2" xr:uid="{AF579100-6AE7-40C7-8F57-8B481FBF669E}"/>
    <cellStyle name="Normal 3" xfId="1" xr:uid="{CEAEEC8D-BC4C-4008-8184-1FF4C241C7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5863FBF4-BE8A-4BF3-9647-41B78E0541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706934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9BE5CE-3474-42EE-ACF1-C42D27EBAF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0590-806C-401D-826A-733A48D762E7}">
  <sheetPr>
    <pageSetUpPr fitToPage="1"/>
  </sheetPr>
  <dimension ref="A1:O93"/>
  <sheetViews>
    <sheetView showGridLines="0" topLeftCell="A8" zoomScale="62" zoomScaleNormal="62" workbookViewId="0">
      <selection activeCell="A24" sqref="A24:G24"/>
    </sheetView>
  </sheetViews>
  <sheetFormatPr baseColWidth="10" defaultColWidth="17.5703125" defaultRowHeight="15" x14ac:dyDescent="0.2"/>
  <cols>
    <col min="1" max="1" width="23.140625" style="1" bestFit="1" customWidth="1"/>
    <col min="2" max="2" width="21.28515625" style="1" customWidth="1"/>
    <col min="3" max="3" width="74.28515625" style="1" customWidth="1"/>
    <col min="4" max="4" width="22.7109375" style="7" bestFit="1" customWidth="1"/>
    <col min="5" max="5" width="19.28515625" style="7" bestFit="1" customWidth="1"/>
    <col min="6" max="6" width="17.5703125" style="1"/>
    <col min="7" max="7" width="16.5703125" style="1" customWidth="1"/>
    <col min="8" max="16384" width="17.5703125" style="1"/>
  </cols>
  <sheetData>
    <row r="1" spans="1:15" s="2" customFormat="1" ht="20.100000000000001" customHeight="1" x14ac:dyDescent="0.2">
      <c r="A1" s="8"/>
      <c r="B1" s="8"/>
      <c r="C1" s="9"/>
      <c r="D1" s="9"/>
      <c r="E1" s="9"/>
      <c r="F1" s="9"/>
    </row>
    <row r="2" spans="1:15" s="2" customFormat="1" ht="20.100000000000001" customHeight="1" x14ac:dyDescent="0.25">
      <c r="A2" s="87" t="s">
        <v>0</v>
      </c>
      <c r="B2" s="87"/>
      <c r="C2" s="87"/>
      <c r="D2" s="87"/>
      <c r="E2" s="87"/>
      <c r="F2" s="87"/>
      <c r="G2" s="87"/>
      <c r="H2" s="21"/>
    </row>
    <row r="3" spans="1:15" s="2" customFormat="1" ht="20.100000000000001" customHeight="1" x14ac:dyDescent="0.25">
      <c r="A3" s="87" t="s">
        <v>87</v>
      </c>
      <c r="B3" s="87"/>
      <c r="C3" s="87"/>
      <c r="D3" s="87"/>
      <c r="E3" s="87"/>
      <c r="F3" s="87"/>
      <c r="G3" s="87"/>
      <c r="H3" s="21"/>
    </row>
    <row r="4" spans="1:15" s="2" customFormat="1" ht="20.100000000000001" customHeight="1" x14ac:dyDescent="0.25">
      <c r="A4" s="87" t="s">
        <v>1</v>
      </c>
      <c r="B4" s="87"/>
      <c r="C4" s="87"/>
      <c r="D4" s="87"/>
      <c r="E4" s="87"/>
      <c r="F4" s="87"/>
      <c r="G4" s="87"/>
      <c r="H4" s="21"/>
      <c r="N4" s="86"/>
      <c r="O4" s="86"/>
    </row>
    <row r="5" spans="1:15" s="2" customFormat="1" ht="20.100000000000001" customHeight="1" x14ac:dyDescent="0.25">
      <c r="A5" s="21"/>
      <c r="B5" s="21"/>
      <c r="C5" s="21"/>
      <c r="D5" s="21"/>
      <c r="E5" s="21"/>
      <c r="F5" s="21"/>
      <c r="G5" s="21"/>
      <c r="N5" s="86"/>
      <c r="O5" s="86"/>
    </row>
    <row r="6" spans="1:15" s="2" customFormat="1" ht="20.100000000000001" customHeight="1" x14ac:dyDescent="0.25">
      <c r="A6" s="21"/>
      <c r="B6" s="21"/>
      <c r="C6" s="21"/>
      <c r="D6" s="21"/>
      <c r="E6" s="21"/>
      <c r="F6" s="21"/>
      <c r="G6" s="21"/>
      <c r="N6" s="22"/>
      <c r="O6" s="22"/>
    </row>
    <row r="7" spans="1:15" s="2" customFormat="1" ht="20.100000000000001" customHeight="1" x14ac:dyDescent="0.2">
      <c r="A7" s="84" t="s">
        <v>88</v>
      </c>
      <c r="B7" s="85"/>
      <c r="C7" s="49">
        <f ca="1">NOW()</f>
        <v>44853.906625925927</v>
      </c>
      <c r="D7" s="23" t="s">
        <v>89</v>
      </c>
      <c r="E7" s="24"/>
      <c r="F7" s="25"/>
      <c r="G7" s="25"/>
      <c r="N7" s="22"/>
      <c r="O7" s="22"/>
    </row>
    <row r="8" spans="1:15" s="2" customFormat="1" ht="20.100000000000001" customHeight="1" x14ac:dyDescent="0.25">
      <c r="A8" s="1"/>
      <c r="B8" s="13"/>
      <c r="C8" s="13"/>
      <c r="D8" s="13"/>
      <c r="E8" s="13"/>
      <c r="F8" s="13"/>
      <c r="G8" s="1"/>
      <c r="N8" s="22"/>
      <c r="O8" s="22"/>
    </row>
    <row r="9" spans="1:15" s="2" customFormat="1" ht="20.100000000000001" customHeight="1" x14ac:dyDescent="0.2">
      <c r="A9" s="84" t="s">
        <v>90</v>
      </c>
      <c r="B9" s="85"/>
      <c r="C9" s="26"/>
      <c r="D9" s="27" t="s">
        <v>91</v>
      </c>
      <c r="E9" s="28"/>
      <c r="F9" s="29"/>
      <c r="G9" s="29"/>
      <c r="N9" s="22"/>
      <c r="O9" s="22"/>
    </row>
    <row r="10" spans="1:15" s="2" customFormat="1" ht="20.100000000000001" customHeight="1" x14ac:dyDescent="0.25">
      <c r="A10" s="1"/>
      <c r="B10" s="13"/>
      <c r="C10" s="13"/>
      <c r="D10" s="13"/>
      <c r="E10" s="13"/>
      <c r="F10" s="13"/>
      <c r="G10" s="1"/>
      <c r="N10" s="22"/>
      <c r="O10" s="22"/>
    </row>
    <row r="11" spans="1:15" s="2" customFormat="1" ht="20.100000000000001" customHeight="1" x14ac:dyDescent="0.2">
      <c r="A11" s="84" t="s">
        <v>92</v>
      </c>
      <c r="B11" s="85"/>
      <c r="C11" s="30"/>
      <c r="D11" s="27" t="s">
        <v>93</v>
      </c>
      <c r="E11" s="26" t="s">
        <v>122</v>
      </c>
      <c r="F11" s="14"/>
      <c r="G11" s="14"/>
      <c r="N11" s="22"/>
      <c r="O11" s="22"/>
    </row>
    <row r="12" spans="1:15" s="2" customFormat="1" ht="20.100000000000001" customHeight="1" x14ac:dyDescent="0.25">
      <c r="A12" s="1"/>
      <c r="B12" s="13"/>
      <c r="C12" s="13"/>
      <c r="D12" s="13"/>
      <c r="E12" s="13"/>
      <c r="F12" s="13"/>
      <c r="G12" s="1"/>
      <c r="N12" s="31"/>
      <c r="O12" s="31"/>
    </row>
    <row r="13" spans="1:15" s="2" customFormat="1" ht="20.100000000000001" customHeight="1" x14ac:dyDescent="0.2">
      <c r="A13" s="84" t="s">
        <v>94</v>
      </c>
      <c r="B13" s="85"/>
      <c r="C13" s="49"/>
      <c r="D13" s="27" t="s">
        <v>95</v>
      </c>
      <c r="E13" s="32"/>
      <c r="F13" s="33"/>
      <c r="G13" s="33"/>
      <c r="N13" s="31"/>
      <c r="O13" s="31"/>
    </row>
    <row r="14" spans="1:15" s="2" customFormat="1" ht="20.100000000000001" customHeight="1" x14ac:dyDescent="0.25">
      <c r="A14" s="1"/>
      <c r="B14" s="13"/>
      <c r="C14" s="13"/>
      <c r="D14" s="13"/>
      <c r="E14" s="13"/>
      <c r="F14" s="13"/>
      <c r="G14" s="12"/>
      <c r="N14" s="34"/>
      <c r="O14" s="34"/>
    </row>
    <row r="15" spans="1:15" s="2" customFormat="1" ht="20.100000000000001" customHeight="1" x14ac:dyDescent="0.2">
      <c r="A15" s="84" t="s">
        <v>96</v>
      </c>
      <c r="B15" s="85"/>
      <c r="C15" s="26"/>
      <c r="D15" s="14"/>
      <c r="E15" s="35"/>
      <c r="F15" s="35"/>
      <c r="G15" s="14"/>
      <c r="N15" s="34"/>
      <c r="O15" s="34"/>
    </row>
    <row r="16" spans="1:15" s="2" customFormat="1" ht="20.100000000000001" customHeight="1" x14ac:dyDescent="0.25">
      <c r="A16" s="1"/>
      <c r="B16" s="13"/>
      <c r="C16" s="13"/>
      <c r="D16" s="13"/>
      <c r="E16" s="13"/>
      <c r="F16" s="13"/>
      <c r="G16" s="12"/>
      <c r="N16" s="34"/>
      <c r="O16" s="34"/>
    </row>
    <row r="17" spans="1:15" s="2" customFormat="1" ht="20.100000000000001" customHeight="1" x14ac:dyDescent="0.2">
      <c r="A17" s="84" t="s">
        <v>97</v>
      </c>
      <c r="B17" s="85"/>
      <c r="C17" s="26"/>
      <c r="D17" s="27" t="s">
        <v>126</v>
      </c>
      <c r="E17" s="32"/>
      <c r="F17" s="35"/>
      <c r="G17" s="14"/>
      <c r="N17" s="34"/>
      <c r="O17" s="34"/>
    </row>
    <row r="18" spans="1:15" s="2" customFormat="1" ht="20.100000000000001" customHeight="1" x14ac:dyDescent="0.25">
      <c r="A18" s="1"/>
      <c r="B18" s="13"/>
      <c r="C18" s="13"/>
      <c r="D18" s="13"/>
      <c r="E18" s="13"/>
      <c r="F18" s="13"/>
      <c r="G18" s="12"/>
      <c r="N18" s="36"/>
      <c r="O18" s="36"/>
    </row>
    <row r="19" spans="1:15" s="2" customFormat="1" ht="20.100000000000001" customHeight="1" x14ac:dyDescent="0.2">
      <c r="A19" s="84" t="s">
        <v>98</v>
      </c>
      <c r="B19" s="85"/>
      <c r="C19" s="24"/>
      <c r="D19" s="25"/>
      <c r="E19" s="37"/>
      <c r="F19" s="37"/>
      <c r="G19" s="19"/>
      <c r="N19" s="36"/>
      <c r="O19" s="36"/>
    </row>
    <row r="20" spans="1:15" s="2" customFormat="1" ht="20.100000000000001" customHeight="1" x14ac:dyDescent="0.2">
      <c r="A20" s="1"/>
      <c r="B20" s="7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 x14ac:dyDescent="0.2">
      <c r="A21" s="83" t="s">
        <v>142</v>
      </c>
      <c r="B21" s="83"/>
      <c r="C21" s="83"/>
      <c r="D21" s="83"/>
      <c r="E21" s="83"/>
      <c r="F21" s="83"/>
      <c r="G21" s="83"/>
      <c r="N21" s="36"/>
      <c r="O21" s="36"/>
    </row>
    <row r="22" spans="1:15" s="2" customFormat="1" ht="30" customHeight="1" x14ac:dyDescent="0.2">
      <c r="A22" s="15" t="s">
        <v>100</v>
      </c>
      <c r="B22" s="15" t="s">
        <v>102</v>
      </c>
      <c r="C22" s="15" t="s">
        <v>101</v>
      </c>
      <c r="D22" s="15" t="s">
        <v>99</v>
      </c>
      <c r="E22" s="15" t="s">
        <v>112</v>
      </c>
      <c r="F22" s="16" t="s">
        <v>103</v>
      </c>
      <c r="G22" s="16" t="s">
        <v>104</v>
      </c>
      <c r="N22" s="36"/>
      <c r="O22" s="36"/>
    </row>
    <row r="23" spans="1:15" x14ac:dyDescent="0.2">
      <c r="A23" s="18" t="s">
        <v>2</v>
      </c>
      <c r="B23" s="17">
        <v>2000088649</v>
      </c>
      <c r="C23" s="4" t="s">
        <v>3</v>
      </c>
      <c r="D23" s="3">
        <v>5</v>
      </c>
      <c r="E23" s="17"/>
      <c r="F23" s="46"/>
      <c r="G23" s="46">
        <f t="shared" ref="G23:G63" si="0">+D23*F23</f>
        <v>0</v>
      </c>
    </row>
    <row r="24" spans="1:15" x14ac:dyDescent="0.2">
      <c r="A24" s="18" t="s">
        <v>44</v>
      </c>
      <c r="B24" s="17">
        <v>2001126691</v>
      </c>
      <c r="C24" s="4" t="s">
        <v>45</v>
      </c>
      <c r="D24" s="3">
        <v>5</v>
      </c>
      <c r="E24" s="17"/>
      <c r="F24" s="46"/>
      <c r="G24" s="46">
        <f t="shared" si="0"/>
        <v>0</v>
      </c>
    </row>
    <row r="25" spans="1:15" x14ac:dyDescent="0.2">
      <c r="A25" s="18" t="s">
        <v>4</v>
      </c>
      <c r="B25" s="17">
        <v>2001125972</v>
      </c>
      <c r="C25" s="4" t="s">
        <v>5</v>
      </c>
      <c r="D25" s="3">
        <v>5</v>
      </c>
      <c r="E25" s="17"/>
      <c r="F25" s="46"/>
      <c r="G25" s="46">
        <f t="shared" si="0"/>
        <v>0</v>
      </c>
    </row>
    <row r="26" spans="1:15" x14ac:dyDescent="0.2">
      <c r="A26" s="18" t="s">
        <v>6</v>
      </c>
      <c r="B26" s="17">
        <v>2000091737</v>
      </c>
      <c r="C26" s="4" t="s">
        <v>7</v>
      </c>
      <c r="D26" s="3">
        <v>10</v>
      </c>
      <c r="E26" s="17"/>
      <c r="F26" s="46"/>
      <c r="G26" s="46">
        <f t="shared" si="0"/>
        <v>0</v>
      </c>
    </row>
    <row r="27" spans="1:15" x14ac:dyDescent="0.2">
      <c r="A27" s="18" t="s">
        <v>46</v>
      </c>
      <c r="B27" s="17">
        <v>2001126072</v>
      </c>
      <c r="C27" s="4" t="s">
        <v>47</v>
      </c>
      <c r="D27" s="3">
        <v>5</v>
      </c>
      <c r="E27" s="17"/>
      <c r="F27" s="46"/>
      <c r="G27" s="46">
        <f t="shared" si="0"/>
        <v>0</v>
      </c>
    </row>
    <row r="28" spans="1:15" x14ac:dyDescent="0.2">
      <c r="A28" s="18" t="s">
        <v>8</v>
      </c>
      <c r="B28" s="17">
        <v>2000091528</v>
      </c>
      <c r="C28" s="4" t="s">
        <v>9</v>
      </c>
      <c r="D28" s="3">
        <v>10</v>
      </c>
      <c r="E28" s="17"/>
      <c r="F28" s="46"/>
      <c r="G28" s="46">
        <f t="shared" si="0"/>
        <v>0</v>
      </c>
    </row>
    <row r="29" spans="1:15" x14ac:dyDescent="0.2">
      <c r="A29" s="18" t="s">
        <v>10</v>
      </c>
      <c r="B29" s="17">
        <v>2001126696</v>
      </c>
      <c r="C29" s="4" t="s">
        <v>11</v>
      </c>
      <c r="D29" s="3">
        <v>10</v>
      </c>
      <c r="E29" s="17"/>
      <c r="F29" s="46"/>
      <c r="G29" s="46">
        <f t="shared" si="0"/>
        <v>0</v>
      </c>
    </row>
    <row r="30" spans="1:15" x14ac:dyDescent="0.2">
      <c r="A30" s="18" t="s">
        <v>12</v>
      </c>
      <c r="B30" s="17">
        <v>2001126697</v>
      </c>
      <c r="C30" s="4" t="s">
        <v>13</v>
      </c>
      <c r="D30" s="3">
        <v>10</v>
      </c>
      <c r="E30" s="17"/>
      <c r="F30" s="46"/>
      <c r="G30" s="46">
        <f t="shared" si="0"/>
        <v>0</v>
      </c>
    </row>
    <row r="31" spans="1:15" x14ac:dyDescent="0.2">
      <c r="A31" s="18" t="s">
        <v>14</v>
      </c>
      <c r="B31" s="17">
        <v>2001126076</v>
      </c>
      <c r="C31" s="4" t="s">
        <v>15</v>
      </c>
      <c r="D31" s="3">
        <v>10</v>
      </c>
      <c r="E31" s="17"/>
      <c r="F31" s="46"/>
      <c r="G31" s="46">
        <f t="shared" si="0"/>
        <v>0</v>
      </c>
    </row>
    <row r="32" spans="1:15" x14ac:dyDescent="0.2">
      <c r="A32" s="18" t="s">
        <v>48</v>
      </c>
      <c r="B32" s="17">
        <v>2001126026</v>
      </c>
      <c r="C32" s="4" t="s">
        <v>49</v>
      </c>
      <c r="D32" s="3">
        <v>10</v>
      </c>
      <c r="E32" s="17"/>
      <c r="F32" s="46"/>
      <c r="G32" s="46">
        <f t="shared" si="0"/>
        <v>0</v>
      </c>
    </row>
    <row r="33" spans="1:7" x14ac:dyDescent="0.2">
      <c r="A33" s="18" t="s">
        <v>50</v>
      </c>
      <c r="B33" s="17">
        <v>2000088381</v>
      </c>
      <c r="C33" s="4" t="s">
        <v>51</v>
      </c>
      <c r="D33" s="3">
        <v>5</v>
      </c>
      <c r="E33" s="17"/>
      <c r="F33" s="46"/>
      <c r="G33" s="46">
        <f t="shared" si="0"/>
        <v>0</v>
      </c>
    </row>
    <row r="34" spans="1:7" x14ac:dyDescent="0.2">
      <c r="A34" s="18" t="s">
        <v>16</v>
      </c>
      <c r="B34" s="17">
        <v>2001125980</v>
      </c>
      <c r="C34" s="4" t="s">
        <v>17</v>
      </c>
      <c r="D34" s="3">
        <v>5</v>
      </c>
      <c r="E34" s="17"/>
      <c r="F34" s="46"/>
      <c r="G34" s="46">
        <f t="shared" si="0"/>
        <v>0</v>
      </c>
    </row>
    <row r="35" spans="1:7" x14ac:dyDescent="0.2">
      <c r="A35" s="18" t="s">
        <v>52</v>
      </c>
      <c r="B35" s="17">
        <v>2001125039</v>
      </c>
      <c r="C35" s="4" t="s">
        <v>53</v>
      </c>
      <c r="D35" s="3">
        <v>5</v>
      </c>
      <c r="E35" s="17"/>
      <c r="F35" s="46"/>
      <c r="G35" s="46">
        <f t="shared" si="0"/>
        <v>0</v>
      </c>
    </row>
    <row r="36" spans="1:7" x14ac:dyDescent="0.2">
      <c r="A36" s="18" t="s">
        <v>54</v>
      </c>
      <c r="B36" s="17">
        <v>2001126703</v>
      </c>
      <c r="C36" s="4" t="s">
        <v>55</v>
      </c>
      <c r="D36" s="3">
        <v>5</v>
      </c>
      <c r="E36" s="17"/>
      <c r="F36" s="46"/>
      <c r="G36" s="46">
        <f t="shared" si="0"/>
        <v>0</v>
      </c>
    </row>
    <row r="37" spans="1:7" x14ac:dyDescent="0.2">
      <c r="A37" s="18" t="s">
        <v>56</v>
      </c>
      <c r="B37" s="17">
        <v>2001126082</v>
      </c>
      <c r="C37" s="4" t="s">
        <v>67</v>
      </c>
      <c r="D37" s="3">
        <v>5</v>
      </c>
      <c r="E37" s="17"/>
      <c r="F37" s="46"/>
      <c r="G37" s="46">
        <f t="shared" si="0"/>
        <v>0</v>
      </c>
    </row>
    <row r="38" spans="1:7" x14ac:dyDescent="0.2">
      <c r="A38" s="18" t="s">
        <v>71</v>
      </c>
      <c r="B38" s="17">
        <v>2001125984</v>
      </c>
      <c r="C38" s="4" t="s">
        <v>72</v>
      </c>
      <c r="D38" s="3">
        <v>5</v>
      </c>
      <c r="E38" s="17"/>
      <c r="F38" s="46"/>
      <c r="G38" s="46">
        <f t="shared" si="0"/>
        <v>0</v>
      </c>
    </row>
    <row r="39" spans="1:7" x14ac:dyDescent="0.2">
      <c r="A39" s="18" t="s">
        <v>57</v>
      </c>
      <c r="B39" s="17">
        <v>2001125043</v>
      </c>
      <c r="C39" s="4" t="s">
        <v>68</v>
      </c>
      <c r="D39" s="3">
        <v>4</v>
      </c>
      <c r="E39" s="17"/>
      <c r="F39" s="46"/>
      <c r="G39" s="46">
        <f t="shared" si="0"/>
        <v>0</v>
      </c>
    </row>
    <row r="40" spans="1:7" x14ac:dyDescent="0.2">
      <c r="A40" s="18" t="s">
        <v>58</v>
      </c>
      <c r="B40" s="17">
        <v>2001126034</v>
      </c>
      <c r="C40" s="4" t="s">
        <v>59</v>
      </c>
      <c r="D40" s="3">
        <v>2</v>
      </c>
      <c r="E40" s="17"/>
      <c r="F40" s="46"/>
      <c r="G40" s="46">
        <f t="shared" si="0"/>
        <v>0</v>
      </c>
    </row>
    <row r="41" spans="1:7" x14ac:dyDescent="0.2">
      <c r="A41" s="18" t="s">
        <v>60</v>
      </c>
      <c r="B41" s="17">
        <v>2001125986</v>
      </c>
      <c r="C41" s="4" t="s">
        <v>65</v>
      </c>
      <c r="D41" s="3">
        <v>5</v>
      </c>
      <c r="E41" s="17"/>
      <c r="F41" s="46"/>
      <c r="G41" s="46">
        <f t="shared" si="0"/>
        <v>0</v>
      </c>
    </row>
    <row r="42" spans="1:7" x14ac:dyDescent="0.2">
      <c r="A42" s="18" t="s">
        <v>61</v>
      </c>
      <c r="B42" s="17">
        <v>2001125987</v>
      </c>
      <c r="C42" s="4" t="s">
        <v>66</v>
      </c>
      <c r="D42" s="3">
        <v>5</v>
      </c>
      <c r="E42" s="17"/>
      <c r="F42" s="46"/>
      <c r="G42" s="46">
        <f t="shared" si="0"/>
        <v>0</v>
      </c>
    </row>
    <row r="43" spans="1:7" x14ac:dyDescent="0.2">
      <c r="A43" s="18" t="s">
        <v>73</v>
      </c>
      <c r="B43" s="17">
        <v>2001126819</v>
      </c>
      <c r="C43" s="4" t="s">
        <v>75</v>
      </c>
      <c r="D43" s="3">
        <v>2</v>
      </c>
      <c r="E43" s="17"/>
      <c r="F43" s="46"/>
      <c r="G43" s="46">
        <f t="shared" si="0"/>
        <v>0</v>
      </c>
    </row>
    <row r="44" spans="1:7" x14ac:dyDescent="0.2">
      <c r="A44" s="18" t="s">
        <v>74</v>
      </c>
      <c r="B44" s="17">
        <v>2001126089</v>
      </c>
      <c r="C44" s="4" t="s">
        <v>76</v>
      </c>
      <c r="D44" s="3">
        <v>1</v>
      </c>
      <c r="E44" s="17"/>
      <c r="F44" s="46"/>
      <c r="G44" s="46">
        <f t="shared" si="0"/>
        <v>0</v>
      </c>
    </row>
    <row r="45" spans="1:7" x14ac:dyDescent="0.2">
      <c r="A45" s="18" t="s">
        <v>113</v>
      </c>
      <c r="B45" s="17" t="s">
        <v>131</v>
      </c>
      <c r="C45" s="4" t="s">
        <v>143</v>
      </c>
      <c r="D45" s="3">
        <v>5</v>
      </c>
      <c r="E45" s="17"/>
      <c r="F45" s="46"/>
      <c r="G45" s="46">
        <f t="shared" si="0"/>
        <v>0</v>
      </c>
    </row>
    <row r="46" spans="1:7" x14ac:dyDescent="0.2">
      <c r="A46" s="18" t="s">
        <v>114</v>
      </c>
      <c r="B46" s="17" t="s">
        <v>132</v>
      </c>
      <c r="C46" s="4" t="s">
        <v>144</v>
      </c>
      <c r="D46" s="3">
        <v>5</v>
      </c>
      <c r="E46" s="17"/>
      <c r="F46" s="46"/>
      <c r="G46" s="46">
        <f t="shared" si="0"/>
        <v>0</v>
      </c>
    </row>
    <row r="47" spans="1:7" x14ac:dyDescent="0.2">
      <c r="A47" s="18" t="s">
        <v>115</v>
      </c>
      <c r="B47" s="17" t="s">
        <v>133</v>
      </c>
      <c r="C47" s="4" t="s">
        <v>145</v>
      </c>
      <c r="D47" s="3">
        <v>5</v>
      </c>
      <c r="E47" s="17"/>
      <c r="F47" s="46"/>
      <c r="G47" s="46">
        <f t="shared" si="0"/>
        <v>0</v>
      </c>
    </row>
    <row r="48" spans="1:7" x14ac:dyDescent="0.2">
      <c r="A48" s="18" t="s">
        <v>116</v>
      </c>
      <c r="B48" s="17" t="s">
        <v>134</v>
      </c>
      <c r="C48" s="4" t="s">
        <v>146</v>
      </c>
      <c r="D48" s="3">
        <v>10</v>
      </c>
      <c r="E48" s="17"/>
      <c r="F48" s="46"/>
      <c r="G48" s="46">
        <f t="shared" si="0"/>
        <v>0</v>
      </c>
    </row>
    <row r="49" spans="1:7" x14ac:dyDescent="0.2">
      <c r="A49" s="18" t="s">
        <v>117</v>
      </c>
      <c r="B49" s="17">
        <v>210002096</v>
      </c>
      <c r="C49" s="4" t="s">
        <v>147</v>
      </c>
      <c r="D49" s="3">
        <v>10</v>
      </c>
      <c r="E49" s="17"/>
      <c r="F49" s="46"/>
      <c r="G49" s="46">
        <f t="shared" si="0"/>
        <v>0</v>
      </c>
    </row>
    <row r="50" spans="1:7" x14ac:dyDescent="0.2">
      <c r="A50" s="18" t="s">
        <v>118</v>
      </c>
      <c r="B50" s="17" t="s">
        <v>135</v>
      </c>
      <c r="C50" s="4" t="s">
        <v>148</v>
      </c>
      <c r="D50" s="3">
        <v>10</v>
      </c>
      <c r="E50" s="17"/>
      <c r="F50" s="46"/>
      <c r="G50" s="46">
        <f t="shared" si="0"/>
        <v>0</v>
      </c>
    </row>
    <row r="51" spans="1:7" x14ac:dyDescent="0.2">
      <c r="A51" s="18" t="s">
        <v>119</v>
      </c>
      <c r="B51" s="17">
        <v>200112251</v>
      </c>
      <c r="C51" s="4" t="s">
        <v>149</v>
      </c>
      <c r="D51" s="3">
        <v>10</v>
      </c>
      <c r="E51" s="17"/>
      <c r="F51" s="46"/>
      <c r="G51" s="46">
        <f t="shared" si="0"/>
        <v>0</v>
      </c>
    </row>
    <row r="52" spans="1:7" x14ac:dyDescent="0.2">
      <c r="A52" s="18" t="s">
        <v>120</v>
      </c>
      <c r="B52" s="17">
        <v>210002097</v>
      </c>
      <c r="C52" s="4" t="s">
        <v>150</v>
      </c>
      <c r="D52" s="3">
        <v>10</v>
      </c>
      <c r="E52" s="17"/>
      <c r="F52" s="46"/>
      <c r="G52" s="46">
        <f t="shared" si="0"/>
        <v>0</v>
      </c>
    </row>
    <row r="53" spans="1:7" x14ac:dyDescent="0.2">
      <c r="A53" s="18" t="s">
        <v>121</v>
      </c>
      <c r="B53" s="17">
        <v>2000110154</v>
      </c>
      <c r="C53" s="4" t="s">
        <v>151</v>
      </c>
      <c r="D53" s="3">
        <v>10</v>
      </c>
      <c r="E53" s="17"/>
      <c r="F53" s="46"/>
      <c r="G53" s="46">
        <f t="shared" si="0"/>
        <v>0</v>
      </c>
    </row>
    <row r="54" spans="1:7" x14ac:dyDescent="0.2">
      <c r="A54" s="18" t="s">
        <v>18</v>
      </c>
      <c r="B54" s="17">
        <v>2000087832</v>
      </c>
      <c r="C54" s="4" t="s">
        <v>19</v>
      </c>
      <c r="D54" s="3">
        <v>10</v>
      </c>
      <c r="E54" s="17"/>
      <c r="F54" s="46"/>
      <c r="G54" s="46">
        <f t="shared" si="0"/>
        <v>0</v>
      </c>
    </row>
    <row r="55" spans="1:7" x14ac:dyDescent="0.2">
      <c r="A55" s="18" t="s">
        <v>20</v>
      </c>
      <c r="B55" s="17">
        <v>2000088381</v>
      </c>
      <c r="C55" s="4" t="s">
        <v>21</v>
      </c>
      <c r="D55" s="3">
        <v>5</v>
      </c>
      <c r="E55" s="17"/>
      <c r="F55" s="46"/>
      <c r="G55" s="46">
        <f t="shared" si="0"/>
        <v>0</v>
      </c>
    </row>
    <row r="56" spans="1:7" x14ac:dyDescent="0.2">
      <c r="A56" s="18" t="s">
        <v>22</v>
      </c>
      <c r="B56" s="17">
        <v>2000088832</v>
      </c>
      <c r="C56" s="4" t="s">
        <v>23</v>
      </c>
      <c r="D56" s="3">
        <v>5</v>
      </c>
      <c r="E56" s="17"/>
      <c r="F56" s="46"/>
      <c r="G56" s="46">
        <f t="shared" si="0"/>
        <v>0</v>
      </c>
    </row>
    <row r="57" spans="1:7" x14ac:dyDescent="0.2">
      <c r="A57" s="18" t="s">
        <v>24</v>
      </c>
      <c r="B57" s="17">
        <v>2000110153</v>
      </c>
      <c r="C57" s="4" t="s">
        <v>25</v>
      </c>
      <c r="D57" s="3">
        <v>5</v>
      </c>
      <c r="E57" s="17"/>
      <c r="F57" s="46"/>
      <c r="G57" s="46">
        <f t="shared" si="0"/>
        <v>0</v>
      </c>
    </row>
    <row r="58" spans="1:7" x14ac:dyDescent="0.2">
      <c r="A58" s="18" t="s">
        <v>26</v>
      </c>
      <c r="B58" s="17">
        <v>2000088832</v>
      </c>
      <c r="C58" s="4" t="s">
        <v>27</v>
      </c>
      <c r="D58" s="3">
        <v>5</v>
      </c>
      <c r="E58" s="17"/>
      <c r="F58" s="46"/>
      <c r="G58" s="46">
        <f t="shared" si="0"/>
        <v>0</v>
      </c>
    </row>
    <row r="59" spans="1:7" x14ac:dyDescent="0.2">
      <c r="A59" s="18" t="s">
        <v>77</v>
      </c>
      <c r="B59" s="17">
        <v>2000110154</v>
      </c>
      <c r="C59" s="4" t="s">
        <v>79</v>
      </c>
      <c r="D59" s="3">
        <v>5</v>
      </c>
      <c r="E59" s="17"/>
      <c r="F59" s="46"/>
      <c r="G59" s="46">
        <f t="shared" si="0"/>
        <v>0</v>
      </c>
    </row>
    <row r="60" spans="1:7" x14ac:dyDescent="0.2">
      <c r="A60" s="18" t="s">
        <v>78</v>
      </c>
      <c r="B60" s="17">
        <v>2000110154</v>
      </c>
      <c r="C60" s="4" t="s">
        <v>80</v>
      </c>
      <c r="D60" s="3">
        <v>5</v>
      </c>
      <c r="E60" s="17"/>
      <c r="F60" s="46"/>
      <c r="G60" s="46">
        <f t="shared" si="0"/>
        <v>0</v>
      </c>
    </row>
    <row r="61" spans="1:7" x14ac:dyDescent="0.2">
      <c r="A61" s="18" t="s">
        <v>28</v>
      </c>
      <c r="B61" s="17">
        <v>2000102239</v>
      </c>
      <c r="C61" s="4" t="s">
        <v>29</v>
      </c>
      <c r="D61" s="3">
        <v>5</v>
      </c>
      <c r="E61" s="17"/>
      <c r="F61" s="46"/>
      <c r="G61" s="46">
        <f t="shared" si="0"/>
        <v>0</v>
      </c>
    </row>
    <row r="62" spans="1:7" x14ac:dyDescent="0.2">
      <c r="A62" s="18" t="s">
        <v>81</v>
      </c>
      <c r="B62" s="17">
        <v>2000102239</v>
      </c>
      <c r="C62" s="4" t="s">
        <v>83</v>
      </c>
      <c r="D62" s="3">
        <v>5</v>
      </c>
      <c r="E62" s="17"/>
      <c r="F62" s="46"/>
      <c r="G62" s="46">
        <f t="shared" si="0"/>
        <v>0</v>
      </c>
    </row>
    <row r="63" spans="1:7" x14ac:dyDescent="0.2">
      <c r="A63" s="18" t="s">
        <v>82</v>
      </c>
      <c r="B63" s="17">
        <v>2000102239</v>
      </c>
      <c r="C63" s="4" t="s">
        <v>84</v>
      </c>
      <c r="D63" s="3">
        <v>5</v>
      </c>
      <c r="E63" s="17"/>
      <c r="F63" s="46"/>
      <c r="G63" s="46">
        <f t="shared" si="0"/>
        <v>0</v>
      </c>
    </row>
    <row r="64" spans="1:7" x14ac:dyDescent="0.2">
      <c r="A64" s="18" t="s">
        <v>30</v>
      </c>
      <c r="B64" s="17">
        <v>2000014601</v>
      </c>
      <c r="C64" s="4" t="s">
        <v>31</v>
      </c>
      <c r="D64" s="3">
        <v>5</v>
      </c>
      <c r="E64" s="17"/>
      <c r="F64" s="46"/>
      <c r="G64" s="46">
        <f t="shared" ref="G64:G77" si="1">+D64*F64</f>
        <v>0</v>
      </c>
    </row>
    <row r="65" spans="1:7" x14ac:dyDescent="0.2">
      <c r="A65" s="18" t="s">
        <v>32</v>
      </c>
      <c r="B65" s="17">
        <v>2000092229</v>
      </c>
      <c r="C65" s="4" t="s">
        <v>33</v>
      </c>
      <c r="D65" s="3">
        <v>5</v>
      </c>
      <c r="E65" s="17"/>
      <c r="F65" s="46"/>
      <c r="G65" s="46">
        <f t="shared" si="1"/>
        <v>0</v>
      </c>
    </row>
    <row r="66" spans="1:7" x14ac:dyDescent="0.2">
      <c r="A66" s="18" t="s">
        <v>34</v>
      </c>
      <c r="B66" s="17">
        <v>210002629</v>
      </c>
      <c r="C66" s="4" t="s">
        <v>35</v>
      </c>
      <c r="D66" s="3">
        <v>5</v>
      </c>
      <c r="E66" s="17"/>
      <c r="F66" s="46"/>
      <c r="G66" s="46">
        <f t="shared" si="1"/>
        <v>0</v>
      </c>
    </row>
    <row r="67" spans="1:7" x14ac:dyDescent="0.2">
      <c r="A67" s="18" t="s">
        <v>36</v>
      </c>
      <c r="B67" s="17">
        <v>200112449</v>
      </c>
      <c r="C67" s="4" t="s">
        <v>37</v>
      </c>
      <c r="D67" s="3">
        <v>5</v>
      </c>
      <c r="E67" s="17"/>
      <c r="F67" s="46"/>
      <c r="G67" s="46">
        <f t="shared" si="1"/>
        <v>0</v>
      </c>
    </row>
    <row r="68" spans="1:7" x14ac:dyDescent="0.2">
      <c r="A68" s="18" t="s">
        <v>38</v>
      </c>
      <c r="B68" s="17">
        <v>210004174</v>
      </c>
      <c r="C68" s="4" t="s">
        <v>39</v>
      </c>
      <c r="D68" s="3">
        <v>5</v>
      </c>
      <c r="E68" s="17"/>
      <c r="F68" s="46"/>
      <c r="G68" s="46">
        <f t="shared" si="1"/>
        <v>0</v>
      </c>
    </row>
    <row r="69" spans="1:7" x14ac:dyDescent="0.2">
      <c r="A69" s="18" t="s">
        <v>40</v>
      </c>
      <c r="B69" s="17">
        <v>200101534</v>
      </c>
      <c r="C69" s="4" t="s">
        <v>41</v>
      </c>
      <c r="D69" s="3">
        <v>5</v>
      </c>
      <c r="E69" s="17"/>
      <c r="F69" s="46"/>
      <c r="G69" s="46">
        <f t="shared" si="1"/>
        <v>0</v>
      </c>
    </row>
    <row r="70" spans="1:7" x14ac:dyDescent="0.2">
      <c r="A70" s="18" t="s">
        <v>42</v>
      </c>
      <c r="B70" s="17">
        <v>200101534</v>
      </c>
      <c r="C70" s="4" t="s">
        <v>43</v>
      </c>
      <c r="D70" s="3">
        <v>5</v>
      </c>
      <c r="E70" s="17"/>
      <c r="F70" s="46"/>
      <c r="G70" s="46">
        <f t="shared" si="1"/>
        <v>0</v>
      </c>
    </row>
    <row r="71" spans="1:7" x14ac:dyDescent="0.2">
      <c r="A71" s="18" t="s">
        <v>70</v>
      </c>
      <c r="B71" s="17">
        <v>210228152</v>
      </c>
      <c r="C71" s="4" t="s">
        <v>127</v>
      </c>
      <c r="D71" s="3">
        <v>5</v>
      </c>
      <c r="E71" s="17"/>
      <c r="F71" s="46"/>
      <c r="G71" s="46">
        <f t="shared" si="1"/>
        <v>0</v>
      </c>
    </row>
    <row r="72" spans="1:7" x14ac:dyDescent="0.2">
      <c r="A72" s="18" t="s">
        <v>141</v>
      </c>
      <c r="B72" s="17" t="s">
        <v>128</v>
      </c>
      <c r="C72" s="4" t="s">
        <v>140</v>
      </c>
      <c r="D72" s="3">
        <v>1</v>
      </c>
      <c r="E72" s="17"/>
      <c r="F72" s="46"/>
      <c r="G72" s="46">
        <f t="shared" ref="G72" si="2">+D72*F72</f>
        <v>0</v>
      </c>
    </row>
    <row r="73" spans="1:7" x14ac:dyDescent="0.2">
      <c r="A73" s="18" t="s">
        <v>62</v>
      </c>
      <c r="B73" s="17" t="s">
        <v>128</v>
      </c>
      <c r="C73" s="4" t="s">
        <v>136</v>
      </c>
      <c r="D73" s="3">
        <v>2</v>
      </c>
      <c r="E73" s="17"/>
      <c r="F73" s="46"/>
      <c r="G73" s="46">
        <f t="shared" si="1"/>
        <v>0</v>
      </c>
    </row>
    <row r="74" spans="1:7" x14ac:dyDescent="0.2">
      <c r="A74" s="18" t="s">
        <v>85</v>
      </c>
      <c r="B74" s="17" t="s">
        <v>129</v>
      </c>
      <c r="C74" s="4" t="s">
        <v>137</v>
      </c>
      <c r="D74" s="3">
        <v>4</v>
      </c>
      <c r="E74" s="17"/>
      <c r="F74" s="46"/>
      <c r="G74" s="46">
        <f t="shared" si="1"/>
        <v>0</v>
      </c>
    </row>
    <row r="75" spans="1:7" x14ac:dyDescent="0.2">
      <c r="A75" s="18" t="s">
        <v>86</v>
      </c>
      <c r="B75" s="17" t="s">
        <v>130</v>
      </c>
      <c r="C75" s="4" t="s">
        <v>138</v>
      </c>
      <c r="D75" s="3">
        <v>2</v>
      </c>
      <c r="E75" s="17"/>
      <c r="F75" s="46"/>
      <c r="G75" s="46">
        <f t="shared" si="1"/>
        <v>0</v>
      </c>
    </row>
    <row r="76" spans="1:7" x14ac:dyDescent="0.2">
      <c r="A76" s="18" t="s">
        <v>63</v>
      </c>
      <c r="B76" s="17">
        <v>190703700</v>
      </c>
      <c r="C76" s="4" t="s">
        <v>152</v>
      </c>
      <c r="D76" s="3">
        <v>2</v>
      </c>
      <c r="E76" s="17"/>
      <c r="F76" s="46"/>
      <c r="G76" s="46">
        <f t="shared" si="1"/>
        <v>0</v>
      </c>
    </row>
    <row r="77" spans="1:7" x14ac:dyDescent="0.2">
      <c r="A77" s="18" t="s">
        <v>64</v>
      </c>
      <c r="B77" s="17">
        <v>200114122</v>
      </c>
      <c r="C77" s="4" t="s">
        <v>139</v>
      </c>
      <c r="D77" s="3">
        <v>2</v>
      </c>
      <c r="E77" s="17"/>
      <c r="F77" s="46"/>
      <c r="G77" s="46">
        <f t="shared" si="1"/>
        <v>0</v>
      </c>
    </row>
    <row r="78" spans="1:7" ht="15.75" x14ac:dyDescent="0.25">
      <c r="F78" s="47" t="s">
        <v>105</v>
      </c>
      <c r="G78" s="48">
        <f>SUM(G23:G77)</f>
        <v>0</v>
      </c>
    </row>
    <row r="79" spans="1:7" ht="15.75" x14ac:dyDescent="0.25">
      <c r="B79" s="5"/>
      <c r="F79" s="47" t="s">
        <v>106</v>
      </c>
      <c r="G79" s="48">
        <f>+G78*0.12</f>
        <v>0</v>
      </c>
    </row>
    <row r="80" spans="1:7" ht="15.75" x14ac:dyDescent="0.25">
      <c r="B80" s="5"/>
      <c r="F80" s="47" t="s">
        <v>107</v>
      </c>
      <c r="G80" s="48">
        <f>+G78+G79</f>
        <v>0</v>
      </c>
    </row>
    <row r="81" spans="1:8" ht="20.100000000000001" customHeight="1" x14ac:dyDescent="0.25">
      <c r="B81" s="6"/>
    </row>
    <row r="82" spans="1:8" s="10" customFormat="1" ht="16.5" thickBot="1" x14ac:dyDescent="0.3">
      <c r="A82" s="10" t="s">
        <v>108</v>
      </c>
      <c r="C82" s="20"/>
    </row>
    <row r="83" spans="1:8" s="10" customFormat="1" ht="15.75" x14ac:dyDescent="0.25">
      <c r="H83" s="11"/>
    </row>
    <row r="84" spans="1:8" s="10" customFormat="1" ht="15.75" x14ac:dyDescent="0.25">
      <c r="H84" s="11"/>
    </row>
    <row r="85" spans="1:8" s="10" customFormat="1" ht="15.75" x14ac:dyDescent="0.25">
      <c r="H85" s="11"/>
    </row>
    <row r="86" spans="1:8" s="10" customFormat="1" ht="16.5" thickBot="1" x14ac:dyDescent="0.3">
      <c r="A86" s="10" t="s">
        <v>109</v>
      </c>
      <c r="C86" s="20"/>
      <c r="H86" s="11"/>
    </row>
    <row r="87" spans="1:8" s="10" customFormat="1" ht="15.75" x14ac:dyDescent="0.25">
      <c r="H87" s="11"/>
    </row>
    <row r="88" spans="1:8" customFormat="1" x14ac:dyDescent="0.25"/>
    <row r="89" spans="1:8" customFormat="1" x14ac:dyDescent="0.25"/>
    <row r="90" spans="1:8" s="10" customFormat="1" ht="16.5" thickBot="1" x14ac:dyDescent="0.3">
      <c r="A90" s="10" t="s">
        <v>124</v>
      </c>
      <c r="C90" s="20"/>
      <c r="H90" s="11"/>
    </row>
    <row r="91" spans="1:8" s="10" customFormat="1" ht="15.75" x14ac:dyDescent="0.25">
      <c r="H91" s="11"/>
    </row>
    <row r="92" spans="1:8" s="40" customFormat="1" ht="20.100000000000001" customHeight="1" x14ac:dyDescent="0.2">
      <c r="A92" s="38"/>
      <c r="B92" s="38"/>
      <c r="C92" s="39"/>
    </row>
    <row r="93" spans="1:8" s="40" customFormat="1" ht="20.100000000000001" customHeight="1" thickBot="1" x14ac:dyDescent="0.3">
      <c r="A93" s="10" t="s">
        <v>125</v>
      </c>
      <c r="B93" s="10"/>
      <c r="C93" s="20"/>
    </row>
  </sheetData>
  <mergeCells count="12">
    <mergeCell ref="N4:O5"/>
    <mergeCell ref="A11:B11"/>
    <mergeCell ref="A2:G2"/>
    <mergeCell ref="A3:G3"/>
    <mergeCell ref="A4:G4"/>
    <mergeCell ref="A7:B7"/>
    <mergeCell ref="A9:B9"/>
    <mergeCell ref="A21:G21"/>
    <mergeCell ref="A19:B19"/>
    <mergeCell ref="A13:B13"/>
    <mergeCell ref="A15:B15"/>
    <mergeCell ref="A17:B17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2E8A-B42E-496E-911D-F39449D580A2}">
  <dimension ref="A1:P225"/>
  <sheetViews>
    <sheetView showGridLines="0" tabSelected="1" topLeftCell="A87" zoomScale="86" zoomScaleNormal="86" workbookViewId="0">
      <selection activeCell="C128" sqref="C128"/>
    </sheetView>
  </sheetViews>
  <sheetFormatPr baseColWidth="10" defaultColWidth="17.5703125" defaultRowHeight="15" x14ac:dyDescent="0.2"/>
  <cols>
    <col min="1" max="1" width="20.42578125" style="1" customWidth="1"/>
    <col min="2" max="2" width="17.5703125" style="1" customWidth="1"/>
    <col min="3" max="3" width="56" style="1" customWidth="1"/>
    <col min="4" max="4" width="22.7109375" style="7" bestFit="1" customWidth="1"/>
    <col min="5" max="5" width="19.28515625" style="7" bestFit="1" customWidth="1"/>
    <col min="6" max="6" width="17.5703125" style="1"/>
    <col min="7" max="7" width="16.5703125" style="1" customWidth="1"/>
    <col min="8" max="16384" width="17.5703125" style="1"/>
  </cols>
  <sheetData>
    <row r="1" spans="1:16" customFormat="1" ht="24" customHeight="1" x14ac:dyDescent="0.25">
      <c r="B1" s="41"/>
      <c r="C1" s="41"/>
      <c r="D1" s="42"/>
      <c r="E1" s="42"/>
      <c r="F1" s="42"/>
      <c r="G1" s="42"/>
      <c r="H1" s="42"/>
      <c r="I1" s="42"/>
      <c r="J1" s="42"/>
      <c r="K1" s="42"/>
      <c r="L1" s="43"/>
      <c r="M1" s="44"/>
    </row>
    <row r="2" spans="1:16" customFormat="1" ht="18" x14ac:dyDescent="0.25">
      <c r="A2" s="87" t="s">
        <v>110</v>
      </c>
      <c r="B2" s="87"/>
      <c r="C2" s="87"/>
      <c r="D2" s="87"/>
      <c r="E2" s="87"/>
      <c r="F2" s="87"/>
      <c r="G2" s="87"/>
      <c r="H2" s="42"/>
      <c r="I2" s="42"/>
      <c r="J2" s="42"/>
      <c r="K2" s="42"/>
      <c r="L2" s="43"/>
      <c r="M2" s="44"/>
    </row>
    <row r="3" spans="1:16" customFormat="1" ht="23.25" x14ac:dyDescent="0.35">
      <c r="A3" s="87" t="s">
        <v>111</v>
      </c>
      <c r="B3" s="87"/>
      <c r="C3" s="87"/>
      <c r="D3" s="87"/>
      <c r="E3" s="87"/>
      <c r="F3" s="87"/>
      <c r="G3" s="87"/>
      <c r="H3" s="45"/>
      <c r="I3" s="45"/>
      <c r="J3" s="45"/>
      <c r="K3" s="45"/>
      <c r="L3" s="45"/>
      <c r="M3" s="45"/>
    </row>
    <row r="4" spans="1:16" customFormat="1" ht="23.25" x14ac:dyDescent="0.35">
      <c r="A4" s="88" t="s">
        <v>1</v>
      </c>
      <c r="B4" s="88"/>
      <c r="C4" s="88"/>
      <c r="D4" s="88"/>
      <c r="E4" s="88"/>
      <c r="F4" s="88"/>
      <c r="G4" s="88"/>
      <c r="H4" s="45"/>
      <c r="I4" s="45"/>
      <c r="J4" s="45"/>
      <c r="K4" s="45"/>
      <c r="L4" s="45"/>
      <c r="M4" s="45"/>
      <c r="N4" s="86"/>
      <c r="O4" s="86"/>
      <c r="P4" s="2"/>
    </row>
    <row r="5" spans="1:16" s="2" customFormat="1" ht="20.100000000000001" customHeight="1" x14ac:dyDescent="0.25">
      <c r="A5" s="21"/>
      <c r="B5" s="21"/>
      <c r="C5" s="21"/>
      <c r="D5" s="21"/>
      <c r="E5" s="21"/>
      <c r="F5" s="21"/>
      <c r="G5" s="21"/>
      <c r="N5" s="86"/>
      <c r="O5" s="86"/>
    </row>
    <row r="6" spans="1:16" s="2" customFormat="1" ht="20.100000000000001" customHeight="1" x14ac:dyDescent="0.25">
      <c r="A6" s="21"/>
      <c r="B6" s="21"/>
      <c r="C6" s="21"/>
      <c r="D6" s="21"/>
      <c r="E6" s="21"/>
      <c r="F6" s="21"/>
      <c r="G6" s="21"/>
      <c r="N6" s="22"/>
      <c r="O6" s="22"/>
    </row>
    <row r="7" spans="1:16" s="2" customFormat="1" ht="20.100000000000001" customHeight="1" x14ac:dyDescent="0.2">
      <c r="A7" s="84" t="s">
        <v>88</v>
      </c>
      <c r="B7" s="85"/>
      <c r="C7" s="49">
        <f ca="1">NOW()</f>
        <v>44853.906625925927</v>
      </c>
      <c r="D7" s="23" t="s">
        <v>89</v>
      </c>
      <c r="E7" s="24" t="s">
        <v>415</v>
      </c>
      <c r="F7" s="25"/>
      <c r="G7" s="25"/>
      <c r="N7" s="22"/>
      <c r="O7" s="22"/>
    </row>
    <row r="8" spans="1:16" s="2" customFormat="1" ht="20.100000000000001" customHeight="1" x14ac:dyDescent="0.25">
      <c r="A8" s="1"/>
      <c r="B8" s="13"/>
      <c r="C8" s="13"/>
      <c r="D8" s="13"/>
      <c r="E8" s="13"/>
      <c r="F8" s="13"/>
      <c r="G8" s="1"/>
      <c r="N8" s="22"/>
      <c r="O8" s="22"/>
    </row>
    <row r="9" spans="1:16" s="2" customFormat="1" ht="20.100000000000001" customHeight="1" x14ac:dyDescent="0.2">
      <c r="A9" s="84" t="s">
        <v>90</v>
      </c>
      <c r="B9" s="85"/>
      <c r="C9" s="26" t="s">
        <v>318</v>
      </c>
      <c r="D9" s="27" t="s">
        <v>91</v>
      </c>
      <c r="E9" s="28" t="s">
        <v>319</v>
      </c>
      <c r="F9" s="29"/>
      <c r="G9" s="29"/>
      <c r="N9" s="22"/>
      <c r="O9" s="22"/>
    </row>
    <row r="10" spans="1:16" s="2" customFormat="1" ht="20.100000000000001" customHeight="1" x14ac:dyDescent="0.25">
      <c r="A10" s="1"/>
      <c r="B10" s="13"/>
      <c r="C10" s="13"/>
      <c r="D10" s="13"/>
      <c r="E10" s="13"/>
      <c r="F10" s="13"/>
      <c r="G10" s="1"/>
      <c r="N10" s="22"/>
      <c r="O10" s="22"/>
    </row>
    <row r="11" spans="1:16" s="2" customFormat="1" ht="20.100000000000001" customHeight="1" x14ac:dyDescent="0.2">
      <c r="A11" s="84" t="s">
        <v>92</v>
      </c>
      <c r="B11" s="85"/>
      <c r="C11" s="30" t="s">
        <v>320</v>
      </c>
      <c r="D11" s="27" t="s">
        <v>93</v>
      </c>
      <c r="E11" s="26" t="s">
        <v>122</v>
      </c>
      <c r="F11" s="14"/>
      <c r="G11" s="14"/>
      <c r="N11" s="22"/>
      <c r="O11" s="22"/>
    </row>
    <row r="12" spans="1:16" s="2" customFormat="1" ht="20.100000000000001" customHeight="1" x14ac:dyDescent="0.25">
      <c r="A12" s="1"/>
      <c r="B12" s="13"/>
      <c r="C12" s="13"/>
      <c r="D12" s="13"/>
      <c r="E12" s="13"/>
      <c r="F12" s="13"/>
      <c r="G12" s="1"/>
      <c r="N12" s="31"/>
      <c r="O12" s="31"/>
    </row>
    <row r="13" spans="1:16" s="2" customFormat="1" ht="20.100000000000001" customHeight="1" x14ac:dyDescent="0.2">
      <c r="A13" s="84" t="s">
        <v>94</v>
      </c>
      <c r="B13" s="85"/>
      <c r="C13" s="49">
        <v>44854</v>
      </c>
      <c r="D13" s="27" t="s">
        <v>95</v>
      </c>
      <c r="E13" s="32" t="s">
        <v>417</v>
      </c>
      <c r="F13" s="33"/>
      <c r="G13" s="33"/>
      <c r="N13" s="31"/>
      <c r="O13" s="31"/>
    </row>
    <row r="14" spans="1:16" s="2" customFormat="1" ht="20.100000000000001" customHeight="1" x14ac:dyDescent="0.25">
      <c r="A14" s="1"/>
      <c r="B14" s="13"/>
      <c r="C14" s="13"/>
      <c r="D14" s="13"/>
      <c r="E14" s="13"/>
      <c r="F14" s="13"/>
      <c r="G14" s="12"/>
      <c r="N14" s="34"/>
      <c r="O14" s="34"/>
    </row>
    <row r="15" spans="1:16" s="2" customFormat="1" ht="20.100000000000001" customHeight="1" x14ac:dyDescent="0.2">
      <c r="A15" s="84" t="s">
        <v>96</v>
      </c>
      <c r="B15" s="85"/>
      <c r="C15" s="26" t="s">
        <v>321</v>
      </c>
      <c r="D15" s="14"/>
      <c r="E15" s="35"/>
      <c r="F15" s="35"/>
      <c r="G15" s="14"/>
      <c r="N15" s="34"/>
      <c r="O15" s="34"/>
    </row>
    <row r="16" spans="1:16" s="2" customFormat="1" ht="20.100000000000001" customHeight="1" x14ac:dyDescent="0.25">
      <c r="A16" s="1"/>
      <c r="B16" s="13"/>
      <c r="C16" s="13"/>
      <c r="D16" s="13"/>
      <c r="E16" s="13"/>
      <c r="F16" s="13"/>
      <c r="G16" s="12"/>
      <c r="N16" s="34"/>
      <c r="O16" s="34"/>
    </row>
    <row r="17" spans="1:15" s="2" customFormat="1" ht="20.100000000000001" customHeight="1" x14ac:dyDescent="0.2">
      <c r="A17" s="84" t="s">
        <v>97</v>
      </c>
      <c r="B17" s="85"/>
      <c r="C17" s="26" t="s">
        <v>416</v>
      </c>
      <c r="D17" s="27" t="s">
        <v>126</v>
      </c>
      <c r="E17" s="89" t="s">
        <v>418</v>
      </c>
      <c r="F17" s="35"/>
      <c r="G17" s="14"/>
      <c r="N17" s="34"/>
      <c r="O17" s="34"/>
    </row>
    <row r="18" spans="1:15" s="2" customFormat="1" ht="20.100000000000001" customHeight="1" x14ac:dyDescent="0.25">
      <c r="A18" s="1"/>
      <c r="B18" s="13"/>
      <c r="C18" s="13"/>
      <c r="D18" s="13"/>
      <c r="E18" s="13"/>
      <c r="F18" s="13"/>
      <c r="G18" s="12"/>
      <c r="N18" s="36"/>
      <c r="O18" s="36"/>
    </row>
    <row r="19" spans="1:15" s="2" customFormat="1" ht="20.100000000000001" customHeight="1" x14ac:dyDescent="0.2">
      <c r="A19" s="84" t="s">
        <v>98</v>
      </c>
      <c r="B19" s="85"/>
      <c r="C19" s="24" t="s">
        <v>419</v>
      </c>
      <c r="D19" s="25"/>
      <c r="E19" s="37"/>
      <c r="F19" s="37"/>
      <c r="G19" s="19"/>
      <c r="N19" s="36"/>
      <c r="O19" s="36"/>
    </row>
    <row r="20" spans="1:15" s="2" customFormat="1" ht="20.100000000000001" customHeight="1" x14ac:dyDescent="0.2">
      <c r="A20" s="1"/>
      <c r="B20" s="7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 x14ac:dyDescent="0.2">
      <c r="A21" s="83" t="s">
        <v>123</v>
      </c>
      <c r="B21" s="83"/>
      <c r="C21" s="83"/>
      <c r="D21" s="83"/>
      <c r="E21" s="83"/>
      <c r="F21" s="83"/>
      <c r="G21" s="83"/>
      <c r="N21" s="36"/>
      <c r="O21" s="36"/>
    </row>
    <row r="22" spans="1:15" s="2" customFormat="1" ht="30" customHeight="1" x14ac:dyDescent="0.2">
      <c r="A22" s="15" t="s">
        <v>100</v>
      </c>
      <c r="B22" s="15" t="s">
        <v>102</v>
      </c>
      <c r="C22" s="15" t="s">
        <v>101</v>
      </c>
      <c r="D22" s="15" t="s">
        <v>99</v>
      </c>
      <c r="E22" s="15" t="s">
        <v>112</v>
      </c>
      <c r="F22" s="16" t="s">
        <v>103</v>
      </c>
      <c r="G22" s="16" t="s">
        <v>104</v>
      </c>
      <c r="N22" s="36"/>
      <c r="O22" s="36"/>
    </row>
    <row r="23" spans="1:15" ht="15.75" x14ac:dyDescent="0.25">
      <c r="A23" s="53" t="s">
        <v>167</v>
      </c>
      <c r="B23" s="53" t="s">
        <v>166</v>
      </c>
      <c r="C23" s="54" t="s">
        <v>165</v>
      </c>
      <c r="D23" s="3">
        <v>1</v>
      </c>
      <c r="E23" s="17"/>
      <c r="F23" s="46">
        <v>720</v>
      </c>
      <c r="G23" s="46">
        <f t="shared" ref="G23:G122" si="0">+D23*F23</f>
        <v>720</v>
      </c>
    </row>
    <row r="24" spans="1:15" ht="15.75" x14ac:dyDescent="0.25">
      <c r="A24" s="53" t="s">
        <v>153</v>
      </c>
      <c r="B24" s="53" t="s">
        <v>154</v>
      </c>
      <c r="C24" s="54" t="s">
        <v>155</v>
      </c>
      <c r="D24" s="3">
        <v>1</v>
      </c>
      <c r="E24" s="17"/>
      <c r="F24" s="46">
        <v>720</v>
      </c>
      <c r="G24" s="46">
        <f t="shared" si="0"/>
        <v>720</v>
      </c>
    </row>
    <row r="25" spans="1:15" ht="15.75" x14ac:dyDescent="0.25">
      <c r="A25" s="55" t="s">
        <v>153</v>
      </c>
      <c r="B25" s="55" t="s">
        <v>154</v>
      </c>
      <c r="C25" s="56" t="s">
        <v>156</v>
      </c>
      <c r="D25" s="3">
        <v>0</v>
      </c>
      <c r="E25" s="17"/>
      <c r="F25" s="46">
        <v>720</v>
      </c>
      <c r="G25" s="46">
        <f t="shared" si="0"/>
        <v>0</v>
      </c>
    </row>
    <row r="26" spans="1:15" ht="15.75" x14ac:dyDescent="0.25">
      <c r="A26" s="53" t="s">
        <v>157</v>
      </c>
      <c r="B26" s="53" t="s">
        <v>158</v>
      </c>
      <c r="C26" s="54" t="s">
        <v>159</v>
      </c>
      <c r="D26" s="3">
        <v>1</v>
      </c>
      <c r="E26" s="17"/>
      <c r="F26" s="46">
        <v>720</v>
      </c>
      <c r="G26" s="46">
        <f t="shared" si="0"/>
        <v>720</v>
      </c>
    </row>
    <row r="27" spans="1:15" ht="15.75" x14ac:dyDescent="0.25">
      <c r="A27" s="55" t="s">
        <v>157</v>
      </c>
      <c r="B27" s="55" t="s">
        <v>160</v>
      </c>
      <c r="C27" s="56" t="s">
        <v>161</v>
      </c>
      <c r="D27" s="3">
        <v>0</v>
      </c>
      <c r="E27" s="17"/>
      <c r="F27" s="46">
        <v>720</v>
      </c>
      <c r="G27" s="46">
        <v>720</v>
      </c>
    </row>
    <row r="28" spans="1:15" ht="15.75" x14ac:dyDescent="0.25">
      <c r="A28" s="53" t="s">
        <v>162</v>
      </c>
      <c r="B28" s="53" t="s">
        <v>163</v>
      </c>
      <c r="C28" s="54" t="s">
        <v>164</v>
      </c>
      <c r="D28" s="3">
        <v>1</v>
      </c>
      <c r="E28" s="17"/>
      <c r="F28" s="46">
        <v>720</v>
      </c>
      <c r="G28" s="46">
        <f t="shared" si="0"/>
        <v>720</v>
      </c>
    </row>
    <row r="29" spans="1:15" ht="15.75" x14ac:dyDescent="0.25">
      <c r="A29" s="53" t="s">
        <v>168</v>
      </c>
      <c r="B29" s="53" t="s">
        <v>169</v>
      </c>
      <c r="C29" s="54" t="s">
        <v>170</v>
      </c>
      <c r="D29" s="3">
        <v>0</v>
      </c>
      <c r="E29" s="17"/>
      <c r="F29" s="46">
        <v>720</v>
      </c>
      <c r="G29" s="46">
        <f t="shared" si="0"/>
        <v>0</v>
      </c>
    </row>
    <row r="30" spans="1:15" ht="15.75" x14ac:dyDescent="0.25">
      <c r="A30" s="55" t="s">
        <v>171</v>
      </c>
      <c r="B30" s="55" t="s">
        <v>172</v>
      </c>
      <c r="C30" s="56" t="s">
        <v>173</v>
      </c>
      <c r="D30" s="3">
        <v>1</v>
      </c>
      <c r="E30" s="17"/>
      <c r="F30" s="46">
        <v>720</v>
      </c>
      <c r="G30" s="46">
        <f t="shared" si="0"/>
        <v>720</v>
      </c>
    </row>
    <row r="31" spans="1:15" ht="15.75" x14ac:dyDescent="0.25">
      <c r="A31" s="55" t="s">
        <v>174</v>
      </c>
      <c r="B31" s="55" t="s">
        <v>175</v>
      </c>
      <c r="C31" s="56" t="s">
        <v>176</v>
      </c>
      <c r="D31" s="3">
        <v>1</v>
      </c>
      <c r="E31" s="17"/>
      <c r="F31" s="46">
        <v>720</v>
      </c>
      <c r="G31" s="46">
        <f t="shared" si="0"/>
        <v>720</v>
      </c>
    </row>
    <row r="32" spans="1:15" ht="15.75" x14ac:dyDescent="0.25">
      <c r="A32" s="53" t="s">
        <v>177</v>
      </c>
      <c r="B32" s="53" t="s">
        <v>178</v>
      </c>
      <c r="C32" s="54" t="s">
        <v>179</v>
      </c>
      <c r="D32" s="3">
        <v>1</v>
      </c>
      <c r="E32" s="17"/>
      <c r="F32" s="46">
        <v>720</v>
      </c>
      <c r="G32" s="46">
        <f t="shared" si="0"/>
        <v>720</v>
      </c>
    </row>
    <row r="33" spans="1:7" ht="15.75" x14ac:dyDescent="0.25">
      <c r="A33" s="55" t="s">
        <v>180</v>
      </c>
      <c r="B33" s="55" t="s">
        <v>181</v>
      </c>
      <c r="C33" s="56" t="s">
        <v>182</v>
      </c>
      <c r="D33" s="3">
        <v>1</v>
      </c>
      <c r="E33" s="17"/>
      <c r="F33" s="46">
        <v>720</v>
      </c>
      <c r="G33" s="46">
        <f t="shared" si="0"/>
        <v>720</v>
      </c>
    </row>
    <row r="34" spans="1:7" ht="15.75" x14ac:dyDescent="0.25">
      <c r="A34" s="53" t="s">
        <v>183</v>
      </c>
      <c r="B34" s="53" t="s">
        <v>184</v>
      </c>
      <c r="C34" s="54" t="s">
        <v>185</v>
      </c>
      <c r="D34" s="3">
        <v>1</v>
      </c>
      <c r="E34" s="17"/>
      <c r="F34" s="46">
        <v>720</v>
      </c>
      <c r="G34" s="46">
        <f t="shared" si="0"/>
        <v>720</v>
      </c>
    </row>
    <row r="35" spans="1:7" ht="15.75" x14ac:dyDescent="0.25">
      <c r="A35" s="55" t="s">
        <v>186</v>
      </c>
      <c r="B35" s="55" t="s">
        <v>187</v>
      </c>
      <c r="C35" s="56" t="s">
        <v>188</v>
      </c>
      <c r="D35" s="3">
        <v>1</v>
      </c>
      <c r="E35" s="17"/>
      <c r="F35" s="46">
        <v>720</v>
      </c>
      <c r="G35" s="46">
        <f t="shared" si="0"/>
        <v>720</v>
      </c>
    </row>
    <row r="36" spans="1:7" ht="15.75" x14ac:dyDescent="0.25">
      <c r="A36" s="53" t="s">
        <v>189</v>
      </c>
      <c r="B36" s="53" t="s">
        <v>190</v>
      </c>
      <c r="C36" s="54" t="s">
        <v>173</v>
      </c>
      <c r="D36" s="3">
        <v>1</v>
      </c>
      <c r="E36" s="17"/>
      <c r="F36" s="46">
        <v>720</v>
      </c>
      <c r="G36" s="46">
        <f t="shared" si="0"/>
        <v>720</v>
      </c>
    </row>
    <row r="37" spans="1:7" ht="15.75" x14ac:dyDescent="0.25">
      <c r="A37" s="59" t="s">
        <v>180</v>
      </c>
      <c r="B37" s="59" t="s">
        <v>191</v>
      </c>
      <c r="C37" s="60" t="s">
        <v>192</v>
      </c>
      <c r="D37" s="3">
        <v>1</v>
      </c>
      <c r="E37" s="17"/>
      <c r="F37" s="46">
        <v>720</v>
      </c>
      <c r="G37" s="46">
        <f t="shared" si="0"/>
        <v>720</v>
      </c>
    </row>
    <row r="38" spans="1:7" ht="15.75" x14ac:dyDescent="0.25">
      <c r="A38" s="57" t="s">
        <v>183</v>
      </c>
      <c r="B38" s="57" t="s">
        <v>193</v>
      </c>
      <c r="C38" s="58" t="s">
        <v>194</v>
      </c>
      <c r="D38" s="3">
        <v>1</v>
      </c>
      <c r="E38" s="17"/>
      <c r="F38" s="46">
        <v>720</v>
      </c>
      <c r="G38" s="46">
        <f t="shared" si="0"/>
        <v>720</v>
      </c>
    </row>
    <row r="39" spans="1:7" ht="15.75" x14ac:dyDescent="0.25">
      <c r="A39" s="59" t="s">
        <v>406</v>
      </c>
      <c r="B39" s="59" t="s">
        <v>407</v>
      </c>
      <c r="C39" s="58" t="s">
        <v>203</v>
      </c>
      <c r="D39" s="3">
        <v>1</v>
      </c>
      <c r="E39" s="17"/>
      <c r="F39" s="46">
        <v>1080</v>
      </c>
      <c r="G39" s="46">
        <f t="shared" si="0"/>
        <v>1080</v>
      </c>
    </row>
    <row r="40" spans="1:7" ht="15.75" x14ac:dyDescent="0.25">
      <c r="A40" s="57" t="s">
        <v>408</v>
      </c>
      <c r="B40" s="57" t="s">
        <v>409</v>
      </c>
      <c r="C40" s="58" t="s">
        <v>204</v>
      </c>
      <c r="D40" s="3">
        <v>1</v>
      </c>
      <c r="E40" s="17"/>
      <c r="F40" s="46">
        <v>1080</v>
      </c>
      <c r="G40" s="46">
        <f t="shared" si="0"/>
        <v>1080</v>
      </c>
    </row>
    <row r="41" spans="1:7" ht="15.75" x14ac:dyDescent="0.25">
      <c r="A41" s="57" t="s">
        <v>413</v>
      </c>
      <c r="B41" s="57" t="s">
        <v>195</v>
      </c>
      <c r="C41" s="58" t="s">
        <v>196</v>
      </c>
      <c r="D41" s="3">
        <v>1</v>
      </c>
      <c r="E41" s="17"/>
      <c r="F41" s="46">
        <v>1080</v>
      </c>
      <c r="G41" s="46">
        <f t="shared" si="0"/>
        <v>1080</v>
      </c>
    </row>
    <row r="42" spans="1:7" ht="15.75" x14ac:dyDescent="0.25">
      <c r="A42" s="59" t="s">
        <v>197</v>
      </c>
      <c r="B42" s="59" t="s">
        <v>198</v>
      </c>
      <c r="C42" s="60" t="s">
        <v>205</v>
      </c>
      <c r="D42" s="3">
        <v>1</v>
      </c>
      <c r="E42" s="17"/>
      <c r="F42" s="46">
        <v>1080</v>
      </c>
      <c r="G42" s="46">
        <f t="shared" si="0"/>
        <v>1080</v>
      </c>
    </row>
    <row r="43" spans="1:7" ht="15.75" x14ac:dyDescent="0.25">
      <c r="A43" s="57" t="s">
        <v>413</v>
      </c>
      <c r="B43" s="57" t="s">
        <v>199</v>
      </c>
      <c r="C43" s="58" t="s">
        <v>200</v>
      </c>
      <c r="D43" s="3">
        <v>1</v>
      </c>
      <c r="E43" s="17"/>
      <c r="F43" s="46">
        <v>1080</v>
      </c>
      <c r="G43" s="46">
        <f t="shared" si="0"/>
        <v>1080</v>
      </c>
    </row>
    <row r="44" spans="1:7" ht="15.75" x14ac:dyDescent="0.25">
      <c r="A44" s="59" t="s">
        <v>413</v>
      </c>
      <c r="B44" s="59" t="s">
        <v>201</v>
      </c>
      <c r="C44" s="60" t="s">
        <v>202</v>
      </c>
      <c r="D44" s="3">
        <v>1</v>
      </c>
      <c r="E44" s="17"/>
      <c r="F44" s="46">
        <v>1080</v>
      </c>
      <c r="G44" s="46">
        <f t="shared" si="0"/>
        <v>1080</v>
      </c>
    </row>
    <row r="45" spans="1:7" ht="15.75" x14ac:dyDescent="0.25">
      <c r="A45" s="59" t="s">
        <v>414</v>
      </c>
      <c r="B45" s="59" t="s">
        <v>410</v>
      </c>
      <c r="C45" s="58" t="s">
        <v>206</v>
      </c>
      <c r="D45" s="3">
        <v>1</v>
      </c>
      <c r="E45" s="17"/>
      <c r="F45" s="46">
        <v>1080</v>
      </c>
      <c r="G45" s="46">
        <f t="shared" si="0"/>
        <v>1080</v>
      </c>
    </row>
    <row r="46" spans="1:7" ht="15.75" x14ac:dyDescent="0.25">
      <c r="A46" s="59" t="s">
        <v>157</v>
      </c>
      <c r="B46" s="76">
        <v>171224116</v>
      </c>
      <c r="C46" s="58" t="s">
        <v>207</v>
      </c>
      <c r="D46" s="3">
        <v>1</v>
      </c>
      <c r="E46" s="17"/>
      <c r="F46" s="46">
        <v>1080</v>
      </c>
      <c r="G46" s="46">
        <f t="shared" si="0"/>
        <v>1080</v>
      </c>
    </row>
    <row r="47" spans="1:7" ht="15.75" x14ac:dyDescent="0.25">
      <c r="A47" s="57" t="s">
        <v>197</v>
      </c>
      <c r="B47" s="57" t="s">
        <v>411</v>
      </c>
      <c r="C47" s="58" t="s">
        <v>208</v>
      </c>
      <c r="D47" s="3">
        <v>1</v>
      </c>
      <c r="E47" s="17"/>
      <c r="F47" s="46">
        <v>1080</v>
      </c>
      <c r="G47" s="46">
        <f t="shared" si="0"/>
        <v>1080</v>
      </c>
    </row>
    <row r="48" spans="1:7" ht="15.75" x14ac:dyDescent="0.25">
      <c r="A48" s="59" t="s">
        <v>412</v>
      </c>
      <c r="B48" s="76">
        <v>19044128</v>
      </c>
      <c r="C48" s="58" t="s">
        <v>209</v>
      </c>
      <c r="D48" s="3">
        <v>1</v>
      </c>
      <c r="E48" s="17"/>
      <c r="F48" s="46">
        <v>1080</v>
      </c>
      <c r="G48" s="46">
        <f t="shared" si="0"/>
        <v>1080</v>
      </c>
    </row>
    <row r="49" spans="1:7" ht="15.75" x14ac:dyDescent="0.25">
      <c r="A49" s="57" t="s">
        <v>414</v>
      </c>
      <c r="B49" s="76">
        <v>1403378</v>
      </c>
      <c r="C49" s="58" t="s">
        <v>210</v>
      </c>
      <c r="D49" s="3">
        <v>1</v>
      </c>
      <c r="E49" s="17"/>
      <c r="F49" s="46">
        <v>1080</v>
      </c>
      <c r="G49" s="46">
        <f t="shared" si="0"/>
        <v>1080</v>
      </c>
    </row>
    <row r="50" spans="1:7" ht="15.75" x14ac:dyDescent="0.25">
      <c r="A50" s="77" t="s">
        <v>316</v>
      </c>
      <c r="B50" s="76">
        <v>21312</v>
      </c>
      <c r="C50" s="58" t="s">
        <v>314</v>
      </c>
      <c r="D50" s="3">
        <v>1</v>
      </c>
      <c r="E50" s="17"/>
      <c r="F50" s="46">
        <v>720</v>
      </c>
      <c r="G50" s="46">
        <v>720</v>
      </c>
    </row>
    <row r="51" spans="1:7" ht="15.75" x14ac:dyDescent="0.25">
      <c r="A51" s="77" t="s">
        <v>317</v>
      </c>
      <c r="B51" s="76">
        <v>21312</v>
      </c>
      <c r="C51" s="58" t="s">
        <v>315</v>
      </c>
      <c r="D51" s="3">
        <v>1</v>
      </c>
      <c r="E51" s="17"/>
      <c r="F51" s="46">
        <v>720</v>
      </c>
      <c r="G51" s="46">
        <v>720</v>
      </c>
    </row>
    <row r="52" spans="1:7" ht="15.75" x14ac:dyDescent="0.25">
      <c r="A52" s="77"/>
      <c r="B52" s="76"/>
      <c r="C52" s="78" t="s">
        <v>313</v>
      </c>
      <c r="D52" s="3"/>
      <c r="E52" s="17"/>
      <c r="F52" s="46"/>
      <c r="G52" s="46"/>
    </row>
    <row r="53" spans="1:7" ht="15.75" x14ac:dyDescent="0.25">
      <c r="A53" s="57" t="s">
        <v>2</v>
      </c>
      <c r="B53" s="57">
        <v>2000020507</v>
      </c>
      <c r="C53" s="58" t="s">
        <v>211</v>
      </c>
      <c r="D53" s="3">
        <v>5</v>
      </c>
      <c r="E53" s="17"/>
      <c r="F53" s="46">
        <v>48</v>
      </c>
      <c r="G53" s="46">
        <f t="shared" ref="G53" si="1">+D53*F53</f>
        <v>240</v>
      </c>
    </row>
    <row r="54" spans="1:7" ht="15.75" x14ac:dyDescent="0.25">
      <c r="A54" s="59" t="s">
        <v>44</v>
      </c>
      <c r="B54" s="59">
        <v>2001126691</v>
      </c>
      <c r="C54" s="60" t="s">
        <v>212</v>
      </c>
      <c r="D54" s="3">
        <v>5</v>
      </c>
      <c r="E54" s="17"/>
      <c r="F54" s="46">
        <v>48</v>
      </c>
      <c r="G54" s="46">
        <f t="shared" si="0"/>
        <v>240</v>
      </c>
    </row>
    <row r="55" spans="1:7" ht="15.75" x14ac:dyDescent="0.25">
      <c r="A55" s="57" t="s">
        <v>4</v>
      </c>
      <c r="B55" s="57">
        <v>2001125972</v>
      </c>
      <c r="C55" s="58" t="s">
        <v>213</v>
      </c>
      <c r="D55" s="3">
        <v>5</v>
      </c>
      <c r="E55" s="17"/>
      <c r="F55" s="46">
        <v>48</v>
      </c>
      <c r="G55" s="46">
        <f t="shared" si="0"/>
        <v>240</v>
      </c>
    </row>
    <row r="56" spans="1:7" ht="15.75" x14ac:dyDescent="0.25">
      <c r="A56" s="59" t="s">
        <v>6</v>
      </c>
      <c r="B56" s="59">
        <v>2000091737</v>
      </c>
      <c r="C56" s="60" t="s">
        <v>214</v>
      </c>
      <c r="D56" s="3">
        <v>10</v>
      </c>
      <c r="E56" s="17"/>
      <c r="F56" s="46">
        <v>48</v>
      </c>
      <c r="G56" s="46">
        <f t="shared" si="0"/>
        <v>480</v>
      </c>
    </row>
    <row r="57" spans="1:7" ht="15.75" x14ac:dyDescent="0.25">
      <c r="A57" s="57" t="s">
        <v>46</v>
      </c>
      <c r="B57" s="57">
        <v>2001126072</v>
      </c>
      <c r="C57" s="58" t="s">
        <v>215</v>
      </c>
      <c r="D57" s="3">
        <v>4</v>
      </c>
      <c r="E57" s="17"/>
      <c r="F57" s="46">
        <v>48</v>
      </c>
      <c r="G57" s="46">
        <f t="shared" si="0"/>
        <v>192</v>
      </c>
    </row>
    <row r="58" spans="1:7" ht="15.75" x14ac:dyDescent="0.25">
      <c r="A58" s="55" t="s">
        <v>8</v>
      </c>
      <c r="B58" s="55">
        <v>2000091528</v>
      </c>
      <c r="C58" s="56" t="s">
        <v>216</v>
      </c>
      <c r="D58" s="3">
        <v>10</v>
      </c>
      <c r="E58" s="17"/>
      <c r="F58" s="46">
        <v>48</v>
      </c>
      <c r="G58" s="46">
        <f t="shared" si="0"/>
        <v>480</v>
      </c>
    </row>
    <row r="59" spans="1:7" ht="15.75" x14ac:dyDescent="0.25">
      <c r="A59" s="53" t="s">
        <v>10</v>
      </c>
      <c r="B59" s="53">
        <v>2001126696</v>
      </c>
      <c r="C59" s="54" t="s">
        <v>217</v>
      </c>
      <c r="D59" s="3">
        <v>10</v>
      </c>
      <c r="E59" s="17"/>
      <c r="F59" s="46">
        <v>48</v>
      </c>
      <c r="G59" s="46">
        <f t="shared" si="0"/>
        <v>480</v>
      </c>
    </row>
    <row r="60" spans="1:7" ht="15.75" x14ac:dyDescent="0.25">
      <c r="A60" s="55" t="s">
        <v>12</v>
      </c>
      <c r="B60" s="55">
        <v>2001126697</v>
      </c>
      <c r="C60" s="56" t="s">
        <v>218</v>
      </c>
      <c r="D60" s="3">
        <v>10</v>
      </c>
      <c r="E60" s="17"/>
      <c r="F60" s="46">
        <v>48</v>
      </c>
      <c r="G60" s="46">
        <f t="shared" si="0"/>
        <v>480</v>
      </c>
    </row>
    <row r="61" spans="1:7" ht="15.75" x14ac:dyDescent="0.25">
      <c r="A61" s="53" t="s">
        <v>14</v>
      </c>
      <c r="B61" s="53">
        <v>2001126076</v>
      </c>
      <c r="C61" s="54" t="s">
        <v>219</v>
      </c>
      <c r="D61" s="3">
        <v>10</v>
      </c>
      <c r="E61" s="17"/>
      <c r="F61" s="46">
        <v>48</v>
      </c>
      <c r="G61" s="46">
        <f t="shared" si="0"/>
        <v>480</v>
      </c>
    </row>
    <row r="62" spans="1:7" ht="15.75" x14ac:dyDescent="0.25">
      <c r="A62" s="55" t="s">
        <v>48</v>
      </c>
      <c r="B62" s="55">
        <v>2001126026</v>
      </c>
      <c r="C62" s="56" t="s">
        <v>220</v>
      </c>
      <c r="D62" s="3">
        <v>10</v>
      </c>
      <c r="E62" s="17"/>
      <c r="F62" s="46">
        <v>48</v>
      </c>
      <c r="G62" s="46">
        <f t="shared" si="0"/>
        <v>480</v>
      </c>
    </row>
    <row r="63" spans="1:7" ht="15.75" x14ac:dyDescent="0.25">
      <c r="A63" s="53" t="s">
        <v>50</v>
      </c>
      <c r="B63" s="53">
        <v>2000088381</v>
      </c>
      <c r="C63" s="54" t="s">
        <v>221</v>
      </c>
      <c r="D63" s="3">
        <v>5</v>
      </c>
      <c r="E63" s="17"/>
      <c r="F63" s="46">
        <v>48</v>
      </c>
      <c r="G63" s="46">
        <f t="shared" si="0"/>
        <v>240</v>
      </c>
    </row>
    <row r="64" spans="1:7" ht="15.75" x14ac:dyDescent="0.25">
      <c r="A64" s="55" t="s">
        <v>16</v>
      </c>
      <c r="B64" s="55">
        <v>2001125980</v>
      </c>
      <c r="C64" s="56" t="s">
        <v>222</v>
      </c>
      <c r="D64" s="3">
        <v>5</v>
      </c>
      <c r="E64" s="17"/>
      <c r="F64" s="46">
        <v>48</v>
      </c>
      <c r="G64" s="46">
        <f t="shared" si="0"/>
        <v>240</v>
      </c>
    </row>
    <row r="65" spans="1:7" ht="15.75" x14ac:dyDescent="0.25">
      <c r="A65" s="53" t="s">
        <v>52</v>
      </c>
      <c r="B65" s="53">
        <v>2001125039</v>
      </c>
      <c r="C65" s="54" t="s">
        <v>223</v>
      </c>
      <c r="D65" s="3">
        <v>5</v>
      </c>
      <c r="E65" s="17"/>
      <c r="F65" s="46">
        <v>48</v>
      </c>
      <c r="G65" s="46">
        <f t="shared" si="0"/>
        <v>240</v>
      </c>
    </row>
    <row r="66" spans="1:7" ht="15.75" x14ac:dyDescent="0.25">
      <c r="A66" s="55" t="s">
        <v>54</v>
      </c>
      <c r="B66" s="55">
        <v>2001126703</v>
      </c>
      <c r="C66" s="56" t="s">
        <v>224</v>
      </c>
      <c r="D66" s="3">
        <v>5</v>
      </c>
      <c r="E66" s="17"/>
      <c r="F66" s="46">
        <v>48</v>
      </c>
      <c r="G66" s="46">
        <f t="shared" si="0"/>
        <v>240</v>
      </c>
    </row>
    <row r="67" spans="1:7" ht="15.75" x14ac:dyDescent="0.25">
      <c r="A67" s="53" t="s">
        <v>56</v>
      </c>
      <c r="B67" s="53">
        <v>2001126082</v>
      </c>
      <c r="C67" s="54" t="s">
        <v>225</v>
      </c>
      <c r="D67" s="3">
        <v>5</v>
      </c>
      <c r="E67" s="17"/>
      <c r="F67" s="46">
        <v>48</v>
      </c>
      <c r="G67" s="46">
        <f t="shared" si="0"/>
        <v>240</v>
      </c>
    </row>
    <row r="68" spans="1:7" ht="15.75" x14ac:dyDescent="0.25">
      <c r="A68" s="55" t="s">
        <v>71</v>
      </c>
      <c r="B68" s="55">
        <v>2001125984</v>
      </c>
      <c r="C68" s="56" t="s">
        <v>226</v>
      </c>
      <c r="D68" s="3">
        <v>5</v>
      </c>
      <c r="E68" s="17"/>
      <c r="F68" s="46">
        <v>48</v>
      </c>
      <c r="G68" s="46">
        <f t="shared" si="0"/>
        <v>240</v>
      </c>
    </row>
    <row r="69" spans="1:7" ht="15.75" x14ac:dyDescent="0.25">
      <c r="A69" s="57" t="s">
        <v>57</v>
      </c>
      <c r="B69" s="57">
        <v>2001125984</v>
      </c>
      <c r="C69" s="58" t="s">
        <v>227</v>
      </c>
      <c r="D69" s="3">
        <v>4</v>
      </c>
      <c r="E69" s="17"/>
      <c r="F69" s="46">
        <v>48</v>
      </c>
      <c r="G69" s="46">
        <f t="shared" si="0"/>
        <v>192</v>
      </c>
    </row>
    <row r="70" spans="1:7" ht="15.75" x14ac:dyDescent="0.25">
      <c r="A70" s="59" t="s">
        <v>58</v>
      </c>
      <c r="B70" s="59">
        <v>2001125984</v>
      </c>
      <c r="C70" s="60" t="s">
        <v>228</v>
      </c>
      <c r="D70" s="3">
        <v>2</v>
      </c>
      <c r="E70" s="17"/>
      <c r="F70" s="46">
        <v>48</v>
      </c>
      <c r="G70" s="46">
        <f t="shared" si="0"/>
        <v>96</v>
      </c>
    </row>
    <row r="71" spans="1:7" ht="15.75" x14ac:dyDescent="0.25">
      <c r="A71" s="57" t="s">
        <v>60</v>
      </c>
      <c r="B71" s="57">
        <v>2001125984</v>
      </c>
      <c r="C71" s="58" t="s">
        <v>229</v>
      </c>
      <c r="D71" s="3">
        <v>5</v>
      </c>
      <c r="E71" s="17"/>
      <c r="F71" s="46">
        <v>48</v>
      </c>
      <c r="G71" s="46">
        <f t="shared" si="0"/>
        <v>240</v>
      </c>
    </row>
    <row r="72" spans="1:7" ht="15.75" x14ac:dyDescent="0.25">
      <c r="A72" s="57" t="s">
        <v>61</v>
      </c>
      <c r="B72" s="57">
        <v>2001125987</v>
      </c>
      <c r="C72" s="58" t="s">
        <v>230</v>
      </c>
      <c r="D72" s="3">
        <v>5</v>
      </c>
      <c r="E72" s="17"/>
      <c r="F72" s="46">
        <v>48</v>
      </c>
      <c r="G72" s="46">
        <f t="shared" si="0"/>
        <v>240</v>
      </c>
    </row>
    <row r="73" spans="1:7" ht="15.75" x14ac:dyDescent="0.25">
      <c r="A73" s="59" t="s">
        <v>73</v>
      </c>
      <c r="B73" s="59">
        <v>2001125987</v>
      </c>
      <c r="C73" s="60" t="s">
        <v>231</v>
      </c>
      <c r="D73" s="3">
        <v>2</v>
      </c>
      <c r="E73" s="17"/>
      <c r="F73" s="46">
        <v>48</v>
      </c>
      <c r="G73" s="46">
        <f t="shared" si="0"/>
        <v>96</v>
      </c>
    </row>
    <row r="74" spans="1:7" ht="15.75" x14ac:dyDescent="0.25">
      <c r="A74" s="57" t="s">
        <v>74</v>
      </c>
      <c r="B74" s="50">
        <v>2001126089</v>
      </c>
      <c r="C74" s="58" t="s">
        <v>232</v>
      </c>
      <c r="D74" s="3">
        <v>1</v>
      </c>
      <c r="E74" s="17"/>
      <c r="F74" s="46">
        <v>48</v>
      </c>
      <c r="G74" s="46">
        <f t="shared" si="0"/>
        <v>48</v>
      </c>
    </row>
    <row r="75" spans="1:7" ht="15.75" x14ac:dyDescent="0.25">
      <c r="A75" s="53" t="s">
        <v>233</v>
      </c>
      <c r="B75" s="53">
        <v>2000088649</v>
      </c>
      <c r="C75" s="54" t="s">
        <v>234</v>
      </c>
      <c r="D75" s="3">
        <v>5</v>
      </c>
      <c r="E75" s="17"/>
      <c r="F75" s="46">
        <v>60</v>
      </c>
      <c r="G75" s="46">
        <f t="shared" si="0"/>
        <v>300</v>
      </c>
    </row>
    <row r="76" spans="1:7" ht="15.75" x14ac:dyDescent="0.25">
      <c r="A76" s="55" t="s">
        <v>235</v>
      </c>
      <c r="B76" s="55">
        <v>2000092229</v>
      </c>
      <c r="C76" s="56" t="s">
        <v>236</v>
      </c>
      <c r="D76" s="3">
        <v>5</v>
      </c>
      <c r="E76" s="17"/>
      <c r="F76" s="46">
        <v>60</v>
      </c>
      <c r="G76" s="46">
        <f t="shared" si="0"/>
        <v>300</v>
      </c>
    </row>
    <row r="77" spans="1:7" ht="15.75" x14ac:dyDescent="0.25">
      <c r="A77" s="53" t="s">
        <v>237</v>
      </c>
      <c r="B77" s="53">
        <v>2000091736</v>
      </c>
      <c r="C77" s="54" t="s">
        <v>238</v>
      </c>
      <c r="D77" s="3">
        <v>5</v>
      </c>
      <c r="E77" s="17"/>
      <c r="F77" s="46">
        <v>60</v>
      </c>
      <c r="G77" s="46">
        <f t="shared" si="0"/>
        <v>300</v>
      </c>
    </row>
    <row r="78" spans="1:7" ht="15.75" x14ac:dyDescent="0.25">
      <c r="A78" s="55" t="s">
        <v>239</v>
      </c>
      <c r="B78" s="55">
        <v>2000088649</v>
      </c>
      <c r="C78" s="56" t="s">
        <v>240</v>
      </c>
      <c r="D78" s="3">
        <v>10</v>
      </c>
      <c r="E78" s="17"/>
      <c r="F78" s="46">
        <v>60</v>
      </c>
      <c r="G78" s="46">
        <f t="shared" si="0"/>
        <v>600</v>
      </c>
    </row>
    <row r="79" spans="1:7" ht="15.75" x14ac:dyDescent="0.25">
      <c r="A79" s="53" t="s">
        <v>241</v>
      </c>
      <c r="B79" s="53">
        <v>2000091736</v>
      </c>
      <c r="C79" s="54" t="s">
        <v>242</v>
      </c>
      <c r="D79" s="3">
        <v>10</v>
      </c>
      <c r="E79" s="17"/>
      <c r="F79" s="46">
        <v>60</v>
      </c>
      <c r="G79" s="46">
        <f t="shared" si="0"/>
        <v>600</v>
      </c>
    </row>
    <row r="80" spans="1:7" ht="15.75" x14ac:dyDescent="0.25">
      <c r="A80" s="55" t="s">
        <v>243</v>
      </c>
      <c r="B80" s="55">
        <v>2000091528</v>
      </c>
      <c r="C80" s="56" t="s">
        <v>244</v>
      </c>
      <c r="D80" s="3">
        <v>10</v>
      </c>
      <c r="E80" s="17"/>
      <c r="F80" s="46">
        <v>60</v>
      </c>
      <c r="G80" s="46">
        <f t="shared" si="0"/>
        <v>600</v>
      </c>
    </row>
    <row r="81" spans="1:7" ht="15.75" x14ac:dyDescent="0.25">
      <c r="A81" s="53" t="s">
        <v>245</v>
      </c>
      <c r="B81" s="53">
        <v>2000102234</v>
      </c>
      <c r="C81" s="54" t="s">
        <v>246</v>
      </c>
      <c r="D81" s="3">
        <v>10</v>
      </c>
      <c r="E81" s="17"/>
      <c r="F81" s="46">
        <v>60</v>
      </c>
      <c r="G81" s="46">
        <f t="shared" si="0"/>
        <v>600</v>
      </c>
    </row>
    <row r="82" spans="1:7" ht="15.75" x14ac:dyDescent="0.25">
      <c r="A82" s="55" t="s">
        <v>247</v>
      </c>
      <c r="B82" s="55">
        <v>2000110580</v>
      </c>
      <c r="C82" s="56" t="s">
        <v>248</v>
      </c>
      <c r="D82" s="3">
        <v>10</v>
      </c>
      <c r="E82" s="17"/>
      <c r="F82" s="46">
        <v>60</v>
      </c>
      <c r="G82" s="46">
        <f t="shared" si="0"/>
        <v>600</v>
      </c>
    </row>
    <row r="83" spans="1:7" ht="15.75" x14ac:dyDescent="0.25">
      <c r="A83" s="53" t="s">
        <v>249</v>
      </c>
      <c r="B83" s="53">
        <v>2000087832</v>
      </c>
      <c r="C83" s="54" t="s">
        <v>250</v>
      </c>
      <c r="D83" s="3">
        <v>10</v>
      </c>
      <c r="E83" s="17"/>
      <c r="F83" s="46">
        <v>60</v>
      </c>
      <c r="G83" s="46">
        <f t="shared" si="0"/>
        <v>600</v>
      </c>
    </row>
    <row r="84" spans="1:7" ht="15.75" x14ac:dyDescent="0.25">
      <c r="A84" s="55" t="s">
        <v>18</v>
      </c>
      <c r="B84" s="55">
        <v>2000087832</v>
      </c>
      <c r="C84" s="56" t="s">
        <v>251</v>
      </c>
      <c r="D84" s="3">
        <v>10</v>
      </c>
      <c r="E84" s="17"/>
      <c r="F84" s="46">
        <v>60</v>
      </c>
      <c r="G84" s="46">
        <f t="shared" si="0"/>
        <v>600</v>
      </c>
    </row>
    <row r="85" spans="1:7" ht="15.75" x14ac:dyDescent="0.25">
      <c r="A85" s="53" t="s">
        <v>20</v>
      </c>
      <c r="B85" s="53">
        <v>2000088381</v>
      </c>
      <c r="C85" s="54" t="s">
        <v>252</v>
      </c>
      <c r="D85" s="3">
        <v>5</v>
      </c>
      <c r="E85" s="17"/>
      <c r="F85" s="46">
        <v>60</v>
      </c>
      <c r="G85" s="46">
        <f t="shared" si="0"/>
        <v>300</v>
      </c>
    </row>
    <row r="86" spans="1:7" ht="15.75" x14ac:dyDescent="0.25">
      <c r="A86" s="55" t="s">
        <v>22</v>
      </c>
      <c r="B86" s="55">
        <v>2000088832</v>
      </c>
      <c r="C86" s="56" t="s">
        <v>253</v>
      </c>
      <c r="D86" s="3">
        <v>5</v>
      </c>
      <c r="E86" s="17"/>
      <c r="F86" s="46">
        <v>60</v>
      </c>
      <c r="G86" s="46">
        <f t="shared" si="0"/>
        <v>300</v>
      </c>
    </row>
    <row r="87" spans="1:7" ht="15.75" x14ac:dyDescent="0.25">
      <c r="A87" s="53" t="s">
        <v>24</v>
      </c>
      <c r="B87" s="53">
        <v>2000110153</v>
      </c>
      <c r="C87" s="54" t="s">
        <v>254</v>
      </c>
      <c r="D87" s="3">
        <v>5</v>
      </c>
      <c r="E87" s="17"/>
      <c r="F87" s="46">
        <v>60</v>
      </c>
      <c r="G87" s="46">
        <f t="shared" si="0"/>
        <v>300</v>
      </c>
    </row>
    <row r="88" spans="1:7" ht="15.75" x14ac:dyDescent="0.25">
      <c r="A88" s="55" t="s">
        <v>26</v>
      </c>
      <c r="B88" s="55">
        <v>2000088832</v>
      </c>
      <c r="C88" s="56" t="s">
        <v>255</v>
      </c>
      <c r="D88" s="3">
        <v>5</v>
      </c>
      <c r="E88" s="17"/>
      <c r="F88" s="46">
        <v>60</v>
      </c>
      <c r="G88" s="46">
        <f t="shared" si="0"/>
        <v>300</v>
      </c>
    </row>
    <row r="89" spans="1:7" ht="15.75" x14ac:dyDescent="0.25">
      <c r="A89" s="53" t="s">
        <v>77</v>
      </c>
      <c r="B89" s="53">
        <v>2000110154</v>
      </c>
      <c r="C89" s="54" t="s">
        <v>256</v>
      </c>
      <c r="D89" s="3">
        <v>5</v>
      </c>
      <c r="E89" s="17"/>
      <c r="F89" s="46">
        <v>60</v>
      </c>
      <c r="G89" s="46">
        <f t="shared" si="0"/>
        <v>300</v>
      </c>
    </row>
    <row r="90" spans="1:7" ht="15.75" x14ac:dyDescent="0.25">
      <c r="A90" s="55" t="s">
        <v>78</v>
      </c>
      <c r="B90" s="55">
        <v>2000110154</v>
      </c>
      <c r="C90" s="56" t="s">
        <v>257</v>
      </c>
      <c r="D90" s="3">
        <v>5</v>
      </c>
      <c r="E90" s="17"/>
      <c r="F90" s="46">
        <v>60</v>
      </c>
      <c r="G90" s="46">
        <f t="shared" si="0"/>
        <v>300</v>
      </c>
    </row>
    <row r="91" spans="1:7" ht="15.75" x14ac:dyDescent="0.25">
      <c r="A91" s="53" t="s">
        <v>81</v>
      </c>
      <c r="B91" s="53">
        <v>2000102239</v>
      </c>
      <c r="C91" s="54" t="s">
        <v>258</v>
      </c>
      <c r="D91" s="3">
        <v>5</v>
      </c>
      <c r="E91" s="17"/>
      <c r="F91" s="46">
        <v>60</v>
      </c>
      <c r="G91" s="46">
        <f t="shared" si="0"/>
        <v>300</v>
      </c>
    </row>
    <row r="92" spans="1:7" ht="15.75" x14ac:dyDescent="0.25">
      <c r="A92" s="55" t="s">
        <v>82</v>
      </c>
      <c r="B92" s="55">
        <v>2000102239</v>
      </c>
      <c r="C92" s="56" t="s">
        <v>259</v>
      </c>
      <c r="D92" s="3">
        <v>5</v>
      </c>
      <c r="E92" s="17"/>
      <c r="F92" s="46">
        <v>60</v>
      </c>
      <c r="G92" s="46">
        <f t="shared" si="0"/>
        <v>300</v>
      </c>
    </row>
    <row r="93" spans="1:7" ht="15.75" x14ac:dyDescent="0.25">
      <c r="A93" s="53" t="s">
        <v>30</v>
      </c>
      <c r="B93" s="53">
        <v>2000014601</v>
      </c>
      <c r="C93" s="54" t="s">
        <v>260</v>
      </c>
      <c r="D93" s="3">
        <v>5</v>
      </c>
      <c r="E93" s="17"/>
      <c r="F93" s="46">
        <v>60</v>
      </c>
      <c r="G93" s="46">
        <f t="shared" si="0"/>
        <v>300</v>
      </c>
    </row>
    <row r="94" spans="1:7" ht="15.75" x14ac:dyDescent="0.25">
      <c r="A94" s="55" t="s">
        <v>32</v>
      </c>
      <c r="B94" s="55">
        <v>2000092229</v>
      </c>
      <c r="C94" s="56" t="s">
        <v>261</v>
      </c>
      <c r="D94" s="3">
        <v>5</v>
      </c>
      <c r="E94" s="17"/>
      <c r="F94" s="46">
        <v>60</v>
      </c>
      <c r="G94" s="46">
        <f t="shared" si="0"/>
        <v>300</v>
      </c>
    </row>
    <row r="95" spans="1:7" ht="15.75" x14ac:dyDescent="0.25">
      <c r="A95" s="53" t="s">
        <v>34</v>
      </c>
      <c r="B95" s="53">
        <v>2000087832</v>
      </c>
      <c r="C95" s="54" t="s">
        <v>262</v>
      </c>
      <c r="D95" s="3">
        <v>5</v>
      </c>
      <c r="E95" s="17"/>
      <c r="F95" s="46">
        <v>60</v>
      </c>
      <c r="G95" s="46">
        <f t="shared" si="0"/>
        <v>300</v>
      </c>
    </row>
    <row r="96" spans="1:7" ht="15.75" x14ac:dyDescent="0.25">
      <c r="A96" s="55" t="s">
        <v>36</v>
      </c>
      <c r="B96" s="55">
        <v>2000087832</v>
      </c>
      <c r="C96" s="56" t="s">
        <v>263</v>
      </c>
      <c r="D96" s="3">
        <v>5</v>
      </c>
      <c r="E96" s="17"/>
      <c r="F96" s="46">
        <v>60</v>
      </c>
      <c r="G96" s="46">
        <f t="shared" si="0"/>
        <v>300</v>
      </c>
    </row>
    <row r="97" spans="1:7" ht="15.75" x14ac:dyDescent="0.25">
      <c r="A97" s="53" t="s">
        <v>38</v>
      </c>
      <c r="B97" s="53" t="s">
        <v>264</v>
      </c>
      <c r="C97" s="54" t="s">
        <v>265</v>
      </c>
      <c r="D97" s="3">
        <v>5</v>
      </c>
      <c r="E97" s="17"/>
      <c r="F97" s="46">
        <v>60</v>
      </c>
      <c r="G97" s="46">
        <f t="shared" si="0"/>
        <v>300</v>
      </c>
    </row>
    <row r="98" spans="1:7" ht="15.75" x14ac:dyDescent="0.25">
      <c r="A98" s="55" t="s">
        <v>40</v>
      </c>
      <c r="B98" s="55">
        <v>2000014601</v>
      </c>
      <c r="C98" s="56" t="s">
        <v>266</v>
      </c>
      <c r="D98" s="3">
        <v>5</v>
      </c>
      <c r="E98" s="17"/>
      <c r="F98" s="46">
        <v>60</v>
      </c>
      <c r="G98" s="46">
        <f t="shared" si="0"/>
        <v>300</v>
      </c>
    </row>
    <row r="99" spans="1:7" ht="15.75" x14ac:dyDescent="0.25">
      <c r="A99" s="53" t="s">
        <v>42</v>
      </c>
      <c r="B99" s="53">
        <v>2000014601</v>
      </c>
      <c r="C99" s="54" t="s">
        <v>267</v>
      </c>
      <c r="D99" s="3">
        <v>5</v>
      </c>
      <c r="E99" s="17"/>
      <c r="F99" s="46">
        <v>60</v>
      </c>
      <c r="G99" s="46">
        <f t="shared" si="0"/>
        <v>300</v>
      </c>
    </row>
    <row r="100" spans="1:7" ht="15.75" x14ac:dyDescent="0.25">
      <c r="A100" s="53" t="s">
        <v>404</v>
      </c>
      <c r="B100" s="52" t="s">
        <v>268</v>
      </c>
      <c r="C100" s="60" t="s">
        <v>310</v>
      </c>
      <c r="D100" s="3">
        <v>1</v>
      </c>
      <c r="E100" s="17"/>
      <c r="F100" s="46">
        <v>36</v>
      </c>
      <c r="G100" s="46">
        <f t="shared" si="0"/>
        <v>36</v>
      </c>
    </row>
    <row r="101" spans="1:7" ht="15.75" x14ac:dyDescent="0.25">
      <c r="A101" s="53" t="s">
        <v>405</v>
      </c>
      <c r="B101" s="52" t="s">
        <v>268</v>
      </c>
      <c r="C101" s="54" t="s">
        <v>311</v>
      </c>
      <c r="D101" s="3">
        <v>2</v>
      </c>
      <c r="E101" s="17"/>
      <c r="F101" s="46">
        <v>36</v>
      </c>
      <c r="G101" s="46">
        <f t="shared" si="0"/>
        <v>72</v>
      </c>
    </row>
    <row r="102" spans="1:7" ht="15.75" x14ac:dyDescent="0.25">
      <c r="A102" s="53" t="s">
        <v>269</v>
      </c>
      <c r="B102" s="53" t="s">
        <v>270</v>
      </c>
      <c r="C102" s="56" t="s">
        <v>271</v>
      </c>
      <c r="D102" s="3">
        <v>4</v>
      </c>
      <c r="E102" s="17"/>
      <c r="F102" s="46">
        <v>36</v>
      </c>
      <c r="G102" s="46">
        <f t="shared" si="0"/>
        <v>144</v>
      </c>
    </row>
    <row r="103" spans="1:7" ht="15.75" x14ac:dyDescent="0.25">
      <c r="A103" s="55" t="s">
        <v>272</v>
      </c>
      <c r="B103" s="55" t="s">
        <v>273</v>
      </c>
      <c r="C103" s="54" t="s">
        <v>274</v>
      </c>
      <c r="D103" s="3">
        <v>2</v>
      </c>
      <c r="E103" s="17"/>
      <c r="F103" s="46">
        <v>36</v>
      </c>
      <c r="G103" s="46">
        <f t="shared" si="0"/>
        <v>72</v>
      </c>
    </row>
    <row r="104" spans="1:7" ht="15.75" x14ac:dyDescent="0.25">
      <c r="A104" s="53" t="s">
        <v>275</v>
      </c>
      <c r="B104" s="53" t="s">
        <v>276</v>
      </c>
      <c r="C104" s="54" t="s">
        <v>277</v>
      </c>
      <c r="D104" s="3">
        <v>2</v>
      </c>
      <c r="E104" s="17"/>
      <c r="F104" s="46">
        <v>36</v>
      </c>
      <c r="G104" s="46">
        <f t="shared" si="0"/>
        <v>72</v>
      </c>
    </row>
    <row r="105" spans="1:7" ht="15.75" x14ac:dyDescent="0.25">
      <c r="A105" s="50" t="s">
        <v>403</v>
      </c>
      <c r="B105" s="50" t="s">
        <v>278</v>
      </c>
      <c r="C105" s="56" t="s">
        <v>312</v>
      </c>
      <c r="D105" s="3">
        <v>2</v>
      </c>
      <c r="E105" s="17"/>
      <c r="F105" s="46">
        <v>36</v>
      </c>
      <c r="G105" s="46">
        <f t="shared" si="0"/>
        <v>72</v>
      </c>
    </row>
    <row r="106" spans="1:7" ht="15.75" x14ac:dyDescent="0.25">
      <c r="A106" s="57" t="s">
        <v>69</v>
      </c>
      <c r="B106" s="57">
        <v>200114110</v>
      </c>
      <c r="C106" s="58" t="s">
        <v>279</v>
      </c>
      <c r="D106" s="3">
        <v>4</v>
      </c>
      <c r="E106" s="17"/>
      <c r="F106" s="46">
        <v>192</v>
      </c>
      <c r="G106" s="46">
        <f t="shared" si="0"/>
        <v>768</v>
      </c>
    </row>
    <row r="107" spans="1:7" ht="15.75" x14ac:dyDescent="0.25">
      <c r="A107" s="55" t="s">
        <v>280</v>
      </c>
      <c r="B107" s="55">
        <v>200114110</v>
      </c>
      <c r="C107" s="56" t="s">
        <v>281</v>
      </c>
      <c r="D107" s="3">
        <v>3</v>
      </c>
      <c r="E107" s="17"/>
      <c r="F107" s="46">
        <v>192</v>
      </c>
      <c r="G107" s="46">
        <f t="shared" si="0"/>
        <v>576</v>
      </c>
    </row>
    <row r="108" spans="1:7" ht="15.75" x14ac:dyDescent="0.25">
      <c r="A108" s="53" t="s">
        <v>141</v>
      </c>
      <c r="B108" s="53" t="s">
        <v>282</v>
      </c>
      <c r="C108" s="54" t="s">
        <v>283</v>
      </c>
      <c r="D108" s="3">
        <v>3</v>
      </c>
      <c r="E108" s="17"/>
      <c r="F108" s="46">
        <v>192</v>
      </c>
      <c r="G108" s="46">
        <f t="shared" si="0"/>
        <v>576</v>
      </c>
    </row>
    <row r="109" spans="1:7" ht="15.75" x14ac:dyDescent="0.25">
      <c r="A109" s="53" t="s">
        <v>284</v>
      </c>
      <c r="B109" s="53" t="s">
        <v>285</v>
      </c>
      <c r="C109" s="54" t="s">
        <v>286</v>
      </c>
      <c r="D109" s="3">
        <v>3</v>
      </c>
      <c r="E109" s="17"/>
      <c r="F109" s="46">
        <v>192</v>
      </c>
      <c r="G109" s="46">
        <f t="shared" si="0"/>
        <v>576</v>
      </c>
    </row>
    <row r="110" spans="1:7" ht="15.75" x14ac:dyDescent="0.25">
      <c r="A110" s="53" t="s">
        <v>62</v>
      </c>
      <c r="B110" s="53" t="s">
        <v>287</v>
      </c>
      <c r="C110" s="54" t="s">
        <v>288</v>
      </c>
      <c r="D110" s="3">
        <v>3</v>
      </c>
      <c r="E110" s="17"/>
      <c r="F110" s="46">
        <v>192</v>
      </c>
      <c r="G110" s="46">
        <f t="shared" si="0"/>
        <v>576</v>
      </c>
    </row>
    <row r="111" spans="1:7" ht="15.75" x14ac:dyDescent="0.25">
      <c r="A111" s="53" t="s">
        <v>289</v>
      </c>
      <c r="B111" s="61">
        <v>190703806</v>
      </c>
      <c r="C111" s="54" t="s">
        <v>290</v>
      </c>
      <c r="D111" s="3">
        <v>3</v>
      </c>
      <c r="E111" s="17"/>
      <c r="F111" s="46">
        <v>192</v>
      </c>
      <c r="G111" s="46">
        <f t="shared" si="0"/>
        <v>576</v>
      </c>
    </row>
    <row r="112" spans="1:7" ht="15.75" x14ac:dyDescent="0.25">
      <c r="A112" s="55" t="s">
        <v>85</v>
      </c>
      <c r="B112" s="62">
        <v>190703804</v>
      </c>
      <c r="C112" s="56" t="s">
        <v>291</v>
      </c>
      <c r="D112" s="3">
        <v>3</v>
      </c>
      <c r="E112" s="17"/>
      <c r="F112" s="46">
        <v>192</v>
      </c>
      <c r="G112" s="46">
        <f t="shared" si="0"/>
        <v>576</v>
      </c>
    </row>
    <row r="113" spans="1:7" ht="15.75" x14ac:dyDescent="0.25">
      <c r="A113" s="53" t="s">
        <v>86</v>
      </c>
      <c r="B113" s="61">
        <v>200114130</v>
      </c>
      <c r="C113" s="54" t="s">
        <v>292</v>
      </c>
      <c r="D113" s="3">
        <v>3</v>
      </c>
      <c r="E113" s="17"/>
      <c r="F113" s="46">
        <v>192</v>
      </c>
      <c r="G113" s="46">
        <f t="shared" si="0"/>
        <v>576</v>
      </c>
    </row>
    <row r="114" spans="1:7" ht="15.75" x14ac:dyDescent="0.25">
      <c r="A114" s="55" t="s">
        <v>293</v>
      </c>
      <c r="B114" s="63">
        <v>200114131</v>
      </c>
      <c r="C114" s="56" t="s">
        <v>294</v>
      </c>
      <c r="D114" s="3">
        <v>3</v>
      </c>
      <c r="E114" s="17"/>
      <c r="F114" s="46">
        <v>192</v>
      </c>
      <c r="G114" s="46">
        <f t="shared" si="0"/>
        <v>576</v>
      </c>
    </row>
    <row r="115" spans="1:7" ht="15.75" x14ac:dyDescent="0.25">
      <c r="A115" s="53" t="s">
        <v>295</v>
      </c>
      <c r="B115" s="61">
        <v>200114132</v>
      </c>
      <c r="C115" s="54" t="s">
        <v>296</v>
      </c>
      <c r="D115" s="3">
        <v>3</v>
      </c>
      <c r="E115" s="17"/>
      <c r="F115" s="46">
        <v>192</v>
      </c>
      <c r="G115" s="46">
        <f t="shared" si="0"/>
        <v>576</v>
      </c>
    </row>
    <row r="116" spans="1:7" ht="15.75" x14ac:dyDescent="0.25">
      <c r="A116" s="55" t="s">
        <v>63</v>
      </c>
      <c r="B116" s="63">
        <v>200114133</v>
      </c>
      <c r="C116" s="56" t="s">
        <v>297</v>
      </c>
      <c r="D116" s="3">
        <v>3</v>
      </c>
      <c r="E116" s="17"/>
      <c r="F116" s="46">
        <v>192</v>
      </c>
      <c r="G116" s="46">
        <f t="shared" si="0"/>
        <v>576</v>
      </c>
    </row>
    <row r="117" spans="1:7" ht="15.75" x14ac:dyDescent="0.25">
      <c r="A117" s="53" t="s">
        <v>298</v>
      </c>
      <c r="B117" s="64">
        <v>200114134</v>
      </c>
      <c r="C117" s="54" t="s">
        <v>299</v>
      </c>
      <c r="D117" s="3">
        <v>3</v>
      </c>
      <c r="E117" s="17"/>
      <c r="F117" s="46">
        <v>192</v>
      </c>
      <c r="G117" s="46">
        <f t="shared" si="0"/>
        <v>576</v>
      </c>
    </row>
    <row r="118" spans="1:7" ht="15.75" x14ac:dyDescent="0.25">
      <c r="A118" s="59" t="s">
        <v>64</v>
      </c>
      <c r="B118" s="63">
        <v>200114135</v>
      </c>
      <c r="C118" s="56" t="s">
        <v>300</v>
      </c>
      <c r="D118" s="3">
        <v>3</v>
      </c>
      <c r="E118" s="17"/>
      <c r="F118" s="46">
        <v>192</v>
      </c>
      <c r="G118" s="46">
        <f t="shared" si="0"/>
        <v>576</v>
      </c>
    </row>
    <row r="119" spans="1:7" ht="15.75" x14ac:dyDescent="0.25">
      <c r="A119" s="57" t="s">
        <v>301</v>
      </c>
      <c r="B119" s="64">
        <v>200114123</v>
      </c>
      <c r="C119" s="54" t="s">
        <v>302</v>
      </c>
      <c r="D119" s="3">
        <v>4</v>
      </c>
      <c r="E119" s="17"/>
      <c r="F119" s="46">
        <v>192</v>
      </c>
      <c r="G119" s="46">
        <f t="shared" si="0"/>
        <v>768</v>
      </c>
    </row>
    <row r="120" spans="1:7" ht="15.75" x14ac:dyDescent="0.25">
      <c r="A120" s="59" t="s">
        <v>303</v>
      </c>
      <c r="B120" s="63">
        <v>200114124</v>
      </c>
      <c r="C120" s="56" t="s">
        <v>304</v>
      </c>
      <c r="D120" s="3">
        <v>4</v>
      </c>
      <c r="E120" s="17"/>
      <c r="F120" s="46">
        <v>192</v>
      </c>
      <c r="G120" s="46">
        <f t="shared" si="0"/>
        <v>768</v>
      </c>
    </row>
    <row r="121" spans="1:7" ht="15.75" x14ac:dyDescent="0.25">
      <c r="A121" s="57" t="s">
        <v>305</v>
      </c>
      <c r="B121" s="64">
        <v>200114125</v>
      </c>
      <c r="C121" s="54" t="s">
        <v>306</v>
      </c>
      <c r="D121" s="3">
        <v>2</v>
      </c>
      <c r="E121" s="17"/>
      <c r="F121" s="46">
        <v>192</v>
      </c>
      <c r="G121" s="46">
        <f t="shared" si="0"/>
        <v>384</v>
      </c>
    </row>
    <row r="122" spans="1:7" ht="15.75" x14ac:dyDescent="0.25">
      <c r="A122" s="59" t="s">
        <v>307</v>
      </c>
      <c r="B122" s="63">
        <v>200114126</v>
      </c>
      <c r="C122" s="56" t="s">
        <v>308</v>
      </c>
      <c r="D122" s="3">
        <v>2</v>
      </c>
      <c r="E122" s="17"/>
      <c r="F122" s="46">
        <v>192</v>
      </c>
      <c r="G122" s="46">
        <f t="shared" si="0"/>
        <v>384</v>
      </c>
    </row>
    <row r="123" spans="1:7" ht="15.75" x14ac:dyDescent="0.25">
      <c r="A123" s="53" t="s">
        <v>309</v>
      </c>
      <c r="B123" s="57">
        <v>210228152</v>
      </c>
      <c r="C123" s="54" t="s">
        <v>127</v>
      </c>
      <c r="D123" s="3">
        <v>10</v>
      </c>
      <c r="E123" s="17"/>
      <c r="F123" s="46">
        <v>48</v>
      </c>
      <c r="G123" s="46">
        <f>+D123*F123</f>
        <v>480</v>
      </c>
    </row>
    <row r="124" spans="1:7" ht="15.75" x14ac:dyDescent="0.25">
      <c r="A124" s="50" t="s">
        <v>324</v>
      </c>
      <c r="B124" s="50" t="s">
        <v>325</v>
      </c>
      <c r="C124" s="51" t="s">
        <v>322</v>
      </c>
      <c r="D124" s="3">
        <v>1</v>
      </c>
      <c r="E124" s="17"/>
      <c r="F124" s="46">
        <v>1020</v>
      </c>
      <c r="G124" s="46">
        <f t="shared" ref="G124:G125" si="2">+D124*F124</f>
        <v>1020</v>
      </c>
    </row>
    <row r="125" spans="1:7" ht="15.75" x14ac:dyDescent="0.25">
      <c r="A125" s="50" t="s">
        <v>327</v>
      </c>
      <c r="B125" s="50" t="s">
        <v>326</v>
      </c>
      <c r="C125" s="51" t="s">
        <v>323</v>
      </c>
      <c r="D125" s="3">
        <v>1</v>
      </c>
      <c r="E125" s="17"/>
      <c r="F125" s="46">
        <v>1080</v>
      </c>
      <c r="G125" s="46">
        <f t="shared" si="2"/>
        <v>1080</v>
      </c>
    </row>
    <row r="126" spans="1:7" ht="15.75" x14ac:dyDescent="0.25">
      <c r="F126" s="47" t="s">
        <v>105</v>
      </c>
      <c r="G126" s="48">
        <f>SUM(G23:G125)</f>
        <v>52176</v>
      </c>
    </row>
    <row r="127" spans="1:7" ht="15.75" x14ac:dyDescent="0.25">
      <c r="B127" s="5"/>
      <c r="F127" s="47" t="s">
        <v>106</v>
      </c>
      <c r="G127" s="48">
        <f>+G126*0.12</f>
        <v>6261.12</v>
      </c>
    </row>
    <row r="128" spans="1:7" ht="15.75" x14ac:dyDescent="0.25">
      <c r="B128" s="5"/>
      <c r="F128" s="47" t="s">
        <v>107</v>
      </c>
      <c r="G128" s="48">
        <f>+G126+G127</f>
        <v>58437.120000000003</v>
      </c>
    </row>
    <row r="129" spans="1:8" ht="20.100000000000001" customHeight="1" x14ac:dyDescent="0.3">
      <c r="B129" s="65"/>
      <c r="C129" s="65" t="s">
        <v>328</v>
      </c>
    </row>
    <row r="130" spans="1:8" s="10" customFormat="1" ht="18.75" x14ac:dyDescent="0.3">
      <c r="C130" s="65" t="s">
        <v>330</v>
      </c>
    </row>
    <row r="131" spans="1:8" s="10" customFormat="1" ht="18.75" x14ac:dyDescent="0.3">
      <c r="B131" s="81" t="s">
        <v>329</v>
      </c>
      <c r="C131" s="82" t="s">
        <v>331</v>
      </c>
      <c r="H131" s="11"/>
    </row>
    <row r="132" spans="1:8" s="10" customFormat="1" ht="15.75" x14ac:dyDescent="0.25">
      <c r="B132" s="66">
        <v>1</v>
      </c>
      <c r="C132" s="67" t="s">
        <v>332</v>
      </c>
      <c r="H132" s="11"/>
    </row>
    <row r="133" spans="1:8" s="10" customFormat="1" ht="15.75" x14ac:dyDescent="0.25">
      <c r="B133" s="66">
        <v>1</v>
      </c>
      <c r="C133" s="67" t="s">
        <v>333</v>
      </c>
      <c r="H133" s="11"/>
    </row>
    <row r="134" spans="1:8" s="10" customFormat="1" ht="15.75" x14ac:dyDescent="0.25">
      <c r="B134" s="66">
        <v>2</v>
      </c>
      <c r="C134" s="67" t="s">
        <v>334</v>
      </c>
      <c r="H134" s="11"/>
    </row>
    <row r="135" spans="1:8" s="10" customFormat="1" ht="15.75" x14ac:dyDescent="0.25">
      <c r="B135" s="17">
        <v>4</v>
      </c>
      <c r="C135" s="68" t="s">
        <v>335</v>
      </c>
      <c r="H135" s="11"/>
    </row>
    <row r="136" spans="1:8" customFormat="1" ht="15.75" x14ac:dyDescent="0.25">
      <c r="B136" s="66">
        <v>1</v>
      </c>
      <c r="C136" s="67" t="s">
        <v>336</v>
      </c>
    </row>
    <row r="137" spans="1:8" customFormat="1" ht="15.75" x14ac:dyDescent="0.25">
      <c r="B137" s="66">
        <v>1</v>
      </c>
      <c r="C137" s="67" t="s">
        <v>337</v>
      </c>
    </row>
    <row r="138" spans="1:8" s="10" customFormat="1" ht="15.75" x14ac:dyDescent="0.25">
      <c r="B138" s="66">
        <v>1</v>
      </c>
      <c r="C138" s="67" t="s">
        <v>338</v>
      </c>
      <c r="H138" s="11"/>
    </row>
    <row r="139" spans="1:8" s="10" customFormat="1" ht="15.75" x14ac:dyDescent="0.25">
      <c r="B139" s="66">
        <v>1</v>
      </c>
      <c r="C139" s="67" t="s">
        <v>339</v>
      </c>
      <c r="H139" s="11"/>
    </row>
    <row r="140" spans="1:8" s="40" customFormat="1" ht="20.100000000000001" customHeight="1" x14ac:dyDescent="0.2">
      <c r="A140" s="38"/>
      <c r="B140" s="66">
        <v>1</v>
      </c>
      <c r="C140" s="67" t="s">
        <v>340</v>
      </c>
    </row>
    <row r="141" spans="1:8" s="40" customFormat="1" ht="20.100000000000001" customHeight="1" x14ac:dyDescent="0.25">
      <c r="A141" s="10"/>
      <c r="B141" s="66">
        <v>1</v>
      </c>
      <c r="C141" s="69" t="s">
        <v>341</v>
      </c>
    </row>
    <row r="142" spans="1:8" ht="30" x14ac:dyDescent="0.2">
      <c r="B142" s="66">
        <v>1</v>
      </c>
      <c r="C142" s="80" t="s">
        <v>342</v>
      </c>
    </row>
    <row r="143" spans="1:8" x14ac:dyDescent="0.2">
      <c r="B143" s="66">
        <v>1</v>
      </c>
      <c r="C143" s="67" t="s">
        <v>343</v>
      </c>
    </row>
    <row r="144" spans="1:8" x14ac:dyDescent="0.2">
      <c r="B144" s="66">
        <v>2</v>
      </c>
      <c r="C144" s="67" t="s">
        <v>344</v>
      </c>
    </row>
    <row r="145" spans="2:3" x14ac:dyDescent="0.2">
      <c r="B145" s="66">
        <v>1</v>
      </c>
      <c r="C145" s="67" t="s">
        <v>345</v>
      </c>
    </row>
    <row r="146" spans="2:3" x14ac:dyDescent="0.2">
      <c r="B146" s="66">
        <v>1</v>
      </c>
      <c r="C146" s="67" t="s">
        <v>346</v>
      </c>
    </row>
    <row r="147" spans="2:3" x14ac:dyDescent="0.2">
      <c r="B147" s="66">
        <v>2</v>
      </c>
      <c r="C147" s="67" t="s">
        <v>347</v>
      </c>
    </row>
    <row r="148" spans="2:3" x14ac:dyDescent="0.2">
      <c r="B148" s="66">
        <v>1</v>
      </c>
      <c r="C148" s="67" t="s">
        <v>348</v>
      </c>
    </row>
    <row r="149" spans="2:3" x14ac:dyDescent="0.2">
      <c r="B149" s="66">
        <v>2</v>
      </c>
      <c r="C149" s="67" t="s">
        <v>347</v>
      </c>
    </row>
    <row r="150" spans="2:3" x14ac:dyDescent="0.2">
      <c r="B150" s="66">
        <v>1</v>
      </c>
      <c r="C150" s="67" t="s">
        <v>349</v>
      </c>
    </row>
    <row r="151" spans="2:3" ht="15.75" x14ac:dyDescent="0.25">
      <c r="B151"/>
      <c r="C151"/>
    </row>
    <row r="152" spans="2:3" ht="15.75" x14ac:dyDescent="0.25">
      <c r="B152"/>
      <c r="C152" s="70" t="s">
        <v>350</v>
      </c>
    </row>
    <row r="153" spans="2:3" x14ac:dyDescent="0.2">
      <c r="B153" s="66">
        <v>1</v>
      </c>
      <c r="C153" s="67" t="s">
        <v>351</v>
      </c>
    </row>
    <row r="154" spans="2:3" x14ac:dyDescent="0.2">
      <c r="B154" s="66">
        <v>2</v>
      </c>
      <c r="C154" s="67" t="s">
        <v>352</v>
      </c>
    </row>
    <row r="155" spans="2:3" x14ac:dyDescent="0.2">
      <c r="B155" s="66">
        <v>1</v>
      </c>
      <c r="C155" s="67" t="s">
        <v>353</v>
      </c>
    </row>
    <row r="156" spans="2:3" x14ac:dyDescent="0.2">
      <c r="B156" s="66">
        <v>1</v>
      </c>
      <c r="C156" s="67" t="s">
        <v>354</v>
      </c>
    </row>
    <row r="157" spans="2:3" x14ac:dyDescent="0.2">
      <c r="B157" s="66">
        <v>2</v>
      </c>
      <c r="C157" s="67" t="s">
        <v>355</v>
      </c>
    </row>
    <row r="158" spans="2:3" x14ac:dyDescent="0.2">
      <c r="B158" s="66">
        <v>1</v>
      </c>
      <c r="C158" s="71" t="s">
        <v>356</v>
      </c>
    </row>
    <row r="159" spans="2:3" x14ac:dyDescent="0.2">
      <c r="B159" s="66">
        <v>1</v>
      </c>
      <c r="C159" s="67" t="s">
        <v>357</v>
      </c>
    </row>
    <row r="162" spans="2:3" ht="15.75" x14ac:dyDescent="0.25">
      <c r="B162" s="7"/>
      <c r="C162" s="6" t="s">
        <v>358</v>
      </c>
    </row>
    <row r="163" spans="2:3" ht="15.75" x14ac:dyDescent="0.25">
      <c r="B163" s="68"/>
      <c r="C163" s="70" t="s">
        <v>350</v>
      </c>
    </row>
    <row r="164" spans="2:3" x14ac:dyDescent="0.2">
      <c r="B164" s="66">
        <v>1</v>
      </c>
      <c r="C164" s="68" t="s">
        <v>333</v>
      </c>
    </row>
    <row r="165" spans="2:3" x14ac:dyDescent="0.2">
      <c r="B165" s="66">
        <v>2</v>
      </c>
      <c r="C165" s="68" t="s">
        <v>359</v>
      </c>
    </row>
    <row r="166" spans="2:3" x14ac:dyDescent="0.2">
      <c r="B166" s="66">
        <v>1</v>
      </c>
      <c r="C166" s="68" t="s">
        <v>360</v>
      </c>
    </row>
    <row r="167" spans="2:3" ht="30" x14ac:dyDescent="0.2">
      <c r="B167" s="66">
        <v>1</v>
      </c>
      <c r="C167" s="79" t="s">
        <v>361</v>
      </c>
    </row>
    <row r="168" spans="2:3" ht="30" x14ac:dyDescent="0.2">
      <c r="B168" s="66">
        <v>1</v>
      </c>
      <c r="C168" s="79" t="s">
        <v>362</v>
      </c>
    </row>
    <row r="169" spans="2:3" x14ac:dyDescent="0.2">
      <c r="B169" s="66">
        <v>1</v>
      </c>
      <c r="C169" s="68" t="s">
        <v>363</v>
      </c>
    </row>
    <row r="170" spans="2:3" x14ac:dyDescent="0.2">
      <c r="B170" s="66">
        <v>1</v>
      </c>
      <c r="C170" s="68" t="s">
        <v>364</v>
      </c>
    </row>
    <row r="171" spans="2:3" x14ac:dyDescent="0.2">
      <c r="B171" s="66">
        <v>1</v>
      </c>
      <c r="C171" s="68" t="s">
        <v>365</v>
      </c>
    </row>
    <row r="172" spans="2:3" ht="15.75" x14ac:dyDescent="0.25">
      <c r="B172" s="66"/>
      <c r="C172" s="70" t="s">
        <v>366</v>
      </c>
    </row>
    <row r="173" spans="2:3" ht="30" x14ac:dyDescent="0.2">
      <c r="B173" s="66">
        <v>1</v>
      </c>
      <c r="C173" s="79" t="s">
        <v>367</v>
      </c>
    </row>
    <row r="174" spans="2:3" ht="30" x14ac:dyDescent="0.2">
      <c r="B174" s="66">
        <v>1</v>
      </c>
      <c r="C174" s="79" t="s">
        <v>368</v>
      </c>
    </row>
    <row r="175" spans="2:3" x14ac:dyDescent="0.2">
      <c r="B175" s="66">
        <v>1</v>
      </c>
      <c r="C175" s="68" t="s">
        <v>369</v>
      </c>
    </row>
    <row r="176" spans="2:3" x14ac:dyDescent="0.2">
      <c r="B176" s="66">
        <v>3</v>
      </c>
      <c r="C176" s="68" t="s">
        <v>370</v>
      </c>
    </row>
    <row r="177" spans="2:3" x14ac:dyDescent="0.2">
      <c r="B177" s="66">
        <v>5</v>
      </c>
      <c r="C177" s="68" t="s">
        <v>371</v>
      </c>
    </row>
    <row r="178" spans="2:3" ht="15.75" x14ac:dyDescent="0.25">
      <c r="B178" s="66"/>
      <c r="C178" s="70" t="s">
        <v>331</v>
      </c>
    </row>
    <row r="179" spans="2:3" x14ac:dyDescent="0.2">
      <c r="B179" s="66">
        <v>1</v>
      </c>
      <c r="C179" s="68" t="s">
        <v>372</v>
      </c>
    </row>
    <row r="180" spans="2:3" x14ac:dyDescent="0.2">
      <c r="B180" s="66">
        <v>1</v>
      </c>
      <c r="C180" s="68" t="s">
        <v>373</v>
      </c>
    </row>
    <row r="181" spans="2:3" x14ac:dyDescent="0.2">
      <c r="B181" s="66">
        <v>1</v>
      </c>
      <c r="C181" s="68" t="s">
        <v>374</v>
      </c>
    </row>
    <row r="182" spans="2:3" x14ac:dyDescent="0.2">
      <c r="B182" s="66">
        <v>1</v>
      </c>
      <c r="C182" s="68" t="s">
        <v>375</v>
      </c>
    </row>
    <row r="183" spans="2:3" ht="15.75" x14ac:dyDescent="0.2">
      <c r="B183" s="73"/>
      <c r="C183" s="68"/>
    </row>
    <row r="184" spans="2:3" x14ac:dyDescent="0.2">
      <c r="B184" s="66">
        <v>1</v>
      </c>
      <c r="C184" s="68" t="s">
        <v>376</v>
      </c>
    </row>
    <row r="185" spans="2:3" x14ac:dyDescent="0.2">
      <c r="B185" s="66">
        <v>4</v>
      </c>
      <c r="C185" s="68" t="s">
        <v>377</v>
      </c>
    </row>
    <row r="186" spans="2:3" x14ac:dyDescent="0.2">
      <c r="B186" s="66">
        <v>1</v>
      </c>
      <c r="C186" s="68" t="s">
        <v>378</v>
      </c>
    </row>
    <row r="187" spans="2:3" x14ac:dyDescent="0.2">
      <c r="B187" s="66">
        <v>4</v>
      </c>
      <c r="C187" s="68" t="s">
        <v>379</v>
      </c>
    </row>
    <row r="188" spans="2:3" x14ac:dyDescent="0.2">
      <c r="B188" s="66">
        <v>2</v>
      </c>
      <c r="C188" s="68" t="s">
        <v>380</v>
      </c>
    </row>
    <row r="189" spans="2:3" x14ac:dyDescent="0.2">
      <c r="B189" s="66">
        <v>2</v>
      </c>
      <c r="C189" s="68" t="s">
        <v>381</v>
      </c>
    </row>
    <row r="190" spans="2:3" x14ac:dyDescent="0.2">
      <c r="B190" s="66">
        <v>1</v>
      </c>
      <c r="C190" s="68" t="s">
        <v>382</v>
      </c>
    </row>
    <row r="193" spans="2:3" ht="15.75" x14ac:dyDescent="0.2">
      <c r="B193" s="72"/>
      <c r="C193" s="73" t="s">
        <v>383</v>
      </c>
    </row>
    <row r="194" spans="2:3" x14ac:dyDescent="0.2">
      <c r="B194" s="3">
        <v>1</v>
      </c>
      <c r="C194" s="74" t="s">
        <v>384</v>
      </c>
    </row>
    <row r="195" spans="2:3" x14ac:dyDescent="0.2">
      <c r="B195" s="3">
        <v>1</v>
      </c>
      <c r="C195" s="74" t="s">
        <v>385</v>
      </c>
    </row>
    <row r="196" spans="2:3" x14ac:dyDescent="0.2">
      <c r="B196" s="3">
        <v>1</v>
      </c>
      <c r="C196" s="74" t="s">
        <v>386</v>
      </c>
    </row>
    <row r="197" spans="2:3" x14ac:dyDescent="0.2">
      <c r="B197" s="3">
        <v>2</v>
      </c>
      <c r="C197" s="74" t="s">
        <v>387</v>
      </c>
    </row>
    <row r="198" spans="2:3" x14ac:dyDescent="0.2">
      <c r="B198" s="17">
        <v>1</v>
      </c>
      <c r="C198" s="67" t="s">
        <v>388</v>
      </c>
    </row>
    <row r="199" spans="2:3" x14ac:dyDescent="0.2">
      <c r="B199" s="17">
        <v>1</v>
      </c>
      <c r="C199" s="67" t="s">
        <v>389</v>
      </c>
    </row>
    <row r="200" spans="2:3" x14ac:dyDescent="0.2">
      <c r="B200" s="17">
        <v>1</v>
      </c>
      <c r="C200" s="67" t="s">
        <v>390</v>
      </c>
    </row>
    <row r="201" spans="2:3" x14ac:dyDescent="0.2">
      <c r="B201" s="17">
        <v>2</v>
      </c>
      <c r="C201" s="67" t="s">
        <v>391</v>
      </c>
    </row>
    <row r="202" spans="2:3" x14ac:dyDescent="0.2">
      <c r="B202" s="17">
        <v>2</v>
      </c>
      <c r="C202" s="67" t="s">
        <v>392</v>
      </c>
    </row>
    <row r="203" spans="2:3" x14ac:dyDescent="0.2">
      <c r="B203" s="17">
        <v>2</v>
      </c>
      <c r="C203" s="67" t="s">
        <v>393</v>
      </c>
    </row>
    <row r="204" spans="2:3" x14ac:dyDescent="0.2">
      <c r="B204" s="17">
        <v>2</v>
      </c>
      <c r="C204" s="67" t="s">
        <v>394</v>
      </c>
    </row>
    <row r="205" spans="2:3" x14ac:dyDescent="0.2">
      <c r="B205" s="17">
        <v>1</v>
      </c>
      <c r="C205" s="67" t="s">
        <v>395</v>
      </c>
    </row>
    <row r="206" spans="2:3" x14ac:dyDescent="0.2">
      <c r="B206" s="17">
        <v>1</v>
      </c>
      <c r="C206" s="67" t="s">
        <v>396</v>
      </c>
    </row>
    <row r="207" spans="2:3" x14ac:dyDescent="0.2">
      <c r="B207" s="17">
        <v>2</v>
      </c>
      <c r="C207" s="67" t="s">
        <v>397</v>
      </c>
    </row>
    <row r="208" spans="2:3" x14ac:dyDescent="0.2">
      <c r="B208" s="17">
        <v>1</v>
      </c>
      <c r="C208" s="67" t="s">
        <v>398</v>
      </c>
    </row>
    <row r="212" spans="1:3" ht="15.75" thickBot="1" x14ac:dyDescent="0.25">
      <c r="A212" s="1" t="s">
        <v>399</v>
      </c>
      <c r="B212" s="75"/>
      <c r="C212" s="75"/>
    </row>
    <row r="217" spans="1:3" ht="15.75" thickBot="1" x14ac:dyDescent="0.25">
      <c r="A217" s="1" t="s">
        <v>400</v>
      </c>
      <c r="B217" s="75"/>
      <c r="C217" s="75"/>
    </row>
    <row r="221" spans="1:3" ht="15.75" thickBot="1" x14ac:dyDescent="0.25">
      <c r="A221" s="1" t="s">
        <v>401</v>
      </c>
      <c r="B221" s="75"/>
      <c r="C221" s="75"/>
    </row>
    <row r="225" spans="1:3" ht="15.75" thickBot="1" x14ac:dyDescent="0.25">
      <c r="A225" s="1" t="s">
        <v>402</v>
      </c>
      <c r="B225" s="75"/>
      <c r="C225" s="75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31496062992125984" right="0.31496062992125984" top="0.74803149606299213" bottom="0.74803149606299213" header="0.31496062992125984" footer="0.31496062992125984"/>
  <pageSetup paperSize="9" scale="55" fitToHeight="0" orientation="portrait" r:id="rId1"/>
  <ignoredErrors>
    <ignoredError sqref="B97:B111 B124:B125 A124:A125 A42 B23:B47 A46:A4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2022-09-30T12:49:03Z</cp:lastPrinted>
  <dcterms:created xsi:type="dcterms:W3CDTF">2022-05-25T14:56:01Z</dcterms:created>
  <dcterms:modified xsi:type="dcterms:W3CDTF">2022-10-20T02:47:02Z</dcterms:modified>
</cp:coreProperties>
</file>