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13301A2-1D5D-4CE2-8A5E-C405FECE064A}" xr6:coauthVersionLast="47" xr6:coauthVersionMax="47" xr10:uidLastSave="{00000000-0000-0000-0000-000000000000}"/>
  <bookViews>
    <workbookView xWindow="-120" yWindow="-120" windowWidth="29040" windowHeight="15840" xr2:uid="{BC065E2B-4729-4E69-BA3F-062DC9D99C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66" i="1" l="1"/>
  <c r="G67" i="1" s="1"/>
  <c r="G68" i="1" s="1"/>
</calcChain>
</file>

<file path=xl/sharedStrings.xml><?xml version="1.0" encoding="utf-8"?>
<sst xmlns="http://schemas.openxmlformats.org/spreadsheetml/2006/main" count="182" uniqueCount="170">
  <si>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</si>
  <si>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</si>
  <si>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</si>
  <si>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</si>
  <si>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</si>
  <si>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</si>
  <si>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</si>
  <si>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</si>
  <si>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</si>
  <si>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</si>
  <si>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</si>
  <si>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</si>
  <si>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</si>
  <si>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</si>
  <si>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</si>
  <si>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</si>
  <si>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</si>
  <si>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</si>
  <si>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</si>
  <si>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</si>
  <si>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</si>
  <si>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</si>
  <si>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</si>
  <si>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</si>
  <si>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ARANDELAS 3.5 MM TITANIO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</si>
  <si>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</si>
  <si>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</si>
  <si>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</si>
  <si>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</si>
  <si>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</si>
  <si>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</si>
  <si>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</si>
  <si>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</si>
  <si>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</si>
  <si>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</si>
  <si>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</si>
  <si>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</si>
  <si>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</si>
  <si>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</si>
  <si>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</si>
  <si>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</si>
  <si>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</si>
  <si>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</si>
  <si>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</si>
  <si>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</si>
  <si>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</si>
  <si>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</si>
  <si>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</si>
  <si>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</si>
  <si>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</si>
  <si>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</si>
  <si>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</si>
  <si>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</si>
  <si>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</si>
  <si>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</si>
  <si>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</si>
  <si>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</si>
  <si>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</si>
  <si>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</si>
  <si>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</si>
  <si>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</si>
  <si>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</si>
  <si>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</si>
  <si>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</si>
  <si>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</si>
  <si>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</si>
  <si>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</si>
  <si>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</si>
  <si>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</si>
  <si>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</si>
  <si>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</si>
  <si>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</si>
  <si>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</si>
  <si>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</si>
  <si>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</si>
  <si>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</si>
  <si>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</si>
  <si>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</si>
  <si>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</si>
  <si>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</si>
  <si>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</si>
  <si>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</si>
  <si>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</si>
  <si>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</si>
  <si>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</si>
  <si>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</si>
  <si>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</si>
  <si>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</si>
  <si>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</si>
  <si>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</si>
  <si>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</si>
  <si>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</si>
  <si>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</si>
  <si>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</si>
  <si>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</si>
  <si>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</si>
  <si>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</si>
  <si>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</si>
  <si>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</si>
  <si>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</si>
  <si>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</si>
  <si>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</si>
  <si>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</si>
  <si>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</si>
  <si>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</si>
  <si>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</si>
  <si>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</si>
  <si>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</si>
  <si>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</si>
  <si>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</si>
  <si>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</si>
  <si>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</si>
  <si>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</si>
  <si>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</si>
  <si>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</si>
  <si>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</si>
  <si>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</si>
  <si>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</si>
  <si>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</si>
  <si>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</si>
  <si>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</si>
  <si>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</si>
  <si>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</si>
  <si>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</si>
  <si>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</si>
  <si>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</si>
  <si>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</si>
  <si>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</si>
  <si>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</si>
  <si>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</si>
  <si>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</si>
  <si>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</si>
  <si>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</si>
  <si>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</si>
  <si>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</si>
  <si>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</si>
  <si>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</si>
  <si>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</si>
  <si>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</si>
  <si>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</si>
  <si>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 xml:space="preserve">SUBTOTAL </t>
  </si>
  <si>
    <t>IVA 12%</t>
  </si>
  <si>
    <t>TOTAL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</si>
  <si>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</si>
  <si>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</si>
  <si>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</si>
  <si>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</si>
  <si>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</si>
  <si>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</si>
  <si>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</si>
  <si>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</si>
  <si>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</si>
  <si>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</si>
  <si>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</si>
  <si>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</si>
  <si>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</si>
  <si>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</si>
  <si>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</si>
  <si>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</si>
  <si>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</si>
  <si>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>ENTREGADO POR</t>
  </si>
  <si>
    <t>RECIBIDO POR</t>
  </si>
  <si>
    <t>INSTRUMENTADOR</t>
  </si>
  <si>
    <t>VERIFICADO POR</t>
  </si>
  <si>
    <t>NEIQ0396</t>
  </si>
  <si>
    <t>FIDEICOMIZO TITULARIZACION OMNIHOSPITAL</t>
  </si>
  <si>
    <t>O992426187001</t>
  </si>
  <si>
    <t>11:00AM</t>
  </si>
  <si>
    <t>DR. MONTANERO</t>
  </si>
  <si>
    <t>AV. ROMEO CASTILLO S/N Y AV. JUAN TANCCA 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</si>
</sst>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19" fillId="0" borderId="0" xfId="0" applyFont="1"/>
    <xf numFmtId="0" fontId="20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49" fontId="0" fillId="7" borderId="4" xfId="0" applyNumberFormat="1" applyFill="1" applyBorder="1" applyAlignment="1">
      <alignment horizontal="center"/>
    </xf>
    <xf numFmtId="49" fontId="18" fillId="7" borderId="4" xfId="0" applyNumberFormat="1" applyFont="1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165" fontId="17" fillId="0" borderId="0" xfId="2" applyNumberFormat="1" applyFont="1" applyAlignment="1">
      <alignment wrapText="1"/>
    </xf>
    <xf numFmtId="165" fontId="17" fillId="0" borderId="2" xfId="1" applyNumberFormat="1" applyFont="1" applyBorder="1" applyAlignment="1">
      <alignment horizontal="right"/>
    </xf>
    <xf numFmtId="49" fontId="0" fillId="7" borderId="0" xfId="0" applyNumberFormat="1" applyFill="1" applyAlignment="1">
      <alignment horizontal="center"/>
    </xf>
    <xf numFmtId="49" fontId="18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0" fontId="1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/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4205B9AB-76A4-4BB4-A15B-E89A31EF53C3}"/>
    <cellStyle name="Normal 3" xfId="3" xr:uid="{8D2402A2-691E-4C6A-B463-5CC2A0463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133351</xdr:rowOff>
    </xdr:from>
    <xdr:to>
      <xdr:col>2</xdr:col>
      <xdr:colOff>200025</xdr:colOff>
      <xdr:row>5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4ABE1C-1439-423A-AF7C-F2B0514028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33351"/>
          <a:ext cx="3112058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A318-3159-413E-B1D6-8E9DCB3B3D7F}">
  <dimension ref="A1:P115"/>
  <sheetViews>
    <sheetView tabSelected="1" view="pageBreakPreview" zoomScale="60" zoomScaleNormal="100" workbookViewId="0">
      <selection activeCell="C11" sqref="C11"/>
    </sheetView>
  </sheetViews>
  <sheetFormatPr baseColWidth="10" defaultColWidth="17.5703125" defaultRowHeight="15" x14ac:dyDescent="0.2"/>
  <cols>
    <col min="1" max="1" width="23.140625" style="13" bestFit="1" customWidth="1"/>
    <col min="2" max="2" width="21.28515625" style="13" customWidth="1"/>
    <col min="3" max="3" width="65.5703125" style="13" customWidth="1"/>
    <col min="4" max="4" width="22.7109375" style="31" bestFit="1" customWidth="1"/>
    <col min="5" max="5" width="19.28515625" style="31" bestFit="1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9" t="s">
        <v>0</v>
      </c>
      <c r="B2" s="59"/>
      <c r="C2" s="59"/>
      <c r="D2" s="59"/>
      <c r="E2" s="59"/>
      <c r="F2" s="59"/>
      <c r="G2" s="59"/>
      <c r="H2" s="2"/>
      <c r="I2" s="2"/>
      <c r="J2" s="2"/>
      <c r="K2" s="2"/>
      <c r="L2" s="3"/>
      <c r="M2" s="4"/>
    </row>
    <row r="3" spans="1:16" customFormat="1" ht="23.25" x14ac:dyDescent="0.35">
      <c r="A3" s="59" t="s">
        <v>1</v>
      </c>
      <c r="B3" s="59"/>
      <c r="C3" s="59"/>
      <c r="D3" s="59"/>
      <c r="E3" s="59"/>
      <c r="F3" s="59"/>
      <c r="G3" s="59"/>
      <c r="H3" s="5"/>
      <c r="I3" s="5"/>
      <c r="J3" s="5"/>
      <c r="K3" s="5"/>
      <c r="L3" s="5"/>
      <c r="M3" s="5"/>
    </row>
    <row r="4" spans="1:16" customFormat="1" ht="23.25" x14ac:dyDescent="0.35">
      <c r="A4" s="60" t="s">
        <v>2</v>
      </c>
      <c r="B4" s="60"/>
      <c r="C4" s="60"/>
      <c r="D4" s="60"/>
      <c r="E4" s="60"/>
      <c r="F4" s="60"/>
      <c r="G4" s="60"/>
      <c r="H4" s="5"/>
      <c r="I4" s="5"/>
      <c r="J4" s="5"/>
      <c r="K4" s="5"/>
      <c r="L4" s="5"/>
      <c r="M4" s="5"/>
      <c r="N4" s="61"/>
      <c r="O4" s="61"/>
      <c r="P4" s="7"/>
    </row>
    <row r="5" spans="1:16" s="7" customFormat="1" ht="20.100000000000001" customHeight="1" x14ac:dyDescent="0.25">
      <c r="A5" s="8"/>
      <c r="B5" s="8"/>
      <c r="C5" s="8"/>
      <c r="D5" s="8"/>
      <c r="E5" s="8"/>
      <c r="F5" s="8"/>
      <c r="G5" s="8"/>
      <c r="N5" s="61"/>
      <c r="O5" s="61"/>
    </row>
    <row r="6" spans="1:16" s="7" customFormat="1" ht="20.100000000000001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0.100000000000001" customHeight="1" x14ac:dyDescent="0.2">
      <c r="A7" s="56" t="s">
        <v>3</v>
      </c>
      <c r="B7" s="57"/>
      <c r="C7" s="9">
        <f ca="1">NOW()</f>
        <v>44860.364083912034</v>
      </c>
      <c r="D7" s="10" t="s">
        <v>4</v>
      </c>
      <c r="E7" s="11" t="s">
        <v>164</v>
      </c>
      <c r="F7" s="12"/>
      <c r="G7" s="12"/>
      <c r="N7" s="6"/>
      <c r="O7" s="6"/>
    </row>
    <row r="8" spans="1:16" s="7" customFormat="1" ht="20.100000000000001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0.100000000000001" customHeight="1" x14ac:dyDescent="0.2">
      <c r="A9" s="56" t="s">
        <v>5</v>
      </c>
      <c r="B9" s="57"/>
      <c r="C9" s="15" t="s">
        <v>165</v>
      </c>
      <c r="D9" s="16" t="s">
        <v>6</v>
      </c>
      <c r="E9" s="17" t="s">
        <v>166</v>
      </c>
      <c r="F9" s="18"/>
      <c r="G9" s="18"/>
      <c r="N9" s="6"/>
      <c r="O9" s="6"/>
    </row>
    <row r="10" spans="1:16" s="7" customFormat="1" ht="20.100000000000001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0.100000000000001" customHeight="1" x14ac:dyDescent="0.2">
      <c r="A11" s="56" t="s">
        <v>7</v>
      </c>
      <c r="B11" s="57"/>
      <c r="C11" s="19" t="s">
        <v>169</v>
      </c>
      <c r="D11" s="16" t="s">
        <v>8</v>
      </c>
      <c r="E11" s="15" t="s">
        <v>9</v>
      </c>
      <c r="F11" s="20"/>
      <c r="G11" s="20"/>
      <c r="N11" s="6"/>
      <c r="O11" s="6"/>
    </row>
    <row r="12" spans="1:16" s="7" customFormat="1" ht="20.100000000000001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0.100000000000001" customHeight="1" x14ac:dyDescent="0.2">
      <c r="A13" s="56" t="s">
        <v>10</v>
      </c>
      <c r="B13" s="57"/>
      <c r="C13" s="9">
        <v>44858</v>
      </c>
      <c r="D13" s="16" t="s">
        <v>11</v>
      </c>
      <c r="E13" s="22" t="s">
        <v>167</v>
      </c>
      <c r="F13" s="23"/>
      <c r="G13" s="23"/>
      <c r="N13" s="21"/>
      <c r="O13" s="21"/>
    </row>
    <row r="14" spans="1:16" s="7" customFormat="1" ht="20.100000000000001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0.100000000000001" customHeight="1" x14ac:dyDescent="0.2">
      <c r="A15" s="56" t="s">
        <v>12</v>
      </c>
      <c r="B15" s="57"/>
      <c r="C15" s="15" t="s">
        <v>168</v>
      </c>
      <c r="D15" s="20"/>
      <c r="E15" s="26"/>
      <c r="F15" s="26"/>
      <c r="G15" s="20"/>
      <c r="N15" s="25"/>
      <c r="O15" s="25"/>
    </row>
    <row r="16" spans="1:16" s="7" customFormat="1" ht="20.100000000000001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0.100000000000001" customHeight="1" x14ac:dyDescent="0.2">
      <c r="A17" s="56" t="s">
        <v>13</v>
      </c>
      <c r="B17" s="57"/>
      <c r="C17" s="15"/>
      <c r="D17" s="16" t="s">
        <v>14</v>
      </c>
      <c r="E17" s="27"/>
      <c r="F17" s="26"/>
      <c r="G17" s="20"/>
      <c r="N17" s="25"/>
      <c r="O17" s="25"/>
    </row>
    <row r="18" spans="1:15" s="7" customFormat="1" ht="20.100000000000001" customHeight="1" x14ac:dyDescent="0.25">
      <c r="A18" s="13"/>
      <c r="B18" s="14"/>
      <c r="C18" s="14"/>
      <c r="D18" s="14"/>
      <c r="E18" s="14"/>
      <c r="F18" s="14"/>
      <c r="G18" s="24"/>
      <c r="N18" s="28"/>
      <c r="O18" s="28"/>
    </row>
    <row r="19" spans="1:15" s="7" customFormat="1" ht="20.100000000000001" customHeight="1" x14ac:dyDescent="0.2">
      <c r="A19" s="56" t="s">
        <v>15</v>
      </c>
      <c r="B19" s="57"/>
      <c r="C19" s="11"/>
      <c r="D19" s="12"/>
      <c r="E19" s="29"/>
      <c r="F19" s="29"/>
      <c r="G19" s="30"/>
      <c r="N19" s="28"/>
      <c r="O19" s="28"/>
    </row>
    <row r="20" spans="1:15" s="7" customFormat="1" ht="20.100000000000001" customHeight="1" x14ac:dyDescent="0.2">
      <c r="A20" s="13"/>
      <c r="B20" s="31"/>
      <c r="C20" s="13"/>
      <c r="D20" s="13"/>
      <c r="E20" s="13"/>
      <c r="F20" s="13"/>
      <c r="G20" s="13"/>
      <c r="N20" s="28"/>
      <c r="O20" s="28"/>
    </row>
    <row r="21" spans="1:15" s="7" customFormat="1" ht="20.100000000000001" customHeight="1" x14ac:dyDescent="0.2">
      <c r="A21" s="58" t="s">
        <v>16</v>
      </c>
      <c r="B21" s="58"/>
      <c r="C21" s="58"/>
      <c r="D21" s="58"/>
      <c r="E21" s="58"/>
      <c r="F21" s="58"/>
      <c r="G21" s="58"/>
      <c r="N21" s="28"/>
      <c r="O21" s="28"/>
    </row>
    <row r="22" spans="1:15" s="7" customFormat="1" ht="30" customHeight="1" x14ac:dyDescent="0.2">
      <c r="A22" s="32" t="s">
        <v>17</v>
      </c>
      <c r="B22" s="32" t="s">
        <v>18</v>
      </c>
      <c r="C22" s="32" t="s">
        <v>19</v>
      </c>
      <c r="D22" s="32" t="s">
        <v>20</v>
      </c>
      <c r="E22" s="32" t="s">
        <v>21</v>
      </c>
      <c r="F22" s="33" t="s">
        <v>22</v>
      </c>
      <c r="G22" s="33" t="s">
        <v>23</v>
      </c>
      <c r="N22" s="28"/>
      <c r="O22" s="28"/>
    </row>
    <row r="23" spans="1:15" ht="15.75" x14ac:dyDescent="0.25">
      <c r="A23" s="37" t="s">
        <v>25</v>
      </c>
      <c r="B23" s="38" t="s">
        <v>26</v>
      </c>
      <c r="C23" s="39" t="s">
        <v>27</v>
      </c>
      <c r="D23" s="38">
        <v>3</v>
      </c>
      <c r="E23" s="34"/>
      <c r="F23" s="35">
        <v>180</v>
      </c>
      <c r="G23" s="35">
        <f t="shared" ref="G23:G28" si="0">+D23*F23</f>
        <v>540</v>
      </c>
    </row>
    <row r="24" spans="1:15" ht="15.75" x14ac:dyDescent="0.25">
      <c r="A24" s="37" t="s">
        <v>28</v>
      </c>
      <c r="B24" s="38" t="s">
        <v>29</v>
      </c>
      <c r="C24" s="39" t="s">
        <v>30</v>
      </c>
      <c r="D24" s="38">
        <v>3</v>
      </c>
      <c r="E24" s="34"/>
      <c r="F24" s="35">
        <v>180</v>
      </c>
      <c r="G24" s="35">
        <f t="shared" si="0"/>
        <v>540</v>
      </c>
    </row>
    <row r="25" spans="1:15" ht="15.75" x14ac:dyDescent="0.25">
      <c r="A25" s="37" t="s">
        <v>31</v>
      </c>
      <c r="B25" s="38" t="s">
        <v>32</v>
      </c>
      <c r="C25" s="39" t="s">
        <v>33</v>
      </c>
      <c r="D25" s="38">
        <v>3</v>
      </c>
      <c r="E25" s="34"/>
      <c r="F25" s="35">
        <v>180</v>
      </c>
      <c r="G25" s="35">
        <f t="shared" si="0"/>
        <v>540</v>
      </c>
    </row>
    <row r="26" spans="1:15" ht="15.75" x14ac:dyDescent="0.25">
      <c r="A26" s="37" t="s">
        <v>34</v>
      </c>
      <c r="B26" s="38" t="s">
        <v>35</v>
      </c>
      <c r="C26" s="39" t="s">
        <v>36</v>
      </c>
      <c r="D26" s="38">
        <v>3</v>
      </c>
      <c r="E26" s="34"/>
      <c r="F26" s="35">
        <v>180</v>
      </c>
      <c r="G26" s="35">
        <f t="shared" si="0"/>
        <v>540</v>
      </c>
    </row>
    <row r="27" spans="1:15" ht="15.75" x14ac:dyDescent="0.25">
      <c r="A27" s="37" t="s">
        <v>37</v>
      </c>
      <c r="B27" s="38" t="s">
        <v>35</v>
      </c>
      <c r="C27" s="39" t="s">
        <v>38</v>
      </c>
      <c r="D27" s="38">
        <v>3</v>
      </c>
      <c r="E27" s="34"/>
      <c r="F27" s="35">
        <v>180</v>
      </c>
      <c r="G27" s="35">
        <f t="shared" si="0"/>
        <v>540</v>
      </c>
    </row>
    <row r="28" spans="1:15" ht="15.75" x14ac:dyDescent="0.25">
      <c r="A28" s="37" t="s">
        <v>39</v>
      </c>
      <c r="B28" s="38" t="s">
        <v>40</v>
      </c>
      <c r="C28" s="39" t="s">
        <v>41</v>
      </c>
      <c r="D28" s="38">
        <v>3</v>
      </c>
      <c r="E28" s="34"/>
      <c r="F28" s="35">
        <v>180</v>
      </c>
      <c r="G28" s="35">
        <f t="shared" si="0"/>
        <v>540</v>
      </c>
    </row>
    <row r="29" spans="1:15" ht="15.75" x14ac:dyDescent="0.25">
      <c r="A29" s="37" t="s">
        <v>42</v>
      </c>
      <c r="B29" s="38" t="s">
        <v>43</v>
      </c>
      <c r="C29" s="39" t="s">
        <v>44</v>
      </c>
      <c r="D29" s="38">
        <v>3</v>
      </c>
      <c r="E29" s="34"/>
      <c r="F29" s="35">
        <v>180</v>
      </c>
      <c r="G29" s="35">
        <f t="shared" ref="G29:G65" si="1">+D29*F29</f>
        <v>540</v>
      </c>
    </row>
    <row r="30" spans="1:15" ht="15.75" x14ac:dyDescent="0.25">
      <c r="A30" s="37" t="s">
        <v>45</v>
      </c>
      <c r="B30" s="38" t="s">
        <v>46</v>
      </c>
      <c r="C30" s="39" t="s">
        <v>47</v>
      </c>
      <c r="D30" s="38">
        <v>3</v>
      </c>
      <c r="E30" s="34"/>
      <c r="F30" s="35">
        <v>180</v>
      </c>
      <c r="G30" s="35">
        <f t="shared" si="1"/>
        <v>540</v>
      </c>
    </row>
    <row r="31" spans="1:15" ht="15.75" x14ac:dyDescent="0.25">
      <c r="A31" s="37" t="s">
        <v>48</v>
      </c>
      <c r="B31" s="38" t="s">
        <v>49</v>
      </c>
      <c r="C31" s="39" t="s">
        <v>50</v>
      </c>
      <c r="D31" s="38">
        <v>3</v>
      </c>
      <c r="E31" s="34"/>
      <c r="F31" s="35">
        <v>180</v>
      </c>
      <c r="G31" s="35">
        <f t="shared" si="1"/>
        <v>540</v>
      </c>
    </row>
    <row r="32" spans="1:15" ht="15.75" x14ac:dyDescent="0.25">
      <c r="A32" s="37" t="s">
        <v>51</v>
      </c>
      <c r="B32" s="38" t="s">
        <v>49</v>
      </c>
      <c r="C32" s="39" t="s">
        <v>52</v>
      </c>
      <c r="D32" s="38">
        <v>3</v>
      </c>
      <c r="E32" s="34"/>
      <c r="F32" s="35">
        <v>180</v>
      </c>
      <c r="G32" s="35">
        <f t="shared" si="1"/>
        <v>540</v>
      </c>
    </row>
    <row r="33" spans="1:7" ht="15.75" x14ac:dyDescent="0.25">
      <c r="A33" s="37" t="s">
        <v>53</v>
      </c>
      <c r="B33" s="38" t="s">
        <v>46</v>
      </c>
      <c r="C33" s="39" t="s">
        <v>54</v>
      </c>
      <c r="D33" s="38">
        <v>3</v>
      </c>
      <c r="E33" s="34"/>
      <c r="F33" s="35">
        <v>180</v>
      </c>
      <c r="G33" s="35">
        <f t="shared" si="1"/>
        <v>540</v>
      </c>
    </row>
    <row r="34" spans="1:7" ht="15.75" x14ac:dyDescent="0.25">
      <c r="A34" s="37" t="s">
        <v>55</v>
      </c>
      <c r="B34" s="38" t="s">
        <v>56</v>
      </c>
      <c r="C34" s="39" t="s">
        <v>57</v>
      </c>
      <c r="D34" s="38">
        <v>3</v>
      </c>
      <c r="E34" s="34"/>
      <c r="F34" s="35">
        <v>168</v>
      </c>
      <c r="G34" s="35">
        <f t="shared" si="1"/>
        <v>504</v>
      </c>
    </row>
    <row r="35" spans="1:7" ht="15.75" x14ac:dyDescent="0.25">
      <c r="A35" s="37" t="s">
        <v>58</v>
      </c>
      <c r="B35" s="38" t="s">
        <v>59</v>
      </c>
      <c r="C35" s="39" t="s">
        <v>60</v>
      </c>
      <c r="D35" s="38">
        <v>3</v>
      </c>
      <c r="E35" s="34"/>
      <c r="F35" s="35">
        <v>168</v>
      </c>
      <c r="G35" s="35">
        <f t="shared" si="1"/>
        <v>504</v>
      </c>
    </row>
    <row r="36" spans="1:7" ht="15.75" x14ac:dyDescent="0.25">
      <c r="A36" s="37" t="s">
        <v>61</v>
      </c>
      <c r="B36" s="38" t="s">
        <v>62</v>
      </c>
      <c r="C36" s="39" t="s">
        <v>63</v>
      </c>
      <c r="D36" s="38">
        <v>3</v>
      </c>
      <c r="E36" s="34"/>
      <c r="F36" s="35">
        <v>168</v>
      </c>
      <c r="G36" s="35">
        <f t="shared" si="1"/>
        <v>504</v>
      </c>
    </row>
    <row r="37" spans="1:7" ht="15.75" x14ac:dyDescent="0.25">
      <c r="A37" s="37" t="s">
        <v>64</v>
      </c>
      <c r="B37" s="38" t="s">
        <v>65</v>
      </c>
      <c r="C37" s="39" t="s">
        <v>66</v>
      </c>
      <c r="D37" s="38">
        <v>3</v>
      </c>
      <c r="E37" s="34"/>
      <c r="F37" s="35">
        <v>168</v>
      </c>
      <c r="G37" s="35">
        <f t="shared" si="1"/>
        <v>504</v>
      </c>
    </row>
    <row r="38" spans="1:7" ht="15.75" x14ac:dyDescent="0.25">
      <c r="A38" s="37" t="s">
        <v>67</v>
      </c>
      <c r="B38" s="38" t="s">
        <v>68</v>
      </c>
      <c r="C38" s="39" t="s">
        <v>69</v>
      </c>
      <c r="D38" s="38">
        <v>3</v>
      </c>
      <c r="E38" s="34"/>
      <c r="F38" s="35">
        <v>168</v>
      </c>
      <c r="G38" s="35">
        <f t="shared" si="1"/>
        <v>504</v>
      </c>
    </row>
    <row r="39" spans="1:7" ht="15.75" x14ac:dyDescent="0.25">
      <c r="A39" s="37" t="s">
        <v>70</v>
      </c>
      <c r="B39" s="38" t="s">
        <v>71</v>
      </c>
      <c r="C39" s="39" t="s">
        <v>72</v>
      </c>
      <c r="D39" s="38">
        <v>3</v>
      </c>
      <c r="E39" s="34"/>
      <c r="F39" s="35">
        <v>168</v>
      </c>
      <c r="G39" s="35">
        <f t="shared" si="1"/>
        <v>504</v>
      </c>
    </row>
    <row r="40" spans="1:7" ht="15.75" x14ac:dyDescent="0.25">
      <c r="A40" s="37" t="s">
        <v>73</v>
      </c>
      <c r="B40" s="38" t="s">
        <v>71</v>
      </c>
      <c r="C40" s="39" t="s">
        <v>74</v>
      </c>
      <c r="D40" s="38">
        <v>3</v>
      </c>
      <c r="E40" s="34"/>
      <c r="F40" s="35">
        <v>168</v>
      </c>
      <c r="G40" s="35">
        <f t="shared" si="1"/>
        <v>504</v>
      </c>
    </row>
    <row r="41" spans="1:7" ht="15.75" x14ac:dyDescent="0.25">
      <c r="A41" s="37" t="s">
        <v>75</v>
      </c>
      <c r="B41" s="38" t="s">
        <v>56</v>
      </c>
      <c r="C41" s="39" t="s">
        <v>76</v>
      </c>
      <c r="D41" s="38">
        <v>3</v>
      </c>
      <c r="E41" s="34"/>
      <c r="F41" s="35">
        <v>168</v>
      </c>
      <c r="G41" s="35">
        <f t="shared" si="1"/>
        <v>504</v>
      </c>
    </row>
    <row r="42" spans="1:7" ht="15.75" x14ac:dyDescent="0.25">
      <c r="A42" s="37" t="s">
        <v>77</v>
      </c>
      <c r="B42" s="38" t="s">
        <v>59</v>
      </c>
      <c r="C42" s="39" t="s">
        <v>78</v>
      </c>
      <c r="D42" s="38">
        <v>3</v>
      </c>
      <c r="E42" s="34"/>
      <c r="F42" s="35">
        <v>168</v>
      </c>
      <c r="G42" s="35">
        <f t="shared" si="1"/>
        <v>504</v>
      </c>
    </row>
    <row r="43" spans="1:7" ht="15.75" x14ac:dyDescent="0.25">
      <c r="A43" s="37" t="s">
        <v>79</v>
      </c>
      <c r="B43" s="38" t="s">
        <v>62</v>
      </c>
      <c r="C43" s="39" t="s">
        <v>80</v>
      </c>
      <c r="D43" s="38">
        <v>3</v>
      </c>
      <c r="E43" s="34"/>
      <c r="F43" s="35">
        <v>168</v>
      </c>
      <c r="G43" s="35">
        <f t="shared" si="1"/>
        <v>504</v>
      </c>
    </row>
    <row r="44" spans="1:7" ht="15.75" x14ac:dyDescent="0.25">
      <c r="A44" s="37" t="s">
        <v>81</v>
      </c>
      <c r="B44" s="38" t="s">
        <v>65</v>
      </c>
      <c r="C44" s="39" t="s">
        <v>82</v>
      </c>
      <c r="D44" s="38">
        <v>3</v>
      </c>
      <c r="E44" s="34"/>
      <c r="F44" s="35">
        <v>168</v>
      </c>
      <c r="G44" s="35">
        <f t="shared" si="1"/>
        <v>504</v>
      </c>
    </row>
    <row r="45" spans="1:7" ht="15.75" x14ac:dyDescent="0.25">
      <c r="A45" s="37" t="s">
        <v>83</v>
      </c>
      <c r="B45" s="38" t="s">
        <v>68</v>
      </c>
      <c r="C45" s="39" t="s">
        <v>84</v>
      </c>
      <c r="D45" s="38">
        <v>3</v>
      </c>
      <c r="E45" s="34"/>
      <c r="F45" s="35">
        <v>168</v>
      </c>
      <c r="G45" s="35">
        <f t="shared" si="1"/>
        <v>504</v>
      </c>
    </row>
    <row r="46" spans="1:7" ht="15.75" x14ac:dyDescent="0.25">
      <c r="A46" s="37" t="s">
        <v>85</v>
      </c>
      <c r="B46" s="38" t="s">
        <v>71</v>
      </c>
      <c r="C46" s="39" t="s">
        <v>86</v>
      </c>
      <c r="D46" s="38">
        <v>3</v>
      </c>
      <c r="E46" s="34"/>
      <c r="F46" s="35">
        <v>168</v>
      </c>
      <c r="G46" s="35">
        <f t="shared" si="1"/>
        <v>504</v>
      </c>
    </row>
    <row r="47" spans="1:7" ht="15.75" x14ac:dyDescent="0.25">
      <c r="A47" s="37" t="s">
        <v>87</v>
      </c>
      <c r="B47" s="38" t="s">
        <v>88</v>
      </c>
      <c r="C47" s="39" t="s">
        <v>89</v>
      </c>
      <c r="D47" s="38">
        <v>3</v>
      </c>
      <c r="E47" s="34"/>
      <c r="F47" s="35">
        <v>168</v>
      </c>
      <c r="G47" s="35">
        <f t="shared" si="1"/>
        <v>504</v>
      </c>
    </row>
    <row r="48" spans="1:7" ht="15.75" x14ac:dyDescent="0.25">
      <c r="A48" s="37" t="s">
        <v>90</v>
      </c>
      <c r="B48" s="38" t="s">
        <v>91</v>
      </c>
      <c r="C48" s="39" t="s">
        <v>92</v>
      </c>
      <c r="D48" s="38">
        <v>3</v>
      </c>
      <c r="E48" s="34"/>
      <c r="F48" s="35">
        <v>168</v>
      </c>
      <c r="G48" s="35">
        <f t="shared" si="1"/>
        <v>504</v>
      </c>
    </row>
    <row r="49" spans="1:7" ht="15.75" x14ac:dyDescent="0.25">
      <c r="A49" s="37" t="s">
        <v>93</v>
      </c>
      <c r="B49" s="38" t="s">
        <v>94</v>
      </c>
      <c r="C49" s="39" t="s">
        <v>95</v>
      </c>
      <c r="D49" s="38">
        <v>3</v>
      </c>
      <c r="E49" s="34"/>
      <c r="F49" s="35">
        <v>168</v>
      </c>
      <c r="G49" s="35">
        <f t="shared" si="1"/>
        <v>504</v>
      </c>
    </row>
    <row r="50" spans="1:7" ht="15.75" x14ac:dyDescent="0.25">
      <c r="A50" s="37" t="s">
        <v>96</v>
      </c>
      <c r="B50" s="38" t="s">
        <v>97</v>
      </c>
      <c r="C50" s="39" t="s">
        <v>98</v>
      </c>
      <c r="D50" s="38">
        <v>3</v>
      </c>
      <c r="E50" s="34"/>
      <c r="F50" s="35">
        <v>168</v>
      </c>
      <c r="G50" s="35">
        <f t="shared" si="1"/>
        <v>504</v>
      </c>
    </row>
    <row r="51" spans="1:7" ht="15.75" x14ac:dyDescent="0.25">
      <c r="A51" s="37" t="s">
        <v>99</v>
      </c>
      <c r="B51" s="38" t="s">
        <v>100</v>
      </c>
      <c r="C51" s="39" t="s">
        <v>101</v>
      </c>
      <c r="D51" s="38">
        <v>3</v>
      </c>
      <c r="E51" s="34"/>
      <c r="F51" s="35">
        <v>168</v>
      </c>
      <c r="G51" s="35">
        <f t="shared" si="1"/>
        <v>504</v>
      </c>
    </row>
    <row r="52" spans="1:7" ht="15.75" x14ac:dyDescent="0.25">
      <c r="A52" s="37" t="s">
        <v>102</v>
      </c>
      <c r="B52" s="38" t="s">
        <v>100</v>
      </c>
      <c r="C52" s="39" t="s">
        <v>103</v>
      </c>
      <c r="D52" s="38">
        <v>3</v>
      </c>
      <c r="E52" s="34"/>
      <c r="F52" s="35">
        <v>168</v>
      </c>
      <c r="G52" s="35">
        <f t="shared" si="1"/>
        <v>504</v>
      </c>
    </row>
    <row r="53" spans="1:7" ht="15.75" x14ac:dyDescent="0.25">
      <c r="A53" s="37" t="s">
        <v>104</v>
      </c>
      <c r="B53" s="38" t="s">
        <v>105</v>
      </c>
      <c r="C53" s="39" t="s">
        <v>106</v>
      </c>
      <c r="D53" s="38">
        <v>3</v>
      </c>
      <c r="E53" s="34"/>
      <c r="F53" s="35">
        <v>168</v>
      </c>
      <c r="G53" s="35">
        <f t="shared" si="1"/>
        <v>504</v>
      </c>
    </row>
    <row r="54" spans="1:7" ht="15.75" x14ac:dyDescent="0.25">
      <c r="A54" s="37" t="s">
        <v>107</v>
      </c>
      <c r="B54" s="38" t="s">
        <v>108</v>
      </c>
      <c r="C54" s="39" t="s">
        <v>109</v>
      </c>
      <c r="D54" s="38">
        <v>9</v>
      </c>
      <c r="E54" s="34"/>
      <c r="F54" s="35">
        <v>36</v>
      </c>
      <c r="G54" s="35">
        <f t="shared" si="1"/>
        <v>324</v>
      </c>
    </row>
    <row r="55" spans="1:7" ht="15.75" x14ac:dyDescent="0.25">
      <c r="A55" s="37" t="s">
        <v>110</v>
      </c>
      <c r="B55" s="38">
        <v>211038335</v>
      </c>
      <c r="C55" s="39" t="s">
        <v>24</v>
      </c>
      <c r="D55" s="38">
        <v>5</v>
      </c>
      <c r="E55" s="34"/>
      <c r="F55" s="35">
        <v>48</v>
      </c>
      <c r="G55" s="35">
        <f t="shared" si="1"/>
        <v>240</v>
      </c>
    </row>
    <row r="56" spans="1:7" ht="15.75" x14ac:dyDescent="0.25">
      <c r="A56" s="37" t="s">
        <v>111</v>
      </c>
      <c r="B56" s="38" t="s">
        <v>112</v>
      </c>
      <c r="C56" s="39" t="s">
        <v>113</v>
      </c>
      <c r="D56" s="38">
        <v>3</v>
      </c>
      <c r="E56" s="34"/>
      <c r="F56" s="35">
        <v>180</v>
      </c>
      <c r="G56" s="35">
        <f t="shared" si="1"/>
        <v>540</v>
      </c>
    </row>
    <row r="57" spans="1:7" ht="15.75" x14ac:dyDescent="0.25">
      <c r="A57" s="37" t="s">
        <v>114</v>
      </c>
      <c r="B57" s="38" t="s">
        <v>115</v>
      </c>
      <c r="C57" s="39" t="s">
        <v>116</v>
      </c>
      <c r="D57" s="38">
        <v>3</v>
      </c>
      <c r="E57" s="34"/>
      <c r="F57" s="35">
        <v>180</v>
      </c>
      <c r="G57" s="35">
        <f t="shared" si="1"/>
        <v>540</v>
      </c>
    </row>
    <row r="58" spans="1:7" ht="15.75" x14ac:dyDescent="0.25">
      <c r="A58" s="37" t="s">
        <v>117</v>
      </c>
      <c r="B58" s="38" t="s">
        <v>118</v>
      </c>
      <c r="C58" s="39" t="s">
        <v>119</v>
      </c>
      <c r="D58" s="38">
        <v>3</v>
      </c>
      <c r="E58" s="34"/>
      <c r="F58" s="35">
        <v>180</v>
      </c>
      <c r="G58" s="35">
        <f t="shared" si="1"/>
        <v>540</v>
      </c>
    </row>
    <row r="59" spans="1:7" ht="15.75" x14ac:dyDescent="0.25">
      <c r="A59" s="37" t="s">
        <v>120</v>
      </c>
      <c r="B59" s="38" t="s">
        <v>121</v>
      </c>
      <c r="C59" s="39" t="s">
        <v>122</v>
      </c>
      <c r="D59" s="38">
        <v>3</v>
      </c>
      <c r="E59" s="34"/>
      <c r="F59" s="35">
        <v>180</v>
      </c>
      <c r="G59" s="35">
        <f t="shared" si="1"/>
        <v>540</v>
      </c>
    </row>
    <row r="60" spans="1:7" ht="15.75" x14ac:dyDescent="0.25">
      <c r="A60" s="37" t="s">
        <v>123</v>
      </c>
      <c r="B60" s="38" t="s">
        <v>118</v>
      </c>
      <c r="C60" s="39" t="s">
        <v>124</v>
      </c>
      <c r="D60" s="38">
        <v>3</v>
      </c>
      <c r="E60" s="34"/>
      <c r="F60" s="35">
        <v>180</v>
      </c>
      <c r="G60" s="35">
        <f t="shared" si="1"/>
        <v>540</v>
      </c>
    </row>
    <row r="61" spans="1:7" ht="15.75" x14ac:dyDescent="0.25">
      <c r="A61" s="37" t="s">
        <v>125</v>
      </c>
      <c r="B61" s="38" t="s">
        <v>126</v>
      </c>
      <c r="C61" s="39" t="s">
        <v>127</v>
      </c>
      <c r="D61" s="38">
        <v>3</v>
      </c>
      <c r="E61" s="34"/>
      <c r="F61" s="35">
        <v>180</v>
      </c>
      <c r="G61" s="35">
        <f t="shared" si="1"/>
        <v>540</v>
      </c>
    </row>
    <row r="62" spans="1:7" ht="15.75" x14ac:dyDescent="0.25">
      <c r="A62" s="37" t="s">
        <v>128</v>
      </c>
      <c r="B62" s="38" t="s">
        <v>129</v>
      </c>
      <c r="C62" s="39" t="s">
        <v>130</v>
      </c>
      <c r="D62" s="38">
        <v>3</v>
      </c>
      <c r="E62" s="34"/>
      <c r="F62" s="35">
        <v>180</v>
      </c>
      <c r="G62" s="35">
        <f t="shared" si="1"/>
        <v>540</v>
      </c>
    </row>
    <row r="63" spans="1:7" ht="15.75" x14ac:dyDescent="0.25">
      <c r="A63" s="37" t="s">
        <v>131</v>
      </c>
      <c r="B63" s="38" t="s">
        <v>132</v>
      </c>
      <c r="C63" s="39" t="s">
        <v>133</v>
      </c>
      <c r="D63" s="38">
        <v>3</v>
      </c>
      <c r="E63" s="34"/>
      <c r="F63" s="35">
        <v>180</v>
      </c>
      <c r="G63" s="35">
        <f t="shared" si="1"/>
        <v>540</v>
      </c>
    </row>
    <row r="64" spans="1:7" ht="15.75" x14ac:dyDescent="0.25">
      <c r="A64" s="37" t="s">
        <v>134</v>
      </c>
      <c r="B64" s="38" t="s">
        <v>135</v>
      </c>
      <c r="C64" s="39" t="s">
        <v>136</v>
      </c>
      <c r="D64" s="38">
        <v>3</v>
      </c>
      <c r="E64" s="34"/>
      <c r="F64" s="35">
        <v>180</v>
      </c>
      <c r="G64" s="35">
        <f t="shared" si="1"/>
        <v>540</v>
      </c>
    </row>
    <row r="65" spans="1:7" ht="15.75" x14ac:dyDescent="0.25">
      <c r="A65" s="37" t="s">
        <v>137</v>
      </c>
      <c r="B65" s="38" t="s">
        <v>138</v>
      </c>
      <c r="C65" s="39" t="s">
        <v>139</v>
      </c>
      <c r="D65" s="38">
        <v>3</v>
      </c>
      <c r="E65" s="34"/>
      <c r="F65" s="35">
        <v>180</v>
      </c>
      <c r="G65" s="35">
        <f t="shared" si="1"/>
        <v>540</v>
      </c>
    </row>
    <row r="66" spans="1:7" ht="15.75" x14ac:dyDescent="0.25">
      <c r="A66" s="40"/>
      <c r="B66" s="41"/>
      <c r="C66" s="42"/>
      <c r="D66" s="43"/>
      <c r="F66" s="44" t="s">
        <v>140</v>
      </c>
      <c r="G66" s="45">
        <f>SUM(G23:G65)</f>
        <v>21984</v>
      </c>
    </row>
    <row r="67" spans="1:7" ht="15.75" x14ac:dyDescent="0.25">
      <c r="A67" s="46"/>
      <c r="B67" s="47"/>
      <c r="C67" s="48"/>
      <c r="D67" s="49"/>
      <c r="F67" s="44" t="s">
        <v>141</v>
      </c>
      <c r="G67" s="45">
        <f>+G66*0.12</f>
        <v>2638.08</v>
      </c>
    </row>
    <row r="68" spans="1:7" ht="15.75" x14ac:dyDescent="0.25">
      <c r="A68" s="46"/>
      <c r="B68" s="47"/>
      <c r="C68" s="48"/>
      <c r="D68" s="49"/>
      <c r="F68" s="44" t="s">
        <v>142</v>
      </c>
      <c r="G68" s="45">
        <f>+G66+G67</f>
        <v>24622.080000000002</v>
      </c>
    </row>
    <row r="69" spans="1:7" ht="15.75" x14ac:dyDescent="0.25">
      <c r="A69" s="46"/>
      <c r="B69" s="47"/>
      <c r="C69" s="48"/>
      <c r="D69" s="49"/>
    </row>
    <row r="70" spans="1:7" ht="15.75" x14ac:dyDescent="0.25">
      <c r="A70" s="46"/>
      <c r="B70" s="47"/>
      <c r="C70" s="48"/>
      <c r="D70" s="49"/>
      <c r="E70" s="36"/>
      <c r="F70" s="36"/>
      <c r="G70" s="36"/>
    </row>
    <row r="71" spans="1:7" ht="15.75" x14ac:dyDescent="0.25">
      <c r="A71" s="50"/>
      <c r="B71" s="50"/>
      <c r="C71" s="51"/>
      <c r="D71" s="49"/>
      <c r="E71" s="36"/>
      <c r="F71" s="36"/>
      <c r="G71" s="36"/>
    </row>
    <row r="72" spans="1:7" ht="15.75" x14ac:dyDescent="0.25">
      <c r="A72" s="50"/>
      <c r="B72" s="50"/>
      <c r="C72" s="51"/>
      <c r="D72" s="49"/>
      <c r="E72" s="36"/>
      <c r="F72" s="36"/>
      <c r="G72" s="36"/>
    </row>
    <row r="73" spans="1:7" ht="15.75" x14ac:dyDescent="0.25">
      <c r="E73" s="36"/>
      <c r="F73" s="36"/>
      <c r="G73" s="36"/>
    </row>
    <row r="74" spans="1:7" ht="15.75" x14ac:dyDescent="0.25">
      <c r="B74" s="52"/>
      <c r="E74" s="36"/>
      <c r="F74" s="36"/>
      <c r="G74" s="36"/>
    </row>
    <row r="75" spans="1:7" ht="15.75" x14ac:dyDescent="0.25">
      <c r="B75" s="52"/>
      <c r="E75" s="36"/>
      <c r="F75" s="36"/>
      <c r="G75" s="36"/>
    </row>
    <row r="79" spans="1:7" ht="15.75" x14ac:dyDescent="0.25">
      <c r="C79" s="52" t="s">
        <v>143</v>
      </c>
    </row>
    <row r="80" spans="1:7" x14ac:dyDescent="0.2">
      <c r="B80" s="34">
        <v>1</v>
      </c>
      <c r="C80" s="53" t="s">
        <v>144</v>
      </c>
    </row>
    <row r="81" spans="2:3" x14ac:dyDescent="0.2">
      <c r="B81" s="34">
        <v>1</v>
      </c>
      <c r="C81" s="53" t="s">
        <v>145</v>
      </c>
    </row>
    <row r="82" spans="2:3" x14ac:dyDescent="0.2">
      <c r="B82" s="34">
        <v>1</v>
      </c>
      <c r="C82" s="53" t="s">
        <v>146</v>
      </c>
    </row>
    <row r="83" spans="2:3" x14ac:dyDescent="0.2">
      <c r="B83" s="34">
        <v>1</v>
      </c>
      <c r="C83" s="53" t="s">
        <v>147</v>
      </c>
    </row>
    <row r="84" spans="2:3" x14ac:dyDescent="0.2">
      <c r="B84" s="34">
        <v>1</v>
      </c>
      <c r="C84" s="53" t="s">
        <v>148</v>
      </c>
    </row>
    <row r="85" spans="2:3" x14ac:dyDescent="0.2">
      <c r="B85" s="34">
        <v>1</v>
      </c>
      <c r="C85" s="53" t="s">
        <v>149</v>
      </c>
    </row>
    <row r="86" spans="2:3" x14ac:dyDescent="0.2">
      <c r="B86" s="34">
        <v>1</v>
      </c>
      <c r="C86" s="53" t="s">
        <v>150</v>
      </c>
    </row>
    <row r="87" spans="2:3" x14ac:dyDescent="0.2">
      <c r="B87" s="34">
        <v>1</v>
      </c>
      <c r="C87" s="53" t="s">
        <v>151</v>
      </c>
    </row>
    <row r="88" spans="2:3" x14ac:dyDescent="0.2">
      <c r="B88" s="34">
        <v>1</v>
      </c>
      <c r="C88" s="53" t="s">
        <v>152</v>
      </c>
    </row>
    <row r="89" spans="2:3" x14ac:dyDescent="0.2">
      <c r="B89" s="34">
        <v>1</v>
      </c>
      <c r="C89" s="53" t="s">
        <v>153</v>
      </c>
    </row>
    <row r="90" spans="2:3" x14ac:dyDescent="0.2">
      <c r="B90" s="34">
        <v>1</v>
      </c>
      <c r="C90" s="53" t="s">
        <v>154</v>
      </c>
    </row>
    <row r="91" spans="2:3" x14ac:dyDescent="0.2">
      <c r="B91" s="34">
        <v>1</v>
      </c>
      <c r="C91" s="54" t="s">
        <v>155</v>
      </c>
    </row>
    <row r="92" spans="2:3" x14ac:dyDescent="0.2">
      <c r="B92" s="34">
        <v>1</v>
      </c>
      <c r="C92" s="54" t="s">
        <v>156</v>
      </c>
    </row>
    <row r="93" spans="2:3" x14ac:dyDescent="0.2">
      <c r="B93" s="34">
        <v>7</v>
      </c>
      <c r="C93" s="53" t="s">
        <v>157</v>
      </c>
    </row>
    <row r="94" spans="2:3" x14ac:dyDescent="0.2">
      <c r="B94" s="34">
        <v>6</v>
      </c>
      <c r="C94" s="53" t="s">
        <v>158</v>
      </c>
    </row>
    <row r="95" spans="2:3" x14ac:dyDescent="0.2">
      <c r="B95" s="34">
        <v>1</v>
      </c>
      <c r="C95" s="53" t="s">
        <v>159</v>
      </c>
    </row>
    <row r="102" spans="1:3" ht="15.75" thickBot="1" x14ac:dyDescent="0.25">
      <c r="A102" s="13" t="s">
        <v>160</v>
      </c>
      <c r="B102" s="55"/>
      <c r="C102" s="55"/>
    </row>
    <row r="107" spans="1:3" ht="15.75" thickBot="1" x14ac:dyDescent="0.25">
      <c r="A107" s="13" t="s">
        <v>161</v>
      </c>
      <c r="B107" s="55"/>
      <c r="C107" s="55"/>
    </row>
    <row r="111" spans="1:3" ht="15.75" thickBot="1" x14ac:dyDescent="0.25">
      <c r="A111" s="13" t="s">
        <v>162</v>
      </c>
      <c r="B111" s="55"/>
      <c r="C111" s="55"/>
    </row>
    <row r="115" spans="1:3" ht="15.75" thickBot="1" x14ac:dyDescent="0.25">
      <c r="A115" s="13" t="s">
        <v>163</v>
      </c>
      <c r="B115" s="55"/>
      <c r="C115" s="55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2022-10-26T13:43:44Z</cp:lastPrinted>
  <dcterms:created xsi:type="dcterms:W3CDTF">2022-10-24T15:08:50Z</dcterms:created>
  <dcterms:modified xsi:type="dcterms:W3CDTF">2022-10-26T13:44:43Z</dcterms:modified>
</cp:coreProperties>
</file>