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D112734C-0162-4B9A-BF6E-CE0D9856BDC4}" xr6:coauthVersionLast="47" xr6:coauthVersionMax="47" xr10:uidLastSave="{00000000-0000-0000-0000-000000000000}"/>
  <bookViews>
    <workbookView xWindow="-120" yWindow="-120" windowWidth="29040" windowHeight="15840" xr2:uid="{BC065E2B-4729-4E69-BA3F-062DC9D99CA7}"/>
  </bookViews>
  <sheets>
    <sheet name="Hoja1" sheetId="1" r:id="rId1"/>
  </sheets>
  <definedNames>
    <definedName name="_xlnm.Print_Area" localSheetId="0">Hoja1!$A$1:$G$330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1" i="1" l="1"/>
  <c r="G16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18" i="1"/>
  <c r="G59" i="1" l="1"/>
  <c r="G58" i="1"/>
  <c r="G176" i="1"/>
  <c r="G167" i="1"/>
  <c r="G82" i="1" l="1"/>
  <c r="G80" i="1"/>
  <c r="G81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7" i="1"/>
  <c r="G56" i="1"/>
  <c r="G55" i="1"/>
  <c r="G54" i="1"/>
  <c r="G168" i="1" l="1"/>
  <c r="G210" i="1" l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5" i="1"/>
  <c r="G174" i="1"/>
  <c r="G173" i="1"/>
  <c r="G172" i="1"/>
  <c r="G171" i="1"/>
  <c r="G170" i="1"/>
  <c r="G169" i="1"/>
  <c r="C7" i="1"/>
  <c r="G212" i="1" l="1"/>
  <c r="G213" i="1" s="1"/>
  <c r="G214" i="1" s="1"/>
</calcChain>
</file>

<file path=xl/sharedStrings.xml><?xml version="1.0" encoding="utf-8"?>
<sst xmlns="http://schemas.openxmlformats.org/spreadsheetml/2006/main" count="662" uniqueCount="640">
  <si>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</si>
  <si>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</si>
  <si>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</si>
  <si>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</si>
  <si>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</si>
  <si>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</si>
  <si>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</si>
  <si>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</si>
  <si>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</si>
  <si>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</si>
  <si>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</si>
  <si>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</si>
  <si>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</si>
  <si>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</si>
  <si>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</si>
  <si>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</si>
  <si>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</si>
  <si>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</si>
  <si>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</si>
  <si>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</si>
  <si>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</si>
  <si>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ARANDELAS 3.5 MM TITANIO</t>
  </si>
  <si>
    <t>060020022</t>
  </si>
  <si>
    <t>A190600236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</si>
  <si>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</si>
  <si>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</si>
  <si>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</si>
  <si>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</si>
  <si>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</si>
  <si>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</si>
  <si>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</si>
  <si>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</si>
  <si>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</si>
  <si>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</si>
  <si>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</si>
  <si>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</si>
  <si>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</si>
  <si>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</si>
  <si>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</si>
  <si>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</si>
  <si>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</si>
  <si>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</si>
  <si>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060020040</t>
  </si>
  <si>
    <t>A190600227</t>
  </si>
  <si>
    <t>TORNILLO CANULADO 4.0X40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</si>
  <si>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</si>
  <si>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</si>
  <si>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</si>
  <si>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</si>
  <si>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</si>
  <si>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</si>
  <si>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</si>
  <si>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116.016</t>
  </si>
  <si>
    <t>200214482</t>
  </si>
  <si>
    <t>TORNILLO CANULADO 4.0*16 MM ACERO</t>
  </si>
  <si>
    <t>116.018</t>
  </si>
  <si>
    <t>200214483</t>
  </si>
  <si>
    <t>TORNILLO CANULADO 4.0*18 MM ACERO</t>
  </si>
  <si>
    <t>116.020</t>
  </si>
  <si>
    <t>200214484</t>
  </si>
  <si>
    <t>TORNILLO CANULADO 4.0*20 MM ACERO</t>
  </si>
  <si>
    <t>116.022</t>
  </si>
  <si>
    <t>200214485</t>
  </si>
  <si>
    <t>TORNILLO CANULADO 4.0*22 MM ACERO</t>
  </si>
  <si>
    <t>116.024</t>
  </si>
  <si>
    <t>200214486</t>
  </si>
  <si>
    <t>TORNILLO CANULADO 4.0*24 MM ACERO</t>
  </si>
  <si>
    <t>116.026</t>
  </si>
  <si>
    <t>200214487</t>
  </si>
  <si>
    <t>TORNILLO CANULADO 4.0*26 MM ACERO</t>
  </si>
  <si>
    <t>116.028</t>
  </si>
  <si>
    <t>TORNILLO CANULADO 4.0*28 MM ACERO</t>
  </si>
  <si>
    <t>116.030</t>
  </si>
  <si>
    <t>TORNILLO CANULADO 4.0*30 MM ACERO</t>
  </si>
  <si>
    <t>116.032</t>
  </si>
  <si>
    <t>TORNILLO CANULADO 4.0*32 MM ACERO</t>
  </si>
  <si>
    <t>116.034</t>
  </si>
  <si>
    <t>TORNILLO CANULADO 4.0*34 MM ACERO</t>
  </si>
  <si>
    <t>116.036</t>
  </si>
  <si>
    <t>TORNILLO CANULADO 4.0*36 MM ACERO</t>
  </si>
  <si>
    <t>116.038</t>
  </si>
  <si>
    <t>TORNILLO CANULADO 4.0*38 MM ACERO</t>
  </si>
  <si>
    <t>116.040</t>
  </si>
  <si>
    <t>TORNILLO CANULADO 4.0*40 MM ACERO</t>
  </si>
  <si>
    <t>116.042</t>
  </si>
  <si>
    <t>200214488</t>
  </si>
  <si>
    <t>TORNILLO CANULADO 4.0*42 MM ACERO</t>
  </si>
  <si>
    <t>116.044</t>
  </si>
  <si>
    <t>200214489</t>
  </si>
  <si>
    <t>TORNILLO CANULADO 4.0*44 MM ACERO</t>
  </si>
  <si>
    <t>116.046</t>
  </si>
  <si>
    <t>200214490</t>
  </si>
  <si>
    <t>TORNILLO CANULADO 4.0*46 MM ACERO</t>
  </si>
  <si>
    <t>116.048</t>
  </si>
  <si>
    <t>200214491</t>
  </si>
  <si>
    <t>TORNILLO CANULADO 4.0*48 MM ACERO</t>
  </si>
  <si>
    <t>116.050</t>
  </si>
  <si>
    <t>200214492</t>
  </si>
  <si>
    <t>TORNILLO CANULADO 4.0*50 MM ACERO</t>
  </si>
  <si>
    <t>116.055</t>
  </si>
  <si>
    <t>TORNILLO CANULADO 4.0*55 MM ACERO</t>
  </si>
  <si>
    <t>116.060</t>
  </si>
  <si>
    <t>200214493</t>
  </si>
  <si>
    <t>TORNILLO CANULADO 4.0*60 MM ACERO</t>
  </si>
  <si>
    <t>116.070</t>
  </si>
  <si>
    <t>200214494</t>
  </si>
  <si>
    <t>ARANDELAS 3.5 MM ACERO</t>
  </si>
  <si>
    <t>115.010</t>
  </si>
  <si>
    <t>Ti-117.374</t>
  </si>
  <si>
    <t>200214404</t>
  </si>
  <si>
    <t xml:space="preserve">TORNILLO CORTICAL CANULADO 4.5MM * 74 ROSCA CORTA TITANIO  </t>
  </si>
  <si>
    <t>Ti-117.370</t>
  </si>
  <si>
    <t>200214403</t>
  </si>
  <si>
    <t xml:space="preserve">TORNILLO CORTICAL CANULADO 4.5MM * 70 ROSCA CORTA TITANIO </t>
  </si>
  <si>
    <t>Ti-117.364</t>
  </si>
  <si>
    <t>200214402</t>
  </si>
  <si>
    <t xml:space="preserve">TORNILLO CORTICAL CANULADO 4.5MM * 64 ROSCA CORTA TITANIO </t>
  </si>
  <si>
    <t>Ti-117.360</t>
  </si>
  <si>
    <t>200214401</t>
  </si>
  <si>
    <t xml:space="preserve">TORNILLO CORTICAL CANULADO 4.5MM * 60 ROSCA CORTA TITANIO  </t>
  </si>
  <si>
    <t>Ti-117.354</t>
  </si>
  <si>
    <t xml:space="preserve">TORNILLO CORTICAL CANULADO 4.5MM * 54 ROSCA CORTA TITANIO </t>
  </si>
  <si>
    <t>Ti-117.350</t>
  </si>
  <si>
    <t>200214399</t>
  </si>
  <si>
    <t xml:space="preserve">TORNILLO CORTICAL CANULADO 4.5MM * 50 ROSCA CORTA TITANIO </t>
  </si>
  <si>
    <t>Ti-117.346</t>
  </si>
  <si>
    <t>200214398</t>
  </si>
  <si>
    <t xml:space="preserve">TORNILLO CORTICAL CANULADO 4.5MM * 46 ROSCA CORTA TITANIO </t>
  </si>
  <si>
    <t>Ti-117.340</t>
  </si>
  <si>
    <t>200214397</t>
  </si>
  <si>
    <t xml:space="preserve">TORNILLO CORTICAL CANULADO 4.5MM * 40 ROSCA CORTA TITANIO  </t>
  </si>
  <si>
    <t>Ti-117.336</t>
  </si>
  <si>
    <t>200214396</t>
  </si>
  <si>
    <t xml:space="preserve">TORNILLO CORTICAL CANULADO 4.5MM * 36 ROSCA CORTA TITANIO  </t>
  </si>
  <si>
    <t>Ti-117.330</t>
  </si>
  <si>
    <t>200214395</t>
  </si>
  <si>
    <t xml:space="preserve">TORNILLO CORTICAL CANULADO 4.5MM * 30 ROSCA CORTA TITANIO  </t>
  </si>
  <si>
    <t xml:space="preserve">SUBTOTAL </t>
  </si>
  <si>
    <t>IVA 12%</t>
  </si>
  <si>
    <t>TOTAL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</si>
  <si>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</si>
  <si>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</si>
  <si>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</si>
  <si>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</si>
  <si>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</si>
  <si>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</si>
  <si>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</si>
  <si>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</si>
  <si>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</si>
  <si>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</si>
  <si>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</si>
  <si>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</si>
  <si>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</si>
  <si>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</si>
  <si>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</si>
  <si>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</si>
  <si>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 xml:space="preserve">ATORNILLADOR CANULADO </t>
  </si>
  <si>
    <t>ENTREGADO POR</t>
  </si>
  <si>
    <t>FIDEICOMIZO TITULARIZACION OMNIHOSPITAL</t>
  </si>
  <si>
    <t>O992426187001</t>
  </si>
  <si>
    <t>DR. MONTANERO</t>
  </si>
  <si>
    <t>AV. ROMEO CASTILLO S/N Y AV. JUAN TANCCA MARENGO</t>
  </si>
  <si>
    <t>NEIQ0405</t>
  </si>
  <si>
    <t xml:space="preserve">TIPO DE SEGURO </t>
  </si>
  <si>
    <t xml:space="preserve">IDENTIFICACION DEL PACIENTE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</si>
  <si>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</si>
  <si>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</si>
  <si>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</si>
  <si>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</si>
  <si>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</si>
  <si>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</si>
  <si>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T50092722</t>
  </si>
  <si>
    <t xml:space="preserve">TORNILLO BLOQ. 2.7*22 MM TITANIO 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</si>
  <si>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</si>
  <si>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</si>
  <si>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</si>
  <si>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</si>
  <si>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</si>
  <si>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</si>
  <si>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</si>
  <si>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</si>
  <si>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</si>
  <si>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</si>
  <si>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</si>
  <si>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</si>
  <si>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</si>
  <si>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</si>
  <si>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</si>
  <si>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</si>
  <si>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</si>
  <si>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</si>
  <si>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</si>
  <si>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</si>
  <si>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</si>
  <si>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</si>
  <si>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</si>
  <si>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</si>
  <si>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</si>
  <si>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</si>
  <si>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</si>
  <si>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</si>
  <si>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</si>
  <si>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</si>
  <si>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</si>
  <si>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</si>
  <si>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</si>
  <si>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</si>
  <si>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</si>
  <si>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</si>
  <si>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</si>
  <si>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</si>
  <si>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Ti-102.250</t>
  </si>
  <si>
    <t>TORNILLO CORTICAL 3.5*50 MM TITANIO</t>
  </si>
  <si>
    <t>T500935012</t>
  </si>
  <si>
    <t>2100004807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</si>
  <si>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</si>
  <si>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</si>
  <si>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</si>
  <si>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</si>
  <si>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</si>
  <si>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</si>
  <si>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</si>
  <si>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</si>
  <si>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</si>
  <si>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</si>
  <si>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D180400701</t>
  </si>
  <si>
    <t>TORNILLO BLOQ. 3.5*22 MM TITANIO</t>
  </si>
  <si>
    <t>T500935024</t>
  </si>
  <si>
    <t>TORNILLO BLOQ. 3.5*24 MM TITANIO</t>
  </si>
  <si>
    <t>T500935026</t>
  </si>
  <si>
    <t>G200400794</t>
  </si>
  <si>
    <t>TORNILLO BLOQ. 3.5*26 MM TITANIO</t>
  </si>
  <si>
    <t>T500935028</t>
  </si>
  <si>
    <t>G200400784</t>
  </si>
  <si>
    <t>TORNILLO BLOQ. 3.5*28 MM TITANIO</t>
  </si>
  <si>
    <t>T500935030</t>
  </si>
  <si>
    <t>J2104590</t>
  </si>
  <si>
    <t>TORNILLO BLOQ. 3.5*30 MM TITANIO</t>
  </si>
  <si>
    <t>T500935032</t>
  </si>
  <si>
    <t>B2100005</t>
  </si>
  <si>
    <t>TORNILLO BLOQ. 3.5*32 MM TITANIO</t>
  </si>
  <si>
    <t>T500935034</t>
  </si>
  <si>
    <t>M190400704</t>
  </si>
  <si>
    <t>TORNILLO BLOQ. 3.5*34 MM TITANIO</t>
  </si>
  <si>
    <t>T500935036</t>
  </si>
  <si>
    <t>M180400712</t>
  </si>
  <si>
    <t>TORNILLO BLOQ. 3.5*36 MM TITANIO</t>
  </si>
  <si>
    <t>T500935038</t>
  </si>
  <si>
    <t>J2104467</t>
  </si>
  <si>
    <t>TORNILLO BLOQ. 3.5*38 MM TITANIO</t>
  </si>
  <si>
    <t>T500935040</t>
  </si>
  <si>
    <t>TORNILLO BLOQ. 3.5*40 MM TITANIO</t>
  </si>
  <si>
    <t>T500935042</t>
  </si>
  <si>
    <t>K180400706</t>
  </si>
  <si>
    <t>TORNILLO BLOQ. 3.5*42 MM TITANIO</t>
  </si>
  <si>
    <t>T500935044</t>
  </si>
  <si>
    <t>M180400715</t>
  </si>
  <si>
    <t>TORNILLO BLOQ. 3.5*44 MM TITANIO</t>
  </si>
  <si>
    <t>T500935045</t>
  </si>
  <si>
    <t>E190400736</t>
  </si>
  <si>
    <t>TORNILLO BLOQ. 3.5*45 MM TITANIO</t>
  </si>
  <si>
    <t>T500935046</t>
  </si>
  <si>
    <t>TORNILLO BLOQ. 3.5*46 MM TITANIO</t>
  </si>
  <si>
    <t>T500935048</t>
  </si>
  <si>
    <t>K180400719</t>
  </si>
  <si>
    <t>TORNILLO BLOQ. 3.5*48 MM TITANIO</t>
  </si>
  <si>
    <t>T500935050</t>
  </si>
  <si>
    <t>C2103692</t>
  </si>
  <si>
    <t>TORNILLO BLOQ. 3.5*50 MM TITANIO</t>
  </si>
  <si>
    <t>F180400701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</si>
  <si>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</si>
  <si>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</si>
  <si>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</si>
  <si>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</si>
  <si>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</si>
  <si>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</si>
  <si>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</si>
  <si>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040030030</t>
  </si>
  <si>
    <t>TORNILLO ESPONJOSO 4.0*30 MM TITANIO</t>
  </si>
  <si>
    <t>040030040</t>
  </si>
  <si>
    <t>M180400312</t>
  </si>
  <si>
    <t>TORNILLO ESPONJOSO 4.0*40 MM TITANIO</t>
  </si>
  <si>
    <t>040030045</t>
  </si>
  <si>
    <t>040030050</t>
  </si>
  <si>
    <t>040030055</t>
  </si>
  <si>
    <t>040030060</t>
  </si>
  <si>
    <t>TI-115.010</t>
  </si>
  <si>
    <t>ARANDELAS 3.5 TITANIO</t>
  </si>
  <si>
    <t>TORNILLO CORTICAL 3.5*60 MM TITANIO</t>
  </si>
  <si>
    <t>TORNILLO CORTICAL 3.5*65 MM TITANIO</t>
  </si>
  <si>
    <t>TORNILLO CORTICAL 3.5*70 MM TITANIO</t>
  </si>
  <si>
    <t>Ti-102.260</t>
  </si>
  <si>
    <t>Ti-102.265</t>
  </si>
  <si>
    <t>Ti-102.270</t>
  </si>
  <si>
    <t>TORNILLO BLOQ. 3.5*55 MM TITANIO</t>
  </si>
  <si>
    <t>T500935055</t>
  </si>
  <si>
    <t>J2104461</t>
  </si>
  <si>
    <t>TORNILLO ESPONJOSO 4.0 *20 MM - ROSCA CORTA TITANIO</t>
  </si>
  <si>
    <t>040030025</t>
  </si>
  <si>
    <t>K200400304</t>
  </si>
  <si>
    <t>TORNILLO ESPONJOSO 4.0*25 MM TITANIO</t>
  </si>
  <si>
    <t>M200400313</t>
  </si>
  <si>
    <t>040030035</t>
  </si>
  <si>
    <t>1405040036</t>
  </si>
  <si>
    <t>TORNILLO ESPONJOSO 4.0*35 MM TITANIO</t>
  </si>
  <si>
    <t>H2102855</t>
  </si>
  <si>
    <t>TORNILLO ESPONJOSO 4.0*45 MM TITANIO</t>
  </si>
  <si>
    <t>G200400307</t>
  </si>
  <si>
    <t>TORNILLO ESPONJOSO 4.0*50 MM TITANIO</t>
  </si>
  <si>
    <t>H2104250</t>
  </si>
  <si>
    <t>TORNILLO ESPONJOSO 4.0*55 MM TITANIO</t>
  </si>
  <si>
    <t>H200400312</t>
  </si>
  <si>
    <t>TORNILLO ESPONJOSO 4.0*60 MM TITANIO</t>
  </si>
  <si>
    <t>INSTRUMENTAL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</si>
  <si>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</si>
  <si>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</si>
  <si>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</si>
  <si>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</si>
  <si>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</si>
  <si>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</si>
  <si>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</si>
  <si>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</si>
  <si>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</si>
  <si>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</si>
  <si>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</si>
  <si>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 xml:space="preserve">BROCA DE 2.7MM LARGA 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</si>
  <si>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</si>
  <si>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</si>
  <si>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</si>
  <si>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</si>
  <si>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</si>
  <si>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</si>
  <si>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</si>
  <si>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</si>
  <si>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</si>
  <si>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</si>
  <si>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</si>
  <si>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</si>
  <si>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</si>
  <si>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</si>
  <si>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</si>
  <si>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</si>
  <si>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</si>
  <si>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</si>
  <si>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</si>
  <si>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</si>
  <si>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</si>
  <si>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</si>
  <si>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</si>
  <si>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</si>
  <si>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</si>
  <si>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</si>
  <si>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</si>
  <si>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</si>
  <si>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</si>
  <si>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</si>
  <si>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</si>
  <si>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 2.7MM </t>
  </si>
  <si>
    <t xml:space="preserve">BROCAS DE ANCLAJE RAPIDO 2.7MM CON TOPE </t>
  </si>
  <si>
    <t>35V-DIST-305</t>
  </si>
  <si>
    <t>J210126-L018</t>
  </si>
  <si>
    <t>1/3 Type, All Thickness, 5Hole</t>
  </si>
  <si>
    <t>35V-DIST-306</t>
  </si>
  <si>
    <t>J201119-L032</t>
  </si>
  <si>
    <t>1/3 Type, All Thickness, 6Hole</t>
  </si>
  <si>
    <t>35V-DIST-307</t>
  </si>
  <si>
    <t>J210129-L006</t>
  </si>
  <si>
    <t>1/3 Type, All Thickness, 7Hole</t>
  </si>
  <si>
    <t>35V-DIST-308</t>
  </si>
  <si>
    <t>J190513-L028</t>
  </si>
  <si>
    <t>1/3 Type, All Thickness, 8Hole</t>
  </si>
  <si>
    <t>35V-DIST-309</t>
  </si>
  <si>
    <t>R200827-L006</t>
  </si>
  <si>
    <t>1/3 Type, All Thickness, 9Hole</t>
  </si>
  <si>
    <t>35V-DIST-310</t>
  </si>
  <si>
    <t>R200827-L007</t>
  </si>
  <si>
    <t>1/3 Type, All Thickness, 10Hole</t>
  </si>
  <si>
    <t>35V-DIST-311</t>
  </si>
  <si>
    <t>J200821-L101</t>
  </si>
  <si>
    <t>1/3 Type, All Thickness, 11Hole</t>
  </si>
  <si>
    <t>35V-DIST-312</t>
  </si>
  <si>
    <t>R200827-L009</t>
  </si>
  <si>
    <t>1/3 Type, All Thickness, 12Hole</t>
  </si>
  <si>
    <t>35V-DLF2-003-R</t>
  </si>
  <si>
    <t>J200821-L107</t>
  </si>
  <si>
    <t>Distal Fibula 2 Plate, Right, 3h</t>
  </si>
  <si>
    <t>35V-DLF2-004-R</t>
  </si>
  <si>
    <t>J200821-L106</t>
  </si>
  <si>
    <t>Distal Fibula 2 Plate, Right, 4H</t>
  </si>
  <si>
    <t>35V-DLF2-005-R</t>
  </si>
  <si>
    <t>J200727-L039</t>
  </si>
  <si>
    <t>Distal Fibula 2 Plate, Right, 5H</t>
  </si>
  <si>
    <t>35V-DLF2-006-R</t>
  </si>
  <si>
    <t>J200727-L040</t>
  </si>
  <si>
    <t>Distal Fibula 2 Plate, Right, 6H</t>
  </si>
  <si>
    <t>35V-DLF2-007-R</t>
  </si>
  <si>
    <t>J200727-L041</t>
  </si>
  <si>
    <t>Distal Fibula 2 Plate, Right, 7H</t>
  </si>
  <si>
    <t>35V-DLF2-008-R</t>
  </si>
  <si>
    <t>J210121-L113</t>
  </si>
  <si>
    <t>Distal Fibula 2 Plate, Right, 8H</t>
  </si>
  <si>
    <t>35V-DLF2-003-L</t>
  </si>
  <si>
    <t>J200821-L105</t>
  </si>
  <si>
    <t>Distal Fibula 2 Plate, Left, 3H</t>
  </si>
  <si>
    <t>35V-DLF2-004-L</t>
  </si>
  <si>
    <t>J200727-L043</t>
  </si>
  <si>
    <t>Distal Fibula 2 Plate, Left, 4H</t>
  </si>
  <si>
    <t>35V-DLF2-005-L</t>
  </si>
  <si>
    <t>J201223-L002</t>
  </si>
  <si>
    <t>Distal Fibula 2 Plate, Left, 5H</t>
  </si>
  <si>
    <t>35V-DLF2-006-L</t>
  </si>
  <si>
    <t>J200727-L045</t>
  </si>
  <si>
    <t>Distal Fibula 2 Plate, Left, 6H</t>
  </si>
  <si>
    <t>35V-DLF2-007-L</t>
  </si>
  <si>
    <t>J200727-L046</t>
  </si>
  <si>
    <t>Distal Fibula 2 Plate, Left, 7H</t>
  </si>
  <si>
    <t>35V-DLF2-008-L</t>
  </si>
  <si>
    <t>J200821-L009</t>
  </si>
  <si>
    <t>Distal Fibula 2 Plate, Left, 8H</t>
  </si>
  <si>
    <t>35L-SO-L10-TA</t>
  </si>
  <si>
    <t>J210628-L049</t>
  </si>
  <si>
    <t>3.5 LOCKING CORTICAL STARIX GREEN 10MM</t>
  </si>
  <si>
    <t>35L-SO-L12-TA</t>
  </si>
  <si>
    <t>J201119-L042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</si>
  <si>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</si>
  <si>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</si>
  <si>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</si>
  <si>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</si>
  <si>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</si>
  <si>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</si>
  <si>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</si>
  <si>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</si>
  <si>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</si>
  <si>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</si>
  <si>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</si>
  <si>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</si>
  <si>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</si>
  <si>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</si>
  <si>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</si>
  <si>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</si>
  <si>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</si>
  <si>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</si>
  <si>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</si>
  <si>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35L-SO-L26-TA</t>
  </si>
  <si>
    <t>J211223-L026</t>
  </si>
  <si>
    <t>3.5 LOCKING CORTICAL STARIX GREEN 26MM</t>
  </si>
  <si>
    <t>28L-SO-L10-TA</t>
  </si>
  <si>
    <t>R210202-L010</t>
  </si>
  <si>
    <t>3.5 Locking 2.8 Body Screw T10</t>
  </si>
  <si>
    <t>28L-SO-L12-TA</t>
  </si>
  <si>
    <t>R210202-L011</t>
  </si>
  <si>
    <t>3.5 Locking 2.8 Body Screw T12</t>
  </si>
  <si>
    <t>28L-SO-L14-TA</t>
  </si>
  <si>
    <t>R210202-L012</t>
  </si>
  <si>
    <t>3.5 Locking 2.8 Body Screw T14</t>
  </si>
  <si>
    <t>28L-SO-L16-TA</t>
  </si>
  <si>
    <t>R210120-L021</t>
  </si>
  <si>
    <t>3.5 Locking 2.8 Body Screw T16</t>
  </si>
  <si>
    <t>28L-SO-L18-TA</t>
  </si>
  <si>
    <t>R210120-L022</t>
  </si>
  <si>
    <t>3.5 Locking 2.8 Body Screw T18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</si>
  <si>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</si>
  <si>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</si>
  <si>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</si>
  <si>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</si>
  <si>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</si>
  <si>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</si>
  <si>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</si>
  <si>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</si>
  <si>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</si>
  <si>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</si>
  <si>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</si>
  <si>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</si>
  <si>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</si>
  <si>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</si>
  <si>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</si>
  <si>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</si>
  <si>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</si>
  <si>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</si>
  <si>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</si>
  <si>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</si>
  <si>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</si>
  <si>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</si>
  <si>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</si>
  <si>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</si>
  <si>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35-SO-L50-T</t>
  </si>
  <si>
    <t>J200821-L093</t>
  </si>
  <si>
    <t>3.5 NON LOCKING CORTICAL STARIX NON ANODIZING 50MM</t>
  </si>
  <si>
    <t>35-SO-L55-T</t>
  </si>
  <si>
    <t>J200821-L006</t>
  </si>
  <si>
    <t>3.5 NON LOCKING CORTICAL STARIX NON ANODIZING 55MM</t>
  </si>
  <si>
    <t>35-SO-L60-T</t>
  </si>
  <si>
    <t>J200821-L007</t>
  </si>
  <si>
    <t>3.5 NON LOCKING CORTICAL STARIX NON ANODIZING 60MM</t>
  </si>
  <si>
    <t>35-SO-L65-T</t>
  </si>
  <si>
    <t>R210120-L016</t>
  </si>
  <si>
    <t>3.5 NON LOCKING CORTICAL STARIX NON ANODIZING 65MM</t>
  </si>
  <si>
    <t>35-SO-L70-T</t>
  </si>
  <si>
    <t>R210120-L017</t>
  </si>
  <si>
    <t>3.5 NON LOCKING CORTICAL STARIX NON ANODIZING 70MM</t>
  </si>
  <si>
    <t>35V-DLFH-003</t>
  </si>
  <si>
    <t>J210121-L005</t>
  </si>
  <si>
    <t>Fibula Hook Plate 3Hole,2.0T(4열)</t>
  </si>
  <si>
    <t>35V-DLFH-004</t>
  </si>
  <si>
    <t>J190313-L105</t>
  </si>
  <si>
    <t>Fibula Hook Plate 4Hole,2.0T(4열)</t>
  </si>
  <si>
    <t>INSTRUMENTAL ARIX Ankle System 2.8 / 3.5 Lateral Distal Fibula Plate</t>
  </si>
  <si>
    <t>CODIGO</t>
  </si>
  <si>
    <t>DESCRIPCIÓN</t>
  </si>
  <si>
    <t>CANTIDAD</t>
  </si>
  <si>
    <t xml:space="preserve">113-HF-616 </t>
  </si>
  <si>
    <t xml:space="preserve">ANCLAJE RAPIDO </t>
  </si>
  <si>
    <t xml:space="preserve">111-206 </t>
  </si>
  <si>
    <t xml:space="preserve">MANGO DE ATORNILLADOR </t>
  </si>
  <si>
    <t xml:space="preserve">111-266 </t>
  </si>
  <si>
    <t xml:space="preserve">114-009 </t>
  </si>
  <si>
    <t xml:space="preserve">PINZA DE SUJECION </t>
  </si>
  <si>
    <t xml:space="preserve">111-068-3 </t>
  </si>
  <si>
    <t>PIN GUIA  Ø1.6</t>
  </si>
  <si>
    <t xml:space="preserve">111-096 </t>
  </si>
  <si>
    <t xml:space="preserve">DISPENSADOR DE PINES </t>
  </si>
  <si>
    <t xml:space="preserve">111-260 </t>
  </si>
  <si>
    <t>GUIA ANGULO VARIABLE  Ø2.7 FIXED</t>
  </si>
  <si>
    <t xml:space="preserve">111-204 </t>
  </si>
  <si>
    <t xml:space="preserve">GUIA Ø2.4 FIXED (Optional) </t>
  </si>
  <si>
    <t xml:space="preserve">112-35-703 </t>
  </si>
  <si>
    <t>BROCA DE 2.7MM</t>
  </si>
  <si>
    <t xml:space="preserve">112-28-702 </t>
  </si>
  <si>
    <t xml:space="preserve">BROCA DE 2.8MM </t>
  </si>
  <si>
    <t xml:space="preserve">112-28-701 L </t>
  </si>
  <si>
    <t xml:space="preserve">BROCA DE 3.6MM </t>
  </si>
  <si>
    <t xml:space="preserve">111-172 </t>
  </si>
  <si>
    <t xml:space="preserve">GUIA DE ANGULO VARIABLE </t>
  </si>
  <si>
    <t xml:space="preserve">111-170 </t>
  </si>
  <si>
    <t xml:space="preserve">GUIA DE BLOQUEO </t>
  </si>
  <si>
    <t xml:space="preserve">111-202 </t>
  </si>
  <si>
    <t xml:space="preserve">GUIA DE ANGULO VARIABLE 2.8MM </t>
  </si>
  <si>
    <t xml:space="preserve">111-201 </t>
  </si>
  <si>
    <t>GUIA DE BLOQUEO DE 2.8MM</t>
  </si>
  <si>
    <t xml:space="preserve">111-157 </t>
  </si>
  <si>
    <t xml:space="preserve">MANGO DE GUIA ANGULO VARIABLE </t>
  </si>
  <si>
    <t xml:space="preserve">111-088 </t>
  </si>
  <si>
    <t>DOBLADORAS DE PLACA</t>
  </si>
  <si>
    <t>TORNILLO CANULADO 4.0X18 TITANIO</t>
  </si>
  <si>
    <t>TORNILLO CANULADO 4.0X46 TITANIO</t>
  </si>
  <si>
    <t>A93680373</t>
  </si>
  <si>
    <t>PLACA PERONE BLOQ. 2,7 / 3,5 MM 3 ORIF. IZQ. TITANIO</t>
  </si>
  <si>
    <t>A93670486</t>
  </si>
  <si>
    <t>PLACA PERONE BLOQ. 2,7 / 3,5 MM 4 ORIF. IZQ. TITANIO</t>
  </si>
  <si>
    <t>A93670599</t>
  </si>
  <si>
    <t>PLACA PERONE BLOQ. 2,7 / 3,5 MM 5 ORIF. IZQ. TITANIO</t>
  </si>
  <si>
    <t>A93670712</t>
  </si>
  <si>
    <t>28183</t>
  </si>
  <si>
    <t>PLACA PERONE BLOQ. 2,7 / 3,5 MM 7 ORIF. IZQ. TITANIO</t>
  </si>
  <si>
    <t>A93670915</t>
  </si>
  <si>
    <t>2100085110</t>
  </si>
  <si>
    <t>PLACA PERONE BLOQ. 2,7 / 3,5 MM 9 ORIF. IZQ. TITANIO</t>
  </si>
  <si>
    <t>A93671117</t>
  </si>
  <si>
    <t>PLACA PERONE BLOQ. 2,7 / 3,5 MM 11 ORIF. IZQ. TITANIO</t>
  </si>
  <si>
    <t>PLACA PERONE BLOQ. 2,7 / 3,5 MM 3 ORIF. DER. TITANIO</t>
  </si>
  <si>
    <t>A93680486</t>
  </si>
  <si>
    <t>2200018299</t>
  </si>
  <si>
    <t>PLACA PERONE BLOQ. 2,7 / 3,5 MM 4 ORIF. DER. TITANIO</t>
  </si>
  <si>
    <t>A93680599</t>
  </si>
  <si>
    <t>PLACA PERONE BLOQ. 2,7 / 3,5 MM 5 ORIF. DER. TITANIO</t>
  </si>
  <si>
    <t>A93680712</t>
  </si>
  <si>
    <t>2200018329</t>
  </si>
  <si>
    <t>PLACA PERONE BLOQ. 2,7 / 3,5 MM 7 ORIF. DER. TITANIO</t>
  </si>
  <si>
    <t>A93680915</t>
  </si>
  <si>
    <t>19000123890008</t>
  </si>
  <si>
    <t>PLACA PERONE BLOQ. 2,7 / 3,5 MM 9 ORIF.DER. TITANIO</t>
  </si>
  <si>
    <t>A93681117</t>
  </si>
  <si>
    <t>PLACA PERONE BLOQ. 2,7 / 3,5 MM 11 ORIF. DER. TITANIO</t>
  </si>
  <si>
    <t>T713905090</t>
  </si>
  <si>
    <t>2000086742</t>
  </si>
  <si>
    <t>PLACA PERONE ANATOMICA BLOQ. 3,5 MM 6 × 90 MM TITANIO</t>
  </si>
  <si>
    <t>T713907114</t>
  </si>
  <si>
    <t>2000084314</t>
  </si>
  <si>
    <t>PLACA PERONE ANATOMICA BLOQ. 3,5 MM 7 × 114 MM TITANIO</t>
  </si>
  <si>
    <t>T713908126</t>
  </si>
  <si>
    <t>2000068896</t>
  </si>
  <si>
    <t>PLACA PERONE ANATOMICA BLOQ. 3,5 MM 8 × 126 MM TITANIO</t>
  </si>
  <si>
    <t>TI-SF-138.105</t>
  </si>
  <si>
    <t xml:space="preserve">PLACA 1/3 CAÑA 3.5 MM BLOQ. *5 ORIF. TITANIO </t>
  </si>
  <si>
    <t>Ti-SF-138.106</t>
  </si>
  <si>
    <t xml:space="preserve">PLACA 1/3 CAÑA 3.5 MM BLOQ. *6 ORIF. TITANIO </t>
  </si>
  <si>
    <t>Ti-SF-138.107</t>
  </si>
  <si>
    <t xml:space="preserve">PLACA 1/3 CAÑA 3.5 MM BLOQ. *7 ORIF. TITANIO </t>
  </si>
  <si>
    <t>TI-SF-138.108</t>
  </si>
  <si>
    <t>14062945T</t>
  </si>
  <si>
    <t xml:space="preserve">PLACA 1/3 CAÑA 3.5 MM BLOQ. *8 ORIF. TITANIO </t>
  </si>
  <si>
    <t>Ti-SF-138.109</t>
  </si>
  <si>
    <t xml:space="preserve">PLACA 1/3 CAÑA 3.5 MM BLOQ. *9 ORIF. TITANIO </t>
  </si>
  <si>
    <t>Ti-SF-138.110</t>
  </si>
  <si>
    <t xml:space="preserve">PLACA 1/3 CAÑA 3.5 MM BLOQ. *10 ORIF. TITANIO </t>
  </si>
  <si>
    <t>Ti-SF-138.112</t>
  </si>
  <si>
    <t xml:space="preserve">PLACA 1/3 CAÑA 3.5 MM BLOQ. *12 ORIF. TITANIO </t>
  </si>
  <si>
    <t>10575.05.5536-010776</t>
  </si>
  <si>
    <t>PLACA PERONE BLOQ. MULTIAXIAL X3 IZQ. TIT</t>
  </si>
  <si>
    <t>10576.05.5536-010788</t>
  </si>
  <si>
    <t>PLACA PERONE BLOQ. MULTIAXIAL X4 IZQ. TIT</t>
  </si>
  <si>
    <t>10578.05.5536-0107112</t>
  </si>
  <si>
    <t>PLACA PERONE BLOQ. MULTIAXIAL X6 IZQ. TIT</t>
  </si>
  <si>
    <t>10579.05.5536-0107124</t>
  </si>
  <si>
    <t>PLACA PERONE BLOQ. MULTIAXIAL X7 IZQ. TIT</t>
  </si>
  <si>
    <t>10580.05.5536-0107148</t>
  </si>
  <si>
    <t>PLACA PERONE BLOQ. MULTIAXIAL X9 IZQ. TIT</t>
  </si>
  <si>
    <t>05.5536-110788</t>
  </si>
  <si>
    <t>1403433</t>
  </si>
  <si>
    <t>PLACA PERONE BLOQ. MULTIAXIAL X3 DER. TIT</t>
  </si>
  <si>
    <t>10582.05.5536-110788</t>
  </si>
  <si>
    <t>10584.05.5536-1107112</t>
  </si>
  <si>
    <t>10585.05.5536-1107124</t>
  </si>
  <si>
    <t>10586.05.5536-1107148</t>
  </si>
  <si>
    <t>T50092724</t>
  </si>
  <si>
    <t>T50092726</t>
  </si>
  <si>
    <t xml:space="preserve">TORNILLO BLOQ. 2.7*24 MM TITANIO </t>
  </si>
  <si>
    <t xml:space="preserve">TORNILLO BLOQ. 2.7*26 MM TITANIO </t>
  </si>
  <si>
    <t>PLACA PERONE BLOQ. MULTIAXIAL X4 DER. TIT</t>
  </si>
  <si>
    <t>PLACA PERONE BLOQ. MULTIAXIAL X6 DER. TIT</t>
  </si>
  <si>
    <t>PLACA PERONE BLOQ. MULTIAXIAL X7 DER. TIT</t>
  </si>
  <si>
    <t>PLACA PERONE BLOQ. MULTIAXIAL X9 DER. TIT</t>
  </si>
  <si>
    <t>1</t>
  </si>
  <si>
    <t xml:space="preserve">BROCA DE 2.0MM </t>
  </si>
  <si>
    <t xml:space="preserve">BROCA DE 1.8MM </t>
  </si>
  <si>
    <t xml:space="preserve">MEDIDOR </t>
  </si>
  <si>
    <t>ATORNILLADOR DE 2.4/2.7MM</t>
  </si>
  <si>
    <t>2</t>
  </si>
  <si>
    <t>3</t>
  </si>
  <si>
    <t>4</t>
  </si>
  <si>
    <t>GUIA DE BLOQUEO 2.0</t>
  </si>
  <si>
    <t>GUIA DE BLOQUEO 1.8</t>
  </si>
  <si>
    <t xml:space="preserve">MOTOR CANULADO </t>
  </si>
  <si>
    <t>ANCLAJES DE MOTOR</t>
  </si>
  <si>
    <t xml:space="preserve">BATERIAS NEGRAS </t>
  </si>
  <si>
    <t>PROTECTOR DE BATERIAS</t>
  </si>
  <si>
    <t xml:space="preserve">RECIBIDO POR </t>
  </si>
  <si>
    <t xml:space="preserve">INSTRUMENTADOR </t>
  </si>
  <si>
    <t xml:space="preserve">VERIFICADO POR </t>
  </si>
  <si>
    <t>12MD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</si>
</sst>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7" formatCode="_-[$$-240A]\ * #,##0.00_-;\-[$$-240A]\ * #,##0.00_-;_-[$$-240A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42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13" fillId="0" borderId="2" xfId="0" applyFont="1" applyBorder="1" applyAlignment="1">
      <alignment horizontal="center"/>
    </xf>
    <xf numFmtId="0" fontId="18" fillId="0" borderId="0" xfId="0" applyFont="1"/>
    <xf numFmtId="49" fontId="0" fillId="7" borderId="3" xfId="0" applyNumberFormat="1" applyFill="1" applyBorder="1" applyAlignment="1">
      <alignment horizontal="center"/>
    </xf>
    <xf numFmtId="49" fontId="17" fillId="7" borderId="3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0" fontId="9" fillId="0" borderId="3" xfId="0" applyFont="1" applyBorder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2" xfId="1" applyNumberFormat="1" applyFont="1" applyBorder="1" applyAlignment="1">
      <alignment horizontal="right"/>
    </xf>
    <xf numFmtId="49" fontId="0" fillId="7" borderId="0" xfId="0" applyNumberFormat="1" applyFill="1" applyAlignment="1">
      <alignment horizontal="center"/>
    </xf>
    <xf numFmtId="49" fontId="17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3" fillId="0" borderId="5" xfId="0" applyFont="1" applyBorder="1"/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 applyProtection="1">
      <alignment horizontal="center" wrapText="1" readingOrder="1"/>
      <protection locked="0"/>
    </xf>
    <xf numFmtId="0" fontId="9" fillId="0" borderId="2" xfId="0" applyFont="1" applyBorder="1" applyAlignment="1">
      <alignment horizontal="center" readingOrder="1"/>
    </xf>
    <xf numFmtId="0" fontId="9" fillId="0" borderId="2" xfId="0" applyFont="1" applyBorder="1" applyAlignment="1" applyProtection="1">
      <alignment horizontal="left" readingOrder="1"/>
      <protection locked="0"/>
    </xf>
    <xf numFmtId="0" fontId="13" fillId="0" borderId="2" xfId="2" applyFont="1" applyBorder="1" applyAlignment="1">
      <alignment horizontal="center"/>
    </xf>
    <xf numFmtId="167" fontId="9" fillId="0" borderId="2" xfId="4" applyNumberFormat="1" applyFont="1" applyFill="1" applyBorder="1" applyAlignment="1"/>
    <xf numFmtId="0" fontId="15" fillId="0" borderId="2" xfId="0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0" fontId="13" fillId="0" borderId="2" xfId="0" applyFont="1" applyBorder="1"/>
    <xf numFmtId="49" fontId="15" fillId="0" borderId="2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20" fillId="4" borderId="0" xfId="0" applyFont="1" applyFill="1" applyAlignment="1">
      <alignment horizontal="center"/>
    </xf>
    <xf numFmtId="0" fontId="16" fillId="0" borderId="9" xfId="0" applyFont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165" fontId="13" fillId="0" borderId="2" xfId="0" applyNumberFormat="1" applyFont="1" applyBorder="1" applyAlignment="1"/>
    <xf numFmtId="0" fontId="16" fillId="0" borderId="2" xfId="0" applyFont="1" applyBorder="1" applyAlignment="1">
      <alignment horizontal="center"/>
    </xf>
    <xf numFmtId="4" fontId="13" fillId="0" borderId="2" xfId="0" applyNumberFormat="1" applyFont="1" applyBorder="1" applyAlignment="1"/>
    <xf numFmtId="0" fontId="9" fillId="0" borderId="2" xfId="0" applyFont="1" applyBorder="1" applyAlignment="1" applyProtection="1">
      <alignment readingOrder="1"/>
      <protection locked="0"/>
    </xf>
    <xf numFmtId="0" fontId="13" fillId="0" borderId="2" xfId="0" applyFont="1" applyBorder="1" applyAlignment="1"/>
    <xf numFmtId="0" fontId="15" fillId="0" borderId="2" xfId="0" applyFont="1" applyBorder="1" applyAlignment="1">
      <alignment horizontal="left"/>
    </xf>
    <xf numFmtId="49" fontId="13" fillId="0" borderId="2" xfId="0" applyNumberFormat="1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2" fontId="9" fillId="0" borderId="2" xfId="0" applyNumberFormat="1" applyFont="1" applyBorder="1" applyAlignment="1">
      <alignment horizontal="center"/>
    </xf>
    <xf numFmtId="0" fontId="13" fillId="0" borderId="0" xfId="0" applyFont="1" applyAlignment="1"/>
    <xf numFmtId="0" fontId="16" fillId="0" borderId="0" xfId="0" applyFont="1" applyAlignment="1"/>
    <xf numFmtId="0" fontId="21" fillId="5" borderId="2" xfId="0" applyFont="1" applyFill="1" applyBorder="1" applyAlignment="1">
      <alignment horizontal="center" vertical="center" wrapText="1"/>
    </xf>
  </cellXfs>
  <cellStyles count="5">
    <cellStyle name="Moneda" xfId="1" builtinId="4"/>
    <cellStyle name="Moneda [0] 2" xfId="4" xr:uid="{FB7F363F-0EBA-4569-935C-E5116F09A00B}"/>
    <cellStyle name="Normal" xfId="0" builtinId="0"/>
    <cellStyle name="Normal 2" xfId="2" xr:uid="{4205B9AB-76A4-4BB4-A15B-E89A31EF53C3}"/>
    <cellStyle name="Normal 3" xfId="3" xr:uid="{8D2402A2-691E-4C6A-B463-5CC2A0463D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133351</xdr:rowOff>
    </xdr:from>
    <xdr:to>
      <xdr:col>1</xdr:col>
      <xdr:colOff>1123950</xdr:colOff>
      <xdr:row>4</xdr:row>
      <xdr:rowOff>209551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ABE1C-1439-423A-AF7C-F2B0514028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33351"/>
          <a:ext cx="3112058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A318-3159-413E-B1D6-8E9DCB3B3D7F}">
  <dimension ref="A1:P329"/>
  <sheetViews>
    <sheetView tabSelected="1" zoomScaleNormal="100" workbookViewId="0">
      <selection activeCell="F14" sqref="F14"/>
    </sheetView>
  </sheetViews>
  <sheetFormatPr baseColWidth="10" defaultColWidth="17.5703125" defaultRowHeight="24.95" customHeight="1" x14ac:dyDescent="0.2"/>
  <cols>
    <col min="1" max="1" width="30.5703125" style="13" customWidth="1"/>
    <col min="2" max="2" width="21.28515625" style="13" customWidth="1"/>
    <col min="3" max="3" width="80.28515625" style="13" customWidth="1"/>
    <col min="4" max="4" width="21.7109375" style="30" customWidth="1"/>
    <col min="5" max="5" width="14.42578125" style="30" customWidth="1"/>
    <col min="6" max="6" width="17.5703125" style="13"/>
    <col min="7" max="7" width="16.5703125" style="13" customWidth="1"/>
    <col min="8" max="16384" width="17.5703125" style="13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52" t="s">
        <v>0</v>
      </c>
      <c r="B2" s="52"/>
      <c r="C2" s="52"/>
      <c r="D2" s="52"/>
      <c r="E2" s="52"/>
      <c r="F2" s="52"/>
      <c r="G2" s="52"/>
      <c r="H2" s="2"/>
      <c r="I2" s="2"/>
      <c r="J2" s="2"/>
      <c r="K2" s="2"/>
      <c r="L2" s="3"/>
      <c r="M2" s="4"/>
    </row>
    <row r="3" spans="1:16" customFormat="1" ht="24.95" customHeight="1" x14ac:dyDescent="0.35">
      <c r="A3" s="52" t="s">
        <v>1</v>
      </c>
      <c r="B3" s="52"/>
      <c r="C3" s="52"/>
      <c r="D3" s="52"/>
      <c r="E3" s="52"/>
      <c r="F3" s="52"/>
      <c r="G3" s="52"/>
      <c r="H3" s="5"/>
      <c r="I3" s="5"/>
      <c r="J3" s="5"/>
      <c r="K3" s="5"/>
      <c r="L3" s="5"/>
      <c r="M3" s="5"/>
    </row>
    <row r="4" spans="1:16" customFormat="1" ht="24.95" customHeight="1" x14ac:dyDescent="0.35">
      <c r="A4" s="53" t="s">
        <v>2</v>
      </c>
      <c r="B4" s="53"/>
      <c r="C4" s="53"/>
      <c r="D4" s="53"/>
      <c r="E4" s="53"/>
      <c r="F4" s="53"/>
      <c r="G4" s="53"/>
      <c r="H4" s="5"/>
      <c r="I4" s="5"/>
      <c r="J4" s="5"/>
      <c r="K4" s="5"/>
      <c r="L4" s="5"/>
      <c r="M4" s="5"/>
      <c r="N4" s="54"/>
      <c r="O4" s="54"/>
      <c r="P4" s="7"/>
    </row>
    <row r="5" spans="1:16" s="7" customFormat="1" ht="24.95" customHeight="1" x14ac:dyDescent="0.25">
      <c r="A5" s="8"/>
      <c r="B5" s="8"/>
      <c r="C5" s="8"/>
      <c r="D5" s="8"/>
      <c r="E5" s="8"/>
      <c r="F5" s="8"/>
      <c r="G5" s="8"/>
      <c r="N5" s="54"/>
      <c r="O5" s="54"/>
    </row>
    <row r="6" spans="1:16" s="7" customFormat="1" ht="24.95" customHeight="1" x14ac:dyDescent="0.25">
      <c r="A6" s="8"/>
      <c r="B6" s="8"/>
      <c r="C6" s="8"/>
      <c r="D6" s="8"/>
      <c r="E6" s="8"/>
      <c r="F6" s="8"/>
      <c r="G6" s="8"/>
      <c r="N6" s="6"/>
      <c r="O6" s="6"/>
    </row>
    <row r="7" spans="1:16" s="7" customFormat="1" ht="24.95" customHeight="1" x14ac:dyDescent="0.2">
      <c r="A7" s="50" t="s">
        <v>3</v>
      </c>
      <c r="B7" s="51"/>
      <c r="C7" s="9">
        <f ca="1">NOW()</f>
        <v>44860.419815972222</v>
      </c>
      <c r="D7" s="10" t="s">
        <v>4</v>
      </c>
      <c r="E7" s="11" t="s">
        <v>162</v>
      </c>
      <c r="F7" s="12"/>
      <c r="G7" s="12"/>
      <c r="N7" s="6"/>
      <c r="O7" s="6"/>
    </row>
    <row r="8" spans="1:16" s="7" customFormat="1" ht="24.95" customHeight="1" x14ac:dyDescent="0.25">
      <c r="A8" s="13"/>
      <c r="B8" s="14"/>
      <c r="C8" s="14"/>
      <c r="D8" s="14"/>
      <c r="E8" s="14"/>
      <c r="F8" s="14"/>
      <c r="G8" s="13"/>
      <c r="N8" s="6"/>
      <c r="O8" s="6"/>
    </row>
    <row r="9" spans="1:16" s="7" customFormat="1" ht="24.95" customHeight="1" x14ac:dyDescent="0.2">
      <c r="A9" s="50" t="s">
        <v>5</v>
      </c>
      <c r="B9" s="51"/>
      <c r="C9" s="15" t="s">
        <v>158</v>
      </c>
      <c r="D9" s="16" t="s">
        <v>6</v>
      </c>
      <c r="E9" s="17" t="s">
        <v>159</v>
      </c>
      <c r="F9" s="18"/>
      <c r="G9" s="18"/>
      <c r="N9" s="6"/>
      <c r="O9" s="6"/>
    </row>
    <row r="10" spans="1:16" s="7" customFormat="1" ht="24.95" customHeight="1" x14ac:dyDescent="0.25">
      <c r="A10" s="13"/>
      <c r="B10" s="14"/>
      <c r="C10" s="14"/>
      <c r="D10" s="14"/>
      <c r="E10" s="14"/>
      <c r="F10" s="14"/>
      <c r="G10" s="13"/>
      <c r="N10" s="6"/>
      <c r="O10" s="6"/>
    </row>
    <row r="11" spans="1:16" s="7" customFormat="1" ht="24.95" customHeight="1" x14ac:dyDescent="0.2">
      <c r="A11" s="50" t="s">
        <v>7</v>
      </c>
      <c r="B11" s="51"/>
      <c r="C11" s="19" t="s">
        <v>161</v>
      </c>
      <c r="D11" s="16" t="s">
        <v>8</v>
      </c>
      <c r="E11" s="15" t="s">
        <v>9</v>
      </c>
      <c r="F11" s="20"/>
      <c r="G11" s="20"/>
      <c r="N11" s="6"/>
      <c r="O11" s="6"/>
    </row>
    <row r="12" spans="1:16" s="7" customFormat="1" ht="24.95" customHeight="1" x14ac:dyDescent="0.25">
      <c r="A12" s="13"/>
      <c r="B12" s="14"/>
      <c r="C12" s="14"/>
      <c r="D12" s="14"/>
      <c r="E12" s="14"/>
      <c r="F12" s="14"/>
      <c r="G12" s="13"/>
      <c r="N12" s="21"/>
      <c r="O12" s="21"/>
    </row>
    <row r="13" spans="1:16" s="7" customFormat="1" ht="24.95" customHeight="1" x14ac:dyDescent="0.2">
      <c r="A13" s="50" t="s">
        <v>10</v>
      </c>
      <c r="B13" s="51"/>
      <c r="C13" s="9">
        <v>44860</v>
      </c>
      <c r="D13" s="16" t="s">
        <v>11</v>
      </c>
      <c r="E13" s="22" t="s">
        <v>639</v>
      </c>
      <c r="F13" s="23"/>
      <c r="G13" s="23"/>
      <c r="N13" s="21"/>
      <c r="O13" s="21"/>
    </row>
    <row r="14" spans="1:16" s="7" customFormat="1" ht="24.95" customHeight="1" x14ac:dyDescent="0.25">
      <c r="A14" s="13"/>
      <c r="B14" s="14"/>
      <c r="C14" s="14"/>
      <c r="D14" s="14"/>
      <c r="E14" s="14"/>
      <c r="F14" s="14"/>
      <c r="G14" s="24"/>
      <c r="N14" s="25"/>
      <c r="O14" s="25"/>
    </row>
    <row r="15" spans="1:16" s="7" customFormat="1" ht="24.95" customHeight="1" x14ac:dyDescent="0.2">
      <c r="A15" s="50" t="s">
        <v>12</v>
      </c>
      <c r="B15" s="51"/>
      <c r="C15" s="15" t="s">
        <v>160</v>
      </c>
      <c r="D15" s="20"/>
      <c r="E15" s="26"/>
      <c r="F15" s="26"/>
      <c r="G15" s="20"/>
      <c r="N15" s="25"/>
      <c r="O15" s="25"/>
    </row>
    <row r="16" spans="1:16" s="7" customFormat="1" ht="24.95" customHeight="1" x14ac:dyDescent="0.25">
      <c r="A16" s="13"/>
      <c r="B16" s="14"/>
      <c r="C16" s="14"/>
      <c r="D16" s="14"/>
      <c r="E16" s="14"/>
      <c r="F16" s="14"/>
      <c r="G16" s="24"/>
      <c r="N16" s="25"/>
      <c r="O16" s="25"/>
    </row>
    <row r="17" spans="1:15" s="7" customFormat="1" ht="24.95" customHeight="1" x14ac:dyDescent="0.2">
      <c r="A17" s="50" t="s">
        <v>13</v>
      </c>
      <c r="B17" s="51"/>
      <c r="C17" s="15"/>
      <c r="D17" s="16" t="s">
        <v>163</v>
      </c>
      <c r="E17" s="55"/>
      <c r="F17" s="55"/>
      <c r="G17" s="20"/>
      <c r="N17" s="25"/>
      <c r="O17" s="25"/>
    </row>
    <row r="18" spans="1:15" s="7" customFormat="1" ht="24.95" customHeight="1" x14ac:dyDescent="0.25">
      <c r="A18" s="13"/>
      <c r="B18" s="14"/>
      <c r="C18" s="14"/>
      <c r="D18" s="14"/>
      <c r="E18" s="14"/>
      <c r="F18" s="14"/>
      <c r="G18" s="24"/>
      <c r="N18" s="27"/>
      <c r="O18" s="27"/>
    </row>
    <row r="19" spans="1:15" s="7" customFormat="1" ht="24.95" customHeight="1" x14ac:dyDescent="0.2">
      <c r="A19" s="50" t="s">
        <v>164</v>
      </c>
      <c r="B19" s="51"/>
      <c r="C19" s="11"/>
      <c r="D19" s="12"/>
      <c r="E19" s="28"/>
      <c r="F19" s="28"/>
      <c r="G19" s="29"/>
      <c r="N19" s="27"/>
      <c r="O19" s="27"/>
    </row>
    <row r="20" spans="1:15" s="7" customFormat="1" ht="24.95" customHeight="1" x14ac:dyDescent="0.2">
      <c r="A20" s="13"/>
      <c r="B20" s="30"/>
      <c r="C20" s="13"/>
      <c r="D20" s="13"/>
      <c r="E20" s="13"/>
      <c r="F20" s="13"/>
      <c r="G20" s="13"/>
      <c r="N20" s="27"/>
      <c r="O20" s="27"/>
    </row>
    <row r="21" spans="1:15" s="7" customFormat="1" ht="24.95" customHeight="1" x14ac:dyDescent="0.2">
      <c r="A21" s="31" t="s">
        <v>14</v>
      </c>
      <c r="B21" s="31" t="s">
        <v>15</v>
      </c>
      <c r="C21" s="31" t="s">
        <v>16</v>
      </c>
      <c r="D21" s="31" t="s">
        <v>17</v>
      </c>
      <c r="E21" s="85" t="s">
        <v>18</v>
      </c>
      <c r="F21" s="32" t="s">
        <v>19</v>
      </c>
      <c r="G21" s="32" t="s">
        <v>20</v>
      </c>
      <c r="N21" s="27"/>
      <c r="O21" s="27"/>
    </row>
    <row r="22" spans="1:15" ht="24.95" customHeight="1" x14ac:dyDescent="0.2">
      <c r="A22" s="70" t="s">
        <v>545</v>
      </c>
      <c r="B22" s="33">
        <v>2000096694</v>
      </c>
      <c r="C22" s="47" t="s">
        <v>546</v>
      </c>
      <c r="D22" s="33">
        <v>1</v>
      </c>
      <c r="E22" s="33"/>
      <c r="F22" s="74">
        <v>400</v>
      </c>
      <c r="G22" s="74">
        <v>400</v>
      </c>
    </row>
    <row r="23" spans="1:15" ht="24.95" customHeight="1" x14ac:dyDescent="0.2">
      <c r="A23" s="70" t="s">
        <v>547</v>
      </c>
      <c r="B23" s="33">
        <v>2100082983</v>
      </c>
      <c r="C23" s="47" t="s">
        <v>548</v>
      </c>
      <c r="D23" s="33">
        <v>1</v>
      </c>
      <c r="E23" s="33"/>
      <c r="F23" s="74">
        <v>400</v>
      </c>
      <c r="G23" s="74">
        <v>400</v>
      </c>
    </row>
    <row r="24" spans="1:15" ht="24.95" customHeight="1" x14ac:dyDescent="0.2">
      <c r="A24" s="70" t="s">
        <v>549</v>
      </c>
      <c r="B24" s="33">
        <v>2100062026</v>
      </c>
      <c r="C24" s="47" t="s">
        <v>550</v>
      </c>
      <c r="D24" s="33">
        <v>1</v>
      </c>
      <c r="E24" s="33"/>
      <c r="F24" s="74">
        <v>400</v>
      </c>
      <c r="G24" s="74">
        <v>400</v>
      </c>
    </row>
    <row r="25" spans="1:15" ht="24.95" customHeight="1" x14ac:dyDescent="0.2">
      <c r="A25" s="70" t="s">
        <v>551</v>
      </c>
      <c r="B25" s="33" t="s">
        <v>552</v>
      </c>
      <c r="C25" s="47" t="s">
        <v>553</v>
      </c>
      <c r="D25" s="33">
        <v>1</v>
      </c>
      <c r="E25" s="33"/>
      <c r="F25" s="74">
        <v>400</v>
      </c>
      <c r="G25" s="74">
        <v>400</v>
      </c>
    </row>
    <row r="26" spans="1:15" ht="24.95" customHeight="1" x14ac:dyDescent="0.2">
      <c r="A26" s="70" t="s">
        <v>554</v>
      </c>
      <c r="B26" s="33" t="s">
        <v>555</v>
      </c>
      <c r="C26" s="47" t="s">
        <v>556</v>
      </c>
      <c r="D26" s="33">
        <v>1</v>
      </c>
      <c r="E26" s="33"/>
      <c r="F26" s="74">
        <v>400</v>
      </c>
      <c r="G26" s="74">
        <v>400</v>
      </c>
    </row>
    <row r="27" spans="1:15" ht="24.95" customHeight="1" x14ac:dyDescent="0.2">
      <c r="A27" s="70" t="s">
        <v>557</v>
      </c>
      <c r="B27" s="33">
        <v>1900012888</v>
      </c>
      <c r="C27" s="47" t="s">
        <v>558</v>
      </c>
      <c r="D27" s="33">
        <v>1</v>
      </c>
      <c r="E27" s="33"/>
      <c r="F27" s="74">
        <v>400</v>
      </c>
      <c r="G27" s="74">
        <v>400</v>
      </c>
    </row>
    <row r="28" spans="1:15" ht="24.95" customHeight="1" x14ac:dyDescent="0.2">
      <c r="A28" s="70" t="s">
        <v>545</v>
      </c>
      <c r="B28" s="33">
        <v>2000096695</v>
      </c>
      <c r="C28" s="47" t="s">
        <v>559</v>
      </c>
      <c r="D28" s="33">
        <v>1</v>
      </c>
      <c r="E28" s="33"/>
      <c r="F28" s="74">
        <v>400</v>
      </c>
      <c r="G28" s="74">
        <v>400</v>
      </c>
    </row>
    <row r="29" spans="1:15" ht="24.95" customHeight="1" x14ac:dyDescent="0.2">
      <c r="A29" s="70" t="s">
        <v>560</v>
      </c>
      <c r="B29" s="33" t="s">
        <v>561</v>
      </c>
      <c r="C29" s="47" t="s">
        <v>562</v>
      </c>
      <c r="D29" s="33">
        <v>1</v>
      </c>
      <c r="E29" s="33"/>
      <c r="F29" s="74">
        <v>400</v>
      </c>
      <c r="G29" s="74">
        <v>400</v>
      </c>
    </row>
    <row r="30" spans="1:15" ht="24.95" customHeight="1" x14ac:dyDescent="0.2">
      <c r="A30" s="70" t="s">
        <v>563</v>
      </c>
      <c r="B30" s="33">
        <v>2100082983</v>
      </c>
      <c r="C30" s="47" t="s">
        <v>564</v>
      </c>
      <c r="D30" s="33">
        <v>1</v>
      </c>
      <c r="E30" s="33"/>
      <c r="F30" s="74">
        <v>400</v>
      </c>
      <c r="G30" s="74">
        <v>400</v>
      </c>
    </row>
    <row r="31" spans="1:15" ht="24.95" customHeight="1" x14ac:dyDescent="0.2">
      <c r="A31" s="70" t="s">
        <v>565</v>
      </c>
      <c r="B31" s="33" t="s">
        <v>566</v>
      </c>
      <c r="C31" s="47" t="s">
        <v>567</v>
      </c>
      <c r="D31" s="33">
        <v>1</v>
      </c>
      <c r="E31" s="33"/>
      <c r="F31" s="74">
        <v>400</v>
      </c>
      <c r="G31" s="74">
        <v>400</v>
      </c>
    </row>
    <row r="32" spans="1:15" ht="24.95" customHeight="1" x14ac:dyDescent="0.2">
      <c r="A32" s="70" t="s">
        <v>568</v>
      </c>
      <c r="B32" s="33" t="s">
        <v>569</v>
      </c>
      <c r="C32" s="47" t="s">
        <v>570</v>
      </c>
      <c r="D32" s="33">
        <v>1</v>
      </c>
      <c r="E32" s="33"/>
      <c r="F32" s="74">
        <v>400</v>
      </c>
      <c r="G32" s="74">
        <v>400</v>
      </c>
    </row>
    <row r="33" spans="1:7" ht="24.95" customHeight="1" x14ac:dyDescent="0.2">
      <c r="A33" s="70" t="s">
        <v>571</v>
      </c>
      <c r="B33" s="33">
        <v>1900012889</v>
      </c>
      <c r="C33" s="47" t="s">
        <v>572</v>
      </c>
      <c r="D33" s="33">
        <v>1</v>
      </c>
      <c r="E33" s="33"/>
      <c r="F33" s="74">
        <v>400</v>
      </c>
      <c r="G33" s="74">
        <v>400</v>
      </c>
    </row>
    <row r="34" spans="1:7" ht="24.95" customHeight="1" x14ac:dyDescent="0.2">
      <c r="A34" s="70" t="s">
        <v>573</v>
      </c>
      <c r="B34" s="33" t="s">
        <v>574</v>
      </c>
      <c r="C34" s="47" t="s">
        <v>575</v>
      </c>
      <c r="D34" s="33">
        <v>0</v>
      </c>
      <c r="E34" s="33"/>
      <c r="F34" s="74">
        <v>400</v>
      </c>
      <c r="G34" s="74"/>
    </row>
    <row r="35" spans="1:7" ht="24.95" customHeight="1" x14ac:dyDescent="0.2">
      <c r="A35" s="70" t="s">
        <v>576</v>
      </c>
      <c r="B35" s="33" t="s">
        <v>577</v>
      </c>
      <c r="C35" s="47" t="s">
        <v>578</v>
      </c>
      <c r="D35" s="33">
        <v>1</v>
      </c>
      <c r="E35" s="33"/>
      <c r="F35" s="74">
        <v>400</v>
      </c>
      <c r="G35" s="74">
        <v>400</v>
      </c>
    </row>
    <row r="36" spans="1:7" ht="24.95" customHeight="1" x14ac:dyDescent="0.2">
      <c r="A36" s="70" t="s">
        <v>579</v>
      </c>
      <c r="B36" s="33" t="s">
        <v>580</v>
      </c>
      <c r="C36" s="47" t="s">
        <v>581</v>
      </c>
      <c r="D36" s="33">
        <v>1</v>
      </c>
      <c r="E36" s="33"/>
      <c r="F36" s="74">
        <v>400</v>
      </c>
      <c r="G36" s="74">
        <v>400</v>
      </c>
    </row>
    <row r="37" spans="1:7" ht="24.95" customHeight="1" x14ac:dyDescent="0.2">
      <c r="A37" s="70" t="s">
        <v>582</v>
      </c>
      <c r="B37" s="33">
        <v>190704136</v>
      </c>
      <c r="C37" s="47" t="s">
        <v>583</v>
      </c>
      <c r="D37" s="33">
        <v>0</v>
      </c>
      <c r="E37" s="33"/>
      <c r="F37" s="74">
        <v>360</v>
      </c>
      <c r="G37" s="74">
        <v>0</v>
      </c>
    </row>
    <row r="38" spans="1:7" ht="24.95" customHeight="1" x14ac:dyDescent="0.2">
      <c r="A38" s="70" t="s">
        <v>584</v>
      </c>
      <c r="B38" s="33">
        <v>190704145</v>
      </c>
      <c r="C38" s="47" t="s">
        <v>585</v>
      </c>
      <c r="D38" s="33">
        <v>1</v>
      </c>
      <c r="E38" s="33"/>
      <c r="F38" s="74">
        <v>360</v>
      </c>
      <c r="G38" s="74">
        <v>360</v>
      </c>
    </row>
    <row r="39" spans="1:7" ht="24.95" customHeight="1" x14ac:dyDescent="0.2">
      <c r="A39" s="70" t="s">
        <v>586</v>
      </c>
      <c r="B39" s="33">
        <v>190704144</v>
      </c>
      <c r="C39" s="47" t="s">
        <v>587</v>
      </c>
      <c r="D39" s="33">
        <v>1</v>
      </c>
      <c r="E39" s="33"/>
      <c r="F39" s="74">
        <v>360</v>
      </c>
      <c r="G39" s="74">
        <v>360</v>
      </c>
    </row>
    <row r="40" spans="1:7" ht="24.95" customHeight="1" x14ac:dyDescent="0.2">
      <c r="A40" s="70" t="s">
        <v>588</v>
      </c>
      <c r="B40" s="33" t="s">
        <v>589</v>
      </c>
      <c r="C40" s="47" t="s">
        <v>590</v>
      </c>
      <c r="D40" s="33">
        <v>1</v>
      </c>
      <c r="E40" s="33"/>
      <c r="F40" s="74">
        <v>360</v>
      </c>
      <c r="G40" s="74">
        <v>360</v>
      </c>
    </row>
    <row r="41" spans="1:7" ht="24.95" customHeight="1" x14ac:dyDescent="0.2">
      <c r="A41" s="70" t="s">
        <v>591</v>
      </c>
      <c r="B41" s="33">
        <v>190704141</v>
      </c>
      <c r="C41" s="47" t="s">
        <v>592</v>
      </c>
      <c r="D41" s="33">
        <v>1</v>
      </c>
      <c r="E41" s="33"/>
      <c r="F41" s="74">
        <v>360</v>
      </c>
      <c r="G41" s="74">
        <v>360</v>
      </c>
    </row>
    <row r="42" spans="1:7" ht="24.95" customHeight="1" x14ac:dyDescent="0.2">
      <c r="A42" s="70" t="s">
        <v>593</v>
      </c>
      <c r="B42" s="33">
        <v>190704143</v>
      </c>
      <c r="C42" s="47" t="s">
        <v>594</v>
      </c>
      <c r="D42" s="33">
        <v>1</v>
      </c>
      <c r="E42" s="33"/>
      <c r="F42" s="74">
        <v>360</v>
      </c>
      <c r="G42" s="74">
        <v>360</v>
      </c>
    </row>
    <row r="43" spans="1:7" ht="24.95" customHeight="1" x14ac:dyDescent="0.2">
      <c r="A43" s="70" t="s">
        <v>595</v>
      </c>
      <c r="B43" s="33">
        <v>190704142</v>
      </c>
      <c r="C43" s="47" t="s">
        <v>596</v>
      </c>
      <c r="D43" s="33">
        <v>1</v>
      </c>
      <c r="E43" s="33"/>
      <c r="F43" s="74">
        <v>360</v>
      </c>
      <c r="G43" s="74">
        <v>360</v>
      </c>
    </row>
    <row r="44" spans="1:7" ht="24.95" customHeight="1" x14ac:dyDescent="0.2">
      <c r="A44" s="70" t="s">
        <v>597</v>
      </c>
      <c r="B44" s="33">
        <v>190704049</v>
      </c>
      <c r="C44" s="47" t="s">
        <v>598</v>
      </c>
      <c r="D44" s="33">
        <v>1</v>
      </c>
      <c r="E44" s="33"/>
      <c r="F44" s="74">
        <v>900</v>
      </c>
      <c r="G44" s="74">
        <v>900</v>
      </c>
    </row>
    <row r="45" spans="1:7" ht="24.95" customHeight="1" x14ac:dyDescent="0.2">
      <c r="A45" s="70" t="s">
        <v>599</v>
      </c>
      <c r="B45" s="33">
        <v>190704047</v>
      </c>
      <c r="C45" s="47" t="s">
        <v>600</v>
      </c>
      <c r="D45" s="33">
        <v>1</v>
      </c>
      <c r="E45" s="33"/>
      <c r="F45" s="74">
        <v>900</v>
      </c>
      <c r="G45" s="74">
        <v>900</v>
      </c>
    </row>
    <row r="46" spans="1:7" ht="24.95" customHeight="1" x14ac:dyDescent="0.2">
      <c r="A46" s="70" t="s">
        <v>601</v>
      </c>
      <c r="B46" s="33">
        <v>190704044</v>
      </c>
      <c r="C46" s="47" t="s">
        <v>602</v>
      </c>
      <c r="D46" s="33">
        <v>1</v>
      </c>
      <c r="E46" s="33"/>
      <c r="F46" s="74">
        <v>900</v>
      </c>
      <c r="G46" s="74">
        <v>900</v>
      </c>
    </row>
    <row r="47" spans="1:7" ht="24.95" customHeight="1" x14ac:dyDescent="0.2">
      <c r="A47" s="70" t="s">
        <v>603</v>
      </c>
      <c r="B47" s="33">
        <v>190704042</v>
      </c>
      <c r="C47" s="47" t="s">
        <v>604</v>
      </c>
      <c r="D47" s="33">
        <v>1</v>
      </c>
      <c r="E47" s="33"/>
      <c r="F47" s="74">
        <v>900</v>
      </c>
      <c r="G47" s="74">
        <v>900</v>
      </c>
    </row>
    <row r="48" spans="1:7" ht="24.95" customHeight="1" x14ac:dyDescent="0.2">
      <c r="A48" s="70" t="s">
        <v>605</v>
      </c>
      <c r="B48" s="33">
        <v>190704040</v>
      </c>
      <c r="C48" s="47" t="s">
        <v>606</v>
      </c>
      <c r="D48" s="33">
        <v>1</v>
      </c>
      <c r="E48" s="33"/>
      <c r="F48" s="74">
        <v>900</v>
      </c>
      <c r="G48" s="74">
        <v>900</v>
      </c>
    </row>
    <row r="49" spans="1:7" ht="24.95" customHeight="1" x14ac:dyDescent="0.2">
      <c r="A49" s="70" t="s">
        <v>607</v>
      </c>
      <c r="B49" s="33" t="s">
        <v>608</v>
      </c>
      <c r="C49" s="47" t="s">
        <v>609</v>
      </c>
      <c r="D49" s="33">
        <v>1</v>
      </c>
      <c r="E49" s="33"/>
      <c r="F49" s="74">
        <v>900</v>
      </c>
      <c r="G49" s="74">
        <v>900</v>
      </c>
    </row>
    <row r="50" spans="1:7" ht="24.95" customHeight="1" x14ac:dyDescent="0.2">
      <c r="A50" s="70" t="s">
        <v>610</v>
      </c>
      <c r="B50" s="33">
        <v>190704048</v>
      </c>
      <c r="C50" s="47" t="s">
        <v>618</v>
      </c>
      <c r="D50" s="33">
        <v>1</v>
      </c>
      <c r="E50" s="33"/>
      <c r="F50" s="74">
        <v>900</v>
      </c>
      <c r="G50" s="74">
        <v>900</v>
      </c>
    </row>
    <row r="51" spans="1:7" ht="24.95" customHeight="1" x14ac:dyDescent="0.2">
      <c r="A51" s="70" t="s">
        <v>611</v>
      </c>
      <c r="B51" s="33">
        <v>190704045</v>
      </c>
      <c r="C51" s="47" t="s">
        <v>619</v>
      </c>
      <c r="D51" s="33">
        <v>1</v>
      </c>
      <c r="E51" s="33"/>
      <c r="F51" s="74">
        <v>900</v>
      </c>
      <c r="G51" s="74">
        <v>900</v>
      </c>
    </row>
    <row r="52" spans="1:7" ht="24.95" customHeight="1" x14ac:dyDescent="0.2">
      <c r="A52" s="70" t="s">
        <v>612</v>
      </c>
      <c r="B52" s="33">
        <v>190704043</v>
      </c>
      <c r="C52" s="47" t="s">
        <v>620</v>
      </c>
      <c r="D52" s="33">
        <v>1</v>
      </c>
      <c r="E52" s="33"/>
      <c r="F52" s="74">
        <v>900</v>
      </c>
      <c r="G52" s="74">
        <v>900</v>
      </c>
    </row>
    <row r="53" spans="1:7" ht="24.95" customHeight="1" x14ac:dyDescent="0.2">
      <c r="A53" s="70" t="s">
        <v>613</v>
      </c>
      <c r="B53" s="33">
        <v>190704041</v>
      </c>
      <c r="C53" s="47" t="s">
        <v>621</v>
      </c>
      <c r="D53" s="33">
        <v>1</v>
      </c>
      <c r="E53" s="33"/>
      <c r="F53" s="74">
        <v>900</v>
      </c>
      <c r="G53" s="74">
        <v>900</v>
      </c>
    </row>
    <row r="54" spans="1:7" ht="24.95" customHeight="1" x14ac:dyDescent="0.25">
      <c r="A54" s="56" t="s">
        <v>165</v>
      </c>
      <c r="B54" s="57">
        <v>2100028611</v>
      </c>
      <c r="C54" s="58" t="s">
        <v>166</v>
      </c>
      <c r="D54" s="59">
        <v>5</v>
      </c>
      <c r="E54" s="75"/>
      <c r="F54" s="76">
        <v>48</v>
      </c>
      <c r="G54" s="60">
        <f t="shared" ref="G54:G92" si="0">D54*F54</f>
        <v>240</v>
      </c>
    </row>
    <row r="55" spans="1:7" ht="24.95" customHeight="1" x14ac:dyDescent="0.25">
      <c r="A55" s="56" t="s">
        <v>167</v>
      </c>
      <c r="B55" s="57">
        <v>2100010645</v>
      </c>
      <c r="C55" s="58" t="s">
        <v>168</v>
      </c>
      <c r="D55" s="59">
        <v>5</v>
      </c>
      <c r="E55" s="75"/>
      <c r="F55" s="76">
        <v>48</v>
      </c>
      <c r="G55" s="60">
        <f t="shared" si="0"/>
        <v>240</v>
      </c>
    </row>
    <row r="56" spans="1:7" ht="24.95" customHeight="1" x14ac:dyDescent="0.25">
      <c r="A56" s="56" t="s">
        <v>169</v>
      </c>
      <c r="B56" s="57">
        <v>2100007516</v>
      </c>
      <c r="C56" s="58" t="s">
        <v>170</v>
      </c>
      <c r="D56" s="59">
        <v>1</v>
      </c>
      <c r="E56" s="75"/>
      <c r="F56" s="76">
        <v>48</v>
      </c>
      <c r="G56" s="60">
        <f t="shared" si="0"/>
        <v>48</v>
      </c>
    </row>
    <row r="57" spans="1:7" ht="24.95" customHeight="1" x14ac:dyDescent="0.25">
      <c r="A57" s="56" t="s">
        <v>171</v>
      </c>
      <c r="B57" s="57">
        <v>2100010711</v>
      </c>
      <c r="C57" s="58" t="s">
        <v>172</v>
      </c>
      <c r="D57" s="59">
        <v>5</v>
      </c>
      <c r="E57" s="75"/>
      <c r="F57" s="76">
        <v>48</v>
      </c>
      <c r="G57" s="60">
        <f t="shared" si="0"/>
        <v>240</v>
      </c>
    </row>
    <row r="58" spans="1:7" ht="24.95" customHeight="1" x14ac:dyDescent="0.25">
      <c r="A58" s="56" t="s">
        <v>614</v>
      </c>
      <c r="B58" s="57">
        <v>2100010711</v>
      </c>
      <c r="C58" s="58" t="s">
        <v>616</v>
      </c>
      <c r="D58" s="59">
        <v>5</v>
      </c>
      <c r="E58" s="75"/>
      <c r="F58" s="76">
        <v>48</v>
      </c>
      <c r="G58" s="60">
        <f t="shared" ref="G58:G59" si="1">D58*F58</f>
        <v>240</v>
      </c>
    </row>
    <row r="59" spans="1:7" ht="24.95" customHeight="1" x14ac:dyDescent="0.25">
      <c r="A59" s="56" t="s">
        <v>615</v>
      </c>
      <c r="B59" s="57">
        <v>2100010711</v>
      </c>
      <c r="C59" s="58" t="s">
        <v>617</v>
      </c>
      <c r="D59" s="59">
        <v>5</v>
      </c>
      <c r="E59" s="75"/>
      <c r="F59" s="76">
        <v>48</v>
      </c>
      <c r="G59" s="60">
        <f t="shared" si="1"/>
        <v>240</v>
      </c>
    </row>
    <row r="60" spans="1:7" ht="24.95" customHeight="1" x14ac:dyDescent="0.2">
      <c r="A60" s="61" t="s">
        <v>173</v>
      </c>
      <c r="B60" s="33">
        <v>200112210</v>
      </c>
      <c r="C60" s="77" t="s">
        <v>174</v>
      </c>
      <c r="D60" s="62">
        <v>2</v>
      </c>
      <c r="E60" s="78"/>
      <c r="F60" s="76">
        <v>48</v>
      </c>
      <c r="G60" s="60">
        <f t="shared" si="0"/>
        <v>96</v>
      </c>
    </row>
    <row r="61" spans="1:7" ht="24.95" customHeight="1" x14ac:dyDescent="0.2">
      <c r="A61" s="61" t="s">
        <v>175</v>
      </c>
      <c r="B61" s="33">
        <v>200112210</v>
      </c>
      <c r="C61" s="77" t="s">
        <v>176</v>
      </c>
      <c r="D61" s="62">
        <v>4</v>
      </c>
      <c r="E61" s="78"/>
      <c r="F61" s="76">
        <v>48</v>
      </c>
      <c r="G61" s="60">
        <f t="shared" si="0"/>
        <v>192</v>
      </c>
    </row>
    <row r="62" spans="1:7" ht="24.95" customHeight="1" x14ac:dyDescent="0.2">
      <c r="A62" s="61" t="s">
        <v>177</v>
      </c>
      <c r="B62" s="33">
        <v>200112211</v>
      </c>
      <c r="C62" s="77" t="s">
        <v>178</v>
      </c>
      <c r="D62" s="62">
        <v>4</v>
      </c>
      <c r="E62" s="78"/>
      <c r="F62" s="76">
        <v>48</v>
      </c>
      <c r="G62" s="60">
        <f t="shared" si="0"/>
        <v>192</v>
      </c>
    </row>
    <row r="63" spans="1:7" ht="24.95" customHeight="1" x14ac:dyDescent="0.2">
      <c r="A63" s="61" t="s">
        <v>179</v>
      </c>
      <c r="B63" s="33">
        <v>200112212</v>
      </c>
      <c r="C63" s="77" t="s">
        <v>180</v>
      </c>
      <c r="D63" s="62">
        <v>4</v>
      </c>
      <c r="E63" s="78"/>
      <c r="F63" s="76">
        <v>48</v>
      </c>
      <c r="G63" s="60">
        <f t="shared" si="0"/>
        <v>192</v>
      </c>
    </row>
    <row r="64" spans="1:7" ht="24.95" customHeight="1" x14ac:dyDescent="0.2">
      <c r="A64" s="61" t="s">
        <v>181</v>
      </c>
      <c r="B64" s="33">
        <v>200112212</v>
      </c>
      <c r="C64" s="77" t="s">
        <v>182</v>
      </c>
      <c r="D64" s="62">
        <v>4</v>
      </c>
      <c r="E64" s="78"/>
      <c r="F64" s="76">
        <v>48</v>
      </c>
      <c r="G64" s="60">
        <f t="shared" si="0"/>
        <v>192</v>
      </c>
    </row>
    <row r="65" spans="1:7" ht="24.95" customHeight="1" x14ac:dyDescent="0.2">
      <c r="A65" s="61" t="s">
        <v>183</v>
      </c>
      <c r="B65" s="33">
        <v>200112213</v>
      </c>
      <c r="C65" s="77" t="s">
        <v>184</v>
      </c>
      <c r="D65" s="62">
        <v>4</v>
      </c>
      <c r="E65" s="78"/>
      <c r="F65" s="76">
        <v>48</v>
      </c>
      <c r="G65" s="60">
        <f t="shared" si="0"/>
        <v>192</v>
      </c>
    </row>
    <row r="66" spans="1:7" ht="24.95" customHeight="1" x14ac:dyDescent="0.2">
      <c r="A66" s="61" t="s">
        <v>185</v>
      </c>
      <c r="B66" s="33">
        <v>200112214</v>
      </c>
      <c r="C66" s="77" t="s">
        <v>186</v>
      </c>
      <c r="D66" s="62">
        <v>4</v>
      </c>
      <c r="E66" s="78"/>
      <c r="F66" s="76">
        <v>48</v>
      </c>
      <c r="G66" s="60">
        <f t="shared" si="0"/>
        <v>192</v>
      </c>
    </row>
    <row r="67" spans="1:7" ht="24.95" customHeight="1" x14ac:dyDescent="0.2">
      <c r="A67" s="61" t="s">
        <v>187</v>
      </c>
      <c r="B67" s="33">
        <v>191211231</v>
      </c>
      <c r="C67" s="77" t="s">
        <v>188</v>
      </c>
      <c r="D67" s="62">
        <v>4</v>
      </c>
      <c r="E67" s="78"/>
      <c r="F67" s="76">
        <v>48</v>
      </c>
      <c r="G67" s="60">
        <f t="shared" si="0"/>
        <v>192</v>
      </c>
    </row>
    <row r="68" spans="1:7" ht="24.95" customHeight="1" x14ac:dyDescent="0.2">
      <c r="A68" s="61" t="s">
        <v>189</v>
      </c>
      <c r="B68" s="33">
        <v>200112216</v>
      </c>
      <c r="C68" s="77" t="s">
        <v>190</v>
      </c>
      <c r="D68" s="62">
        <v>4</v>
      </c>
      <c r="E68" s="78"/>
      <c r="F68" s="76">
        <v>48</v>
      </c>
      <c r="G68" s="60">
        <f t="shared" si="0"/>
        <v>192</v>
      </c>
    </row>
    <row r="69" spans="1:7" ht="24.95" customHeight="1" x14ac:dyDescent="0.2">
      <c r="A69" s="61" t="s">
        <v>191</v>
      </c>
      <c r="B69" s="33">
        <v>200112216</v>
      </c>
      <c r="C69" s="77" t="s">
        <v>192</v>
      </c>
      <c r="D69" s="62">
        <v>3</v>
      </c>
      <c r="E69" s="78"/>
      <c r="F69" s="76">
        <v>48</v>
      </c>
      <c r="G69" s="60">
        <f t="shared" si="0"/>
        <v>144</v>
      </c>
    </row>
    <row r="70" spans="1:7" ht="24.95" customHeight="1" x14ac:dyDescent="0.2">
      <c r="A70" s="61" t="s">
        <v>193</v>
      </c>
      <c r="B70" s="33">
        <v>200112217</v>
      </c>
      <c r="C70" s="77" t="s">
        <v>194</v>
      </c>
      <c r="D70" s="62">
        <v>4</v>
      </c>
      <c r="E70" s="78"/>
      <c r="F70" s="76">
        <v>48</v>
      </c>
      <c r="G70" s="60">
        <f t="shared" si="0"/>
        <v>192</v>
      </c>
    </row>
    <row r="71" spans="1:7" ht="24.95" customHeight="1" x14ac:dyDescent="0.2">
      <c r="A71" s="61" t="s">
        <v>195</v>
      </c>
      <c r="B71" s="33">
        <v>200112217</v>
      </c>
      <c r="C71" s="77" t="s">
        <v>196</v>
      </c>
      <c r="D71" s="62">
        <v>4</v>
      </c>
      <c r="E71" s="78"/>
      <c r="F71" s="76">
        <v>48</v>
      </c>
      <c r="G71" s="60">
        <f t="shared" si="0"/>
        <v>192</v>
      </c>
    </row>
    <row r="72" spans="1:7" ht="24.95" customHeight="1" x14ac:dyDescent="0.2">
      <c r="A72" s="61" t="s">
        <v>197</v>
      </c>
      <c r="B72" s="33">
        <v>200112217</v>
      </c>
      <c r="C72" s="77" t="s">
        <v>198</v>
      </c>
      <c r="D72" s="62">
        <v>4</v>
      </c>
      <c r="E72" s="78"/>
      <c r="F72" s="76">
        <v>48</v>
      </c>
      <c r="G72" s="60">
        <f t="shared" si="0"/>
        <v>192</v>
      </c>
    </row>
    <row r="73" spans="1:7" ht="24.95" customHeight="1" x14ac:dyDescent="0.2">
      <c r="A73" s="61" t="s">
        <v>199</v>
      </c>
      <c r="B73" s="33">
        <v>200112217</v>
      </c>
      <c r="C73" s="77" t="s">
        <v>200</v>
      </c>
      <c r="D73" s="62">
        <v>4</v>
      </c>
      <c r="E73" s="78"/>
      <c r="F73" s="76">
        <v>48</v>
      </c>
      <c r="G73" s="60">
        <f t="shared" si="0"/>
        <v>192</v>
      </c>
    </row>
    <row r="74" spans="1:7" ht="24.95" customHeight="1" x14ac:dyDescent="0.2">
      <c r="A74" s="61" t="s">
        <v>201</v>
      </c>
      <c r="B74" s="33">
        <v>200112217</v>
      </c>
      <c r="C74" s="77" t="s">
        <v>202</v>
      </c>
      <c r="D74" s="62">
        <v>2</v>
      </c>
      <c r="E74" s="78"/>
      <c r="F74" s="76">
        <v>48</v>
      </c>
      <c r="G74" s="60">
        <f t="shared" si="0"/>
        <v>96</v>
      </c>
    </row>
    <row r="75" spans="1:7" ht="24.95" customHeight="1" x14ac:dyDescent="0.2">
      <c r="A75" s="61" t="s">
        <v>203</v>
      </c>
      <c r="B75" s="33">
        <v>200112216</v>
      </c>
      <c r="C75" s="77" t="s">
        <v>204</v>
      </c>
      <c r="D75" s="62">
        <v>2</v>
      </c>
      <c r="E75" s="78"/>
      <c r="F75" s="76">
        <v>48</v>
      </c>
      <c r="G75" s="60">
        <f t="shared" si="0"/>
        <v>96</v>
      </c>
    </row>
    <row r="76" spans="1:7" ht="24.95" customHeight="1" x14ac:dyDescent="0.2">
      <c r="A76" s="61" t="s">
        <v>205</v>
      </c>
      <c r="B76" s="33">
        <v>200112216</v>
      </c>
      <c r="C76" s="77" t="s">
        <v>206</v>
      </c>
      <c r="D76" s="62">
        <v>2</v>
      </c>
      <c r="E76" s="78"/>
      <c r="F76" s="76">
        <v>48</v>
      </c>
      <c r="G76" s="60">
        <f t="shared" si="0"/>
        <v>96</v>
      </c>
    </row>
    <row r="77" spans="1:7" ht="24.95" customHeight="1" x14ac:dyDescent="0.2">
      <c r="A77" s="61" t="s">
        <v>207</v>
      </c>
      <c r="B77" s="33">
        <v>200112216</v>
      </c>
      <c r="C77" s="77" t="s">
        <v>208</v>
      </c>
      <c r="D77" s="62">
        <v>2</v>
      </c>
      <c r="E77" s="78"/>
      <c r="F77" s="76">
        <v>48</v>
      </c>
      <c r="G77" s="60">
        <f t="shared" si="0"/>
        <v>96</v>
      </c>
    </row>
    <row r="78" spans="1:7" ht="24.95" customHeight="1" x14ac:dyDescent="0.2">
      <c r="A78" s="61" t="s">
        <v>209</v>
      </c>
      <c r="B78" s="33">
        <v>200112216</v>
      </c>
      <c r="C78" s="77" t="s">
        <v>210</v>
      </c>
      <c r="D78" s="62">
        <v>2</v>
      </c>
      <c r="E78" s="78"/>
      <c r="F78" s="76">
        <v>48</v>
      </c>
      <c r="G78" s="60">
        <f t="shared" si="0"/>
        <v>96</v>
      </c>
    </row>
    <row r="79" spans="1:7" ht="24.95" customHeight="1" x14ac:dyDescent="0.2">
      <c r="A79" s="61" t="s">
        <v>211</v>
      </c>
      <c r="B79" s="33" t="s">
        <v>267</v>
      </c>
      <c r="C79" s="77" t="s">
        <v>212</v>
      </c>
      <c r="D79" s="62">
        <v>4</v>
      </c>
      <c r="E79" s="78"/>
      <c r="F79" s="76">
        <v>48</v>
      </c>
      <c r="G79" s="60">
        <f t="shared" si="0"/>
        <v>192</v>
      </c>
    </row>
    <row r="80" spans="1:7" ht="24.95" customHeight="1" x14ac:dyDescent="0.2">
      <c r="A80" s="61" t="s">
        <v>291</v>
      </c>
      <c r="B80" s="33">
        <v>2100007516</v>
      </c>
      <c r="C80" s="77" t="s">
        <v>288</v>
      </c>
      <c r="D80" s="62">
        <v>4</v>
      </c>
      <c r="E80" s="78"/>
      <c r="F80" s="76">
        <v>48</v>
      </c>
      <c r="G80" s="60">
        <f t="shared" si="0"/>
        <v>192</v>
      </c>
    </row>
    <row r="81" spans="1:7" ht="24.95" customHeight="1" x14ac:dyDescent="0.2">
      <c r="A81" s="61" t="s">
        <v>292</v>
      </c>
      <c r="B81" s="33">
        <v>2100010712</v>
      </c>
      <c r="C81" s="77" t="s">
        <v>289</v>
      </c>
      <c r="D81" s="62">
        <v>4</v>
      </c>
      <c r="E81" s="78"/>
      <c r="F81" s="76">
        <v>48</v>
      </c>
      <c r="G81" s="60">
        <f t="shared" si="0"/>
        <v>192</v>
      </c>
    </row>
    <row r="82" spans="1:7" ht="24.95" customHeight="1" x14ac:dyDescent="0.2">
      <c r="A82" s="61" t="s">
        <v>293</v>
      </c>
      <c r="B82" s="33">
        <v>2100007744</v>
      </c>
      <c r="C82" s="77" t="s">
        <v>290</v>
      </c>
      <c r="D82" s="62">
        <v>4</v>
      </c>
      <c r="E82" s="78"/>
      <c r="F82" s="76">
        <v>48</v>
      </c>
      <c r="G82" s="60">
        <f t="shared" si="0"/>
        <v>192</v>
      </c>
    </row>
    <row r="83" spans="1:7" ht="24.95" customHeight="1" x14ac:dyDescent="0.2">
      <c r="A83" s="61" t="s">
        <v>213</v>
      </c>
      <c r="B83" s="33" t="s">
        <v>214</v>
      </c>
      <c r="C83" s="79" t="s">
        <v>215</v>
      </c>
      <c r="D83" s="62">
        <v>4</v>
      </c>
      <c r="E83" s="78"/>
      <c r="F83" s="76">
        <v>60</v>
      </c>
      <c r="G83" s="60">
        <f t="shared" si="0"/>
        <v>240</v>
      </c>
    </row>
    <row r="84" spans="1:7" ht="24.95" customHeight="1" x14ac:dyDescent="0.2">
      <c r="A84" s="61" t="s">
        <v>216</v>
      </c>
      <c r="B84" s="33">
        <v>2100010641</v>
      </c>
      <c r="C84" s="79" t="s">
        <v>217</v>
      </c>
      <c r="D84" s="62">
        <v>6</v>
      </c>
      <c r="E84" s="78"/>
      <c r="F84" s="76">
        <v>60</v>
      </c>
      <c r="G84" s="60">
        <f t="shared" si="0"/>
        <v>360</v>
      </c>
    </row>
    <row r="85" spans="1:7" ht="24.95" customHeight="1" x14ac:dyDescent="0.2">
      <c r="A85" s="61" t="s">
        <v>218</v>
      </c>
      <c r="B85" s="33">
        <v>2100017399</v>
      </c>
      <c r="C85" s="79" t="s">
        <v>219</v>
      </c>
      <c r="D85" s="62">
        <v>6</v>
      </c>
      <c r="E85" s="78"/>
      <c r="F85" s="76">
        <v>60</v>
      </c>
      <c r="G85" s="60">
        <f t="shared" si="0"/>
        <v>360</v>
      </c>
    </row>
    <row r="86" spans="1:7" ht="24.95" customHeight="1" x14ac:dyDescent="0.2">
      <c r="A86" s="61" t="s">
        <v>220</v>
      </c>
      <c r="B86" s="33">
        <v>2100017484</v>
      </c>
      <c r="C86" s="79" t="s">
        <v>221</v>
      </c>
      <c r="D86" s="62">
        <v>6</v>
      </c>
      <c r="E86" s="78"/>
      <c r="F86" s="76">
        <v>60</v>
      </c>
      <c r="G86" s="60">
        <f t="shared" si="0"/>
        <v>360</v>
      </c>
    </row>
    <row r="87" spans="1:7" ht="24.95" customHeight="1" x14ac:dyDescent="0.2">
      <c r="A87" s="61" t="s">
        <v>222</v>
      </c>
      <c r="B87" s="33">
        <v>2100017484</v>
      </c>
      <c r="C87" s="79" t="s">
        <v>223</v>
      </c>
      <c r="D87" s="62">
        <v>6</v>
      </c>
      <c r="E87" s="78"/>
      <c r="F87" s="76">
        <v>60</v>
      </c>
      <c r="G87" s="60">
        <f t="shared" si="0"/>
        <v>360</v>
      </c>
    </row>
    <row r="88" spans="1:7" ht="24.95" customHeight="1" x14ac:dyDescent="0.2">
      <c r="A88" s="61" t="s">
        <v>224</v>
      </c>
      <c r="B88" s="33" t="s">
        <v>225</v>
      </c>
      <c r="C88" s="79" t="s">
        <v>226</v>
      </c>
      <c r="D88" s="62">
        <v>6</v>
      </c>
      <c r="E88" s="78"/>
      <c r="F88" s="76">
        <v>60</v>
      </c>
      <c r="G88" s="60">
        <f t="shared" si="0"/>
        <v>360</v>
      </c>
    </row>
    <row r="89" spans="1:7" ht="24.95" customHeight="1" x14ac:dyDescent="0.2">
      <c r="A89" s="61" t="s">
        <v>227</v>
      </c>
      <c r="B89" s="33" t="s">
        <v>225</v>
      </c>
      <c r="C89" s="79" t="s">
        <v>228</v>
      </c>
      <c r="D89" s="62">
        <v>6</v>
      </c>
      <c r="E89" s="78"/>
      <c r="F89" s="76">
        <v>60</v>
      </c>
      <c r="G89" s="60">
        <f t="shared" si="0"/>
        <v>360</v>
      </c>
    </row>
    <row r="90" spans="1:7" ht="24.95" customHeight="1" x14ac:dyDescent="0.2">
      <c r="A90" s="61" t="s">
        <v>229</v>
      </c>
      <c r="B90" s="33" t="s">
        <v>230</v>
      </c>
      <c r="C90" s="79" t="s">
        <v>231</v>
      </c>
      <c r="D90" s="62">
        <v>6</v>
      </c>
      <c r="E90" s="78"/>
      <c r="F90" s="76">
        <v>60</v>
      </c>
      <c r="G90" s="60">
        <f t="shared" si="0"/>
        <v>360</v>
      </c>
    </row>
    <row r="91" spans="1:7" ht="24.95" customHeight="1" x14ac:dyDescent="0.2">
      <c r="A91" s="61" t="s">
        <v>232</v>
      </c>
      <c r="B91" s="33" t="s">
        <v>233</v>
      </c>
      <c r="C91" s="79" t="s">
        <v>234</v>
      </c>
      <c r="D91" s="62">
        <v>6</v>
      </c>
      <c r="E91" s="78"/>
      <c r="F91" s="76">
        <v>60</v>
      </c>
      <c r="G91" s="60">
        <f t="shared" si="0"/>
        <v>360</v>
      </c>
    </row>
    <row r="92" spans="1:7" ht="24.95" customHeight="1" x14ac:dyDescent="0.2">
      <c r="A92" s="61" t="s">
        <v>235</v>
      </c>
      <c r="B92" s="33" t="s">
        <v>236</v>
      </c>
      <c r="C92" s="79" t="s">
        <v>237</v>
      </c>
      <c r="D92" s="62">
        <v>6</v>
      </c>
      <c r="E92" s="78"/>
      <c r="F92" s="76">
        <v>60</v>
      </c>
      <c r="G92" s="60">
        <f t="shared" si="0"/>
        <v>360</v>
      </c>
    </row>
    <row r="93" spans="1:7" ht="24.95" customHeight="1" x14ac:dyDescent="0.2">
      <c r="A93" s="61" t="s">
        <v>238</v>
      </c>
      <c r="B93" s="33" t="s">
        <v>239</v>
      </c>
      <c r="C93" s="79" t="s">
        <v>240</v>
      </c>
      <c r="D93" s="62">
        <v>6</v>
      </c>
      <c r="E93" s="78"/>
      <c r="F93" s="76">
        <v>60</v>
      </c>
      <c r="G93" s="60">
        <f t="shared" ref="G93:G156" si="2">D93*F93</f>
        <v>360</v>
      </c>
    </row>
    <row r="94" spans="1:7" ht="24.95" customHeight="1" x14ac:dyDescent="0.2">
      <c r="A94" s="61" t="s">
        <v>241</v>
      </c>
      <c r="B94" s="33" t="s">
        <v>242</v>
      </c>
      <c r="C94" s="79" t="s">
        <v>243</v>
      </c>
      <c r="D94" s="62">
        <v>6</v>
      </c>
      <c r="E94" s="78"/>
      <c r="F94" s="76">
        <v>60</v>
      </c>
      <c r="G94" s="60">
        <f t="shared" si="2"/>
        <v>360</v>
      </c>
    </row>
    <row r="95" spans="1:7" ht="24.95" customHeight="1" x14ac:dyDescent="0.2">
      <c r="A95" s="61" t="s">
        <v>244</v>
      </c>
      <c r="B95" s="33" t="s">
        <v>245</v>
      </c>
      <c r="C95" s="79" t="s">
        <v>246</v>
      </c>
      <c r="D95" s="62">
        <v>6</v>
      </c>
      <c r="E95" s="78"/>
      <c r="F95" s="76">
        <v>60</v>
      </c>
      <c r="G95" s="60">
        <f t="shared" si="2"/>
        <v>360</v>
      </c>
    </row>
    <row r="96" spans="1:7" ht="24.95" customHeight="1" x14ac:dyDescent="0.2">
      <c r="A96" s="61" t="s">
        <v>247</v>
      </c>
      <c r="B96" s="33" t="s">
        <v>248</v>
      </c>
      <c r="C96" s="79" t="s">
        <v>249</v>
      </c>
      <c r="D96" s="62">
        <v>6</v>
      </c>
      <c r="E96" s="78"/>
      <c r="F96" s="76">
        <v>60</v>
      </c>
      <c r="G96" s="60">
        <f t="shared" si="2"/>
        <v>360</v>
      </c>
    </row>
    <row r="97" spans="1:7" ht="24.95" customHeight="1" x14ac:dyDescent="0.2">
      <c r="A97" s="61" t="s">
        <v>250</v>
      </c>
      <c r="B97" s="33">
        <v>2100022697</v>
      </c>
      <c r="C97" s="79" t="s">
        <v>251</v>
      </c>
      <c r="D97" s="62">
        <v>6</v>
      </c>
      <c r="E97" s="78"/>
      <c r="F97" s="76">
        <v>60</v>
      </c>
      <c r="G97" s="60">
        <f t="shared" si="2"/>
        <v>360</v>
      </c>
    </row>
    <row r="98" spans="1:7" ht="24.95" customHeight="1" x14ac:dyDescent="0.2">
      <c r="A98" s="61" t="s">
        <v>252</v>
      </c>
      <c r="B98" s="33" t="s">
        <v>253</v>
      </c>
      <c r="C98" s="79" t="s">
        <v>254</v>
      </c>
      <c r="D98" s="62">
        <v>2</v>
      </c>
      <c r="E98" s="78"/>
      <c r="F98" s="76">
        <v>60</v>
      </c>
      <c r="G98" s="60">
        <f t="shared" si="2"/>
        <v>120</v>
      </c>
    </row>
    <row r="99" spans="1:7" ht="24.95" customHeight="1" x14ac:dyDescent="0.2">
      <c r="A99" s="61" t="s">
        <v>255</v>
      </c>
      <c r="B99" s="33" t="s">
        <v>256</v>
      </c>
      <c r="C99" s="79" t="s">
        <v>257</v>
      </c>
      <c r="D99" s="62">
        <v>0</v>
      </c>
      <c r="E99" s="78"/>
      <c r="F99" s="76">
        <v>60</v>
      </c>
      <c r="G99" s="60">
        <f t="shared" si="2"/>
        <v>0</v>
      </c>
    </row>
    <row r="100" spans="1:7" ht="24.95" customHeight="1" x14ac:dyDescent="0.2">
      <c r="A100" s="61" t="s">
        <v>258</v>
      </c>
      <c r="B100" s="33" t="s">
        <v>259</v>
      </c>
      <c r="C100" s="79" t="s">
        <v>260</v>
      </c>
      <c r="D100" s="62">
        <v>6</v>
      </c>
      <c r="E100" s="78"/>
      <c r="F100" s="76">
        <v>60</v>
      </c>
      <c r="G100" s="60">
        <f t="shared" si="2"/>
        <v>360</v>
      </c>
    </row>
    <row r="101" spans="1:7" ht="24.95" customHeight="1" x14ac:dyDescent="0.2">
      <c r="A101" s="61" t="s">
        <v>261</v>
      </c>
      <c r="B101" s="33" t="s">
        <v>259</v>
      </c>
      <c r="C101" s="79" t="s">
        <v>262</v>
      </c>
      <c r="D101" s="62">
        <v>2</v>
      </c>
      <c r="E101" s="78"/>
      <c r="F101" s="76">
        <v>60</v>
      </c>
      <c r="G101" s="60">
        <f t="shared" si="2"/>
        <v>120</v>
      </c>
    </row>
    <row r="102" spans="1:7" ht="24.95" customHeight="1" x14ac:dyDescent="0.2">
      <c r="A102" s="61" t="s">
        <v>263</v>
      </c>
      <c r="B102" s="33" t="s">
        <v>264</v>
      </c>
      <c r="C102" s="79" t="s">
        <v>265</v>
      </c>
      <c r="D102" s="62">
        <v>2</v>
      </c>
      <c r="E102" s="78"/>
      <c r="F102" s="76">
        <v>60</v>
      </c>
      <c r="G102" s="60">
        <f t="shared" si="2"/>
        <v>120</v>
      </c>
    </row>
    <row r="103" spans="1:7" ht="24.95" customHeight="1" x14ac:dyDescent="0.2">
      <c r="A103" s="61" t="s">
        <v>266</v>
      </c>
      <c r="B103" s="33" t="s">
        <v>267</v>
      </c>
      <c r="C103" s="79" t="s">
        <v>268</v>
      </c>
      <c r="D103" s="62">
        <v>6</v>
      </c>
      <c r="E103" s="78"/>
      <c r="F103" s="76">
        <v>60</v>
      </c>
      <c r="G103" s="60">
        <f t="shared" si="2"/>
        <v>360</v>
      </c>
    </row>
    <row r="104" spans="1:7" ht="24.95" customHeight="1" x14ac:dyDescent="0.2">
      <c r="A104" s="64" t="s">
        <v>295</v>
      </c>
      <c r="B104" s="33" t="s">
        <v>269</v>
      </c>
      <c r="C104" s="79" t="s">
        <v>294</v>
      </c>
      <c r="D104" s="62">
        <v>4</v>
      </c>
      <c r="E104" s="78"/>
      <c r="F104" s="76">
        <v>60</v>
      </c>
      <c r="G104" s="60">
        <f t="shared" si="2"/>
        <v>240</v>
      </c>
    </row>
    <row r="105" spans="1:7" ht="24.95" customHeight="1" x14ac:dyDescent="0.2">
      <c r="A105" s="61" t="s">
        <v>270</v>
      </c>
      <c r="B105" s="33">
        <v>2100007516</v>
      </c>
      <c r="C105" s="79" t="s">
        <v>271</v>
      </c>
      <c r="D105" s="62">
        <v>8</v>
      </c>
      <c r="E105" s="78"/>
      <c r="F105" s="76">
        <v>60</v>
      </c>
      <c r="G105" s="60">
        <f t="shared" si="2"/>
        <v>480</v>
      </c>
    </row>
    <row r="106" spans="1:7" ht="24.95" customHeight="1" x14ac:dyDescent="0.2">
      <c r="A106" s="61" t="s">
        <v>272</v>
      </c>
      <c r="B106" s="33">
        <v>2100010712</v>
      </c>
      <c r="C106" s="79" t="s">
        <v>273</v>
      </c>
      <c r="D106" s="62">
        <v>4</v>
      </c>
      <c r="E106" s="78"/>
      <c r="F106" s="76">
        <v>60</v>
      </c>
      <c r="G106" s="60">
        <f t="shared" si="2"/>
        <v>240</v>
      </c>
    </row>
    <row r="107" spans="1:7" ht="24.95" customHeight="1" x14ac:dyDescent="0.2">
      <c r="A107" s="61" t="s">
        <v>274</v>
      </c>
      <c r="B107" s="33">
        <v>2100007744</v>
      </c>
      <c r="C107" s="79" t="s">
        <v>275</v>
      </c>
      <c r="D107" s="62">
        <v>4</v>
      </c>
      <c r="E107" s="78"/>
      <c r="F107" s="76">
        <v>60</v>
      </c>
      <c r="G107" s="60">
        <f t="shared" si="2"/>
        <v>240</v>
      </c>
    </row>
    <row r="108" spans="1:7" ht="24.95" customHeight="1" x14ac:dyDescent="0.2">
      <c r="A108" s="64" t="s">
        <v>276</v>
      </c>
      <c r="B108" s="33" t="s">
        <v>296</v>
      </c>
      <c r="C108" s="79" t="s">
        <v>297</v>
      </c>
      <c r="D108" s="62">
        <v>2</v>
      </c>
      <c r="E108" s="78"/>
      <c r="F108" s="76">
        <v>48</v>
      </c>
      <c r="G108" s="60">
        <f t="shared" si="2"/>
        <v>96</v>
      </c>
    </row>
    <row r="109" spans="1:7" ht="24.95" customHeight="1" x14ac:dyDescent="0.2">
      <c r="A109" s="64" t="s">
        <v>298</v>
      </c>
      <c r="B109" s="33" t="s">
        <v>299</v>
      </c>
      <c r="C109" s="79" t="s">
        <v>300</v>
      </c>
      <c r="D109" s="62">
        <v>2</v>
      </c>
      <c r="E109" s="78"/>
      <c r="F109" s="76">
        <v>48</v>
      </c>
      <c r="G109" s="60">
        <f t="shared" si="2"/>
        <v>96</v>
      </c>
    </row>
    <row r="110" spans="1:7" ht="24.95" customHeight="1" x14ac:dyDescent="0.2">
      <c r="A110" s="64" t="s">
        <v>277</v>
      </c>
      <c r="B110" s="33" t="s">
        <v>301</v>
      </c>
      <c r="C110" s="79" t="s">
        <v>278</v>
      </c>
      <c r="D110" s="62">
        <v>2</v>
      </c>
      <c r="E110" s="78"/>
      <c r="F110" s="76">
        <v>48</v>
      </c>
      <c r="G110" s="60">
        <f t="shared" si="2"/>
        <v>96</v>
      </c>
    </row>
    <row r="111" spans="1:7" ht="24.95" customHeight="1" x14ac:dyDescent="0.2">
      <c r="A111" s="64" t="s">
        <v>302</v>
      </c>
      <c r="B111" s="33" t="s">
        <v>303</v>
      </c>
      <c r="C111" s="79" t="s">
        <v>304</v>
      </c>
      <c r="D111" s="62">
        <v>2</v>
      </c>
      <c r="E111" s="78"/>
      <c r="F111" s="76">
        <v>48</v>
      </c>
      <c r="G111" s="60">
        <f t="shared" si="2"/>
        <v>96</v>
      </c>
    </row>
    <row r="112" spans="1:7" ht="24.95" customHeight="1" x14ac:dyDescent="0.2">
      <c r="A112" s="64" t="s">
        <v>279</v>
      </c>
      <c r="B112" s="33" t="s">
        <v>280</v>
      </c>
      <c r="C112" s="79" t="s">
        <v>281</v>
      </c>
      <c r="D112" s="62">
        <v>2</v>
      </c>
      <c r="E112" s="78"/>
      <c r="F112" s="76">
        <v>48</v>
      </c>
      <c r="G112" s="60">
        <f t="shared" si="2"/>
        <v>96</v>
      </c>
    </row>
    <row r="113" spans="1:7" ht="24.95" customHeight="1" x14ac:dyDescent="0.2">
      <c r="A113" s="64" t="s">
        <v>282</v>
      </c>
      <c r="B113" s="33" t="s">
        <v>305</v>
      </c>
      <c r="C113" s="79" t="s">
        <v>306</v>
      </c>
      <c r="D113" s="62">
        <v>2</v>
      </c>
      <c r="E113" s="78"/>
      <c r="F113" s="76">
        <v>48</v>
      </c>
      <c r="G113" s="60">
        <f t="shared" si="2"/>
        <v>96</v>
      </c>
    </row>
    <row r="114" spans="1:7" ht="24.95" customHeight="1" x14ac:dyDescent="0.2">
      <c r="A114" s="64" t="s">
        <v>283</v>
      </c>
      <c r="B114" s="33" t="s">
        <v>307</v>
      </c>
      <c r="C114" s="79" t="s">
        <v>308</v>
      </c>
      <c r="D114" s="62">
        <v>2</v>
      </c>
      <c r="E114" s="78"/>
      <c r="F114" s="76">
        <v>48</v>
      </c>
      <c r="G114" s="60">
        <f t="shared" si="2"/>
        <v>96</v>
      </c>
    </row>
    <row r="115" spans="1:7" ht="24.95" customHeight="1" x14ac:dyDescent="0.2">
      <c r="A115" s="64" t="s">
        <v>284</v>
      </c>
      <c r="B115" s="33" t="s">
        <v>309</v>
      </c>
      <c r="C115" s="79" t="s">
        <v>310</v>
      </c>
      <c r="D115" s="62">
        <v>2</v>
      </c>
      <c r="E115" s="78"/>
      <c r="F115" s="76">
        <v>48</v>
      </c>
      <c r="G115" s="60">
        <f t="shared" si="2"/>
        <v>96</v>
      </c>
    </row>
    <row r="116" spans="1:7" ht="24.95" customHeight="1" x14ac:dyDescent="0.2">
      <c r="A116" s="64" t="s">
        <v>285</v>
      </c>
      <c r="B116" s="33" t="s">
        <v>311</v>
      </c>
      <c r="C116" s="79" t="s">
        <v>312</v>
      </c>
      <c r="D116" s="62">
        <v>2</v>
      </c>
      <c r="E116" s="78"/>
      <c r="F116" s="76">
        <v>48</v>
      </c>
      <c r="G116" s="60">
        <f t="shared" si="2"/>
        <v>96</v>
      </c>
    </row>
    <row r="117" spans="1:7" ht="24.95" customHeight="1" x14ac:dyDescent="0.2">
      <c r="A117" s="61" t="s">
        <v>286</v>
      </c>
      <c r="B117" s="33">
        <v>211038335</v>
      </c>
      <c r="C117" s="79" t="s">
        <v>287</v>
      </c>
      <c r="D117" s="65">
        <v>5</v>
      </c>
      <c r="E117" s="78"/>
      <c r="F117" s="76">
        <v>48</v>
      </c>
      <c r="G117" s="60">
        <f t="shared" si="2"/>
        <v>240</v>
      </c>
    </row>
    <row r="118" spans="1:7" ht="24.95" customHeight="1" x14ac:dyDescent="0.2">
      <c r="A118" s="61" t="s">
        <v>500</v>
      </c>
      <c r="B118" s="33" t="s">
        <v>501</v>
      </c>
      <c r="C118" s="79" t="s">
        <v>502</v>
      </c>
      <c r="D118" s="65">
        <v>1</v>
      </c>
      <c r="E118" s="78"/>
      <c r="F118" s="76">
        <v>900</v>
      </c>
      <c r="G118" s="60">
        <f t="shared" si="2"/>
        <v>900</v>
      </c>
    </row>
    <row r="119" spans="1:7" ht="24.95" customHeight="1" x14ac:dyDescent="0.2">
      <c r="A119" s="61" t="s">
        <v>503</v>
      </c>
      <c r="B119" s="33" t="s">
        <v>504</v>
      </c>
      <c r="C119" s="79" t="s">
        <v>505</v>
      </c>
      <c r="D119" s="65">
        <v>1</v>
      </c>
      <c r="E119" s="78"/>
      <c r="F119" s="76">
        <v>900</v>
      </c>
      <c r="G119" s="60">
        <f t="shared" si="2"/>
        <v>900</v>
      </c>
    </row>
    <row r="120" spans="1:7" ht="24.95" customHeight="1" x14ac:dyDescent="0.2">
      <c r="A120" s="70" t="s">
        <v>359</v>
      </c>
      <c r="B120" s="33" t="s">
        <v>360</v>
      </c>
      <c r="C120" s="47" t="s">
        <v>361</v>
      </c>
      <c r="D120" s="33">
        <v>1</v>
      </c>
      <c r="E120" s="33"/>
      <c r="F120" s="74">
        <v>600</v>
      </c>
      <c r="G120" s="60">
        <f t="shared" si="2"/>
        <v>600</v>
      </c>
    </row>
    <row r="121" spans="1:7" ht="24.95" customHeight="1" x14ac:dyDescent="0.2">
      <c r="A121" s="70" t="s">
        <v>362</v>
      </c>
      <c r="B121" s="33" t="s">
        <v>363</v>
      </c>
      <c r="C121" s="47" t="s">
        <v>364</v>
      </c>
      <c r="D121" s="33">
        <v>1</v>
      </c>
      <c r="E121" s="33"/>
      <c r="F121" s="74">
        <v>600</v>
      </c>
      <c r="G121" s="60">
        <f t="shared" si="2"/>
        <v>600</v>
      </c>
    </row>
    <row r="122" spans="1:7" ht="24.95" customHeight="1" x14ac:dyDescent="0.2">
      <c r="A122" s="70" t="s">
        <v>365</v>
      </c>
      <c r="B122" s="33" t="s">
        <v>366</v>
      </c>
      <c r="C122" s="47" t="s">
        <v>367</v>
      </c>
      <c r="D122" s="33">
        <v>1</v>
      </c>
      <c r="E122" s="33"/>
      <c r="F122" s="74">
        <v>600</v>
      </c>
      <c r="G122" s="60">
        <f t="shared" si="2"/>
        <v>600</v>
      </c>
    </row>
    <row r="123" spans="1:7" ht="24.95" customHeight="1" x14ac:dyDescent="0.2">
      <c r="A123" s="70" t="s">
        <v>368</v>
      </c>
      <c r="B123" s="33" t="s">
        <v>369</v>
      </c>
      <c r="C123" s="47" t="s">
        <v>370</v>
      </c>
      <c r="D123" s="33">
        <v>1</v>
      </c>
      <c r="E123" s="33"/>
      <c r="F123" s="74">
        <v>600</v>
      </c>
      <c r="G123" s="60">
        <f t="shared" si="2"/>
        <v>600</v>
      </c>
    </row>
    <row r="124" spans="1:7" ht="24.95" customHeight="1" x14ac:dyDescent="0.2">
      <c r="A124" s="70" t="s">
        <v>371</v>
      </c>
      <c r="B124" s="33" t="s">
        <v>372</v>
      </c>
      <c r="C124" s="47" t="s">
        <v>373</v>
      </c>
      <c r="D124" s="33">
        <v>1</v>
      </c>
      <c r="E124" s="33"/>
      <c r="F124" s="74">
        <v>600</v>
      </c>
      <c r="G124" s="60">
        <f t="shared" si="2"/>
        <v>600</v>
      </c>
    </row>
    <row r="125" spans="1:7" ht="24.95" customHeight="1" x14ac:dyDescent="0.2">
      <c r="A125" s="70" t="s">
        <v>374</v>
      </c>
      <c r="B125" s="33" t="s">
        <v>375</v>
      </c>
      <c r="C125" s="47" t="s">
        <v>376</v>
      </c>
      <c r="D125" s="33">
        <v>1</v>
      </c>
      <c r="E125" s="33"/>
      <c r="F125" s="74">
        <v>600</v>
      </c>
      <c r="G125" s="60">
        <f t="shared" si="2"/>
        <v>600</v>
      </c>
    </row>
    <row r="126" spans="1:7" ht="24.95" customHeight="1" x14ac:dyDescent="0.2">
      <c r="A126" s="70" t="s">
        <v>377</v>
      </c>
      <c r="B126" s="33" t="s">
        <v>378</v>
      </c>
      <c r="C126" s="47" t="s">
        <v>379</v>
      </c>
      <c r="D126" s="33">
        <v>1</v>
      </c>
      <c r="E126" s="33"/>
      <c r="F126" s="74">
        <v>600</v>
      </c>
      <c r="G126" s="60">
        <f t="shared" si="2"/>
        <v>600</v>
      </c>
    </row>
    <row r="127" spans="1:7" ht="24.95" customHeight="1" x14ac:dyDescent="0.2">
      <c r="A127" s="70" t="s">
        <v>380</v>
      </c>
      <c r="B127" s="33" t="s">
        <v>381</v>
      </c>
      <c r="C127" s="47" t="s">
        <v>382</v>
      </c>
      <c r="D127" s="33">
        <v>1</v>
      </c>
      <c r="E127" s="33"/>
      <c r="F127" s="74">
        <v>600</v>
      </c>
      <c r="G127" s="60">
        <f t="shared" si="2"/>
        <v>600</v>
      </c>
    </row>
    <row r="128" spans="1:7" ht="24.95" customHeight="1" x14ac:dyDescent="0.2">
      <c r="A128" s="70" t="s">
        <v>383</v>
      </c>
      <c r="B128" s="33" t="s">
        <v>384</v>
      </c>
      <c r="C128" s="47" t="s">
        <v>385</v>
      </c>
      <c r="D128" s="33">
        <v>2</v>
      </c>
      <c r="E128" s="33"/>
      <c r="F128" s="74">
        <v>900</v>
      </c>
      <c r="G128" s="60">
        <f t="shared" si="2"/>
        <v>1800</v>
      </c>
    </row>
    <row r="129" spans="1:7" ht="24.95" customHeight="1" x14ac:dyDescent="0.2">
      <c r="A129" s="70" t="s">
        <v>386</v>
      </c>
      <c r="B129" s="33" t="s">
        <v>387</v>
      </c>
      <c r="C129" s="47" t="s">
        <v>388</v>
      </c>
      <c r="D129" s="33">
        <v>1</v>
      </c>
      <c r="E129" s="33"/>
      <c r="F129" s="74">
        <v>900</v>
      </c>
      <c r="G129" s="60">
        <f t="shared" si="2"/>
        <v>900</v>
      </c>
    </row>
    <row r="130" spans="1:7" ht="24.95" customHeight="1" x14ac:dyDescent="0.2">
      <c r="A130" s="70" t="s">
        <v>389</v>
      </c>
      <c r="B130" s="33" t="s">
        <v>390</v>
      </c>
      <c r="C130" s="47" t="s">
        <v>391</v>
      </c>
      <c r="D130" s="33">
        <v>2</v>
      </c>
      <c r="E130" s="33"/>
      <c r="F130" s="74">
        <v>900</v>
      </c>
      <c r="G130" s="60">
        <f t="shared" si="2"/>
        <v>1800</v>
      </c>
    </row>
    <row r="131" spans="1:7" ht="24.95" customHeight="1" x14ac:dyDescent="0.2">
      <c r="A131" s="70" t="s">
        <v>392</v>
      </c>
      <c r="B131" s="33" t="s">
        <v>393</v>
      </c>
      <c r="C131" s="47" t="s">
        <v>394</v>
      </c>
      <c r="D131" s="33">
        <v>2</v>
      </c>
      <c r="E131" s="33"/>
      <c r="F131" s="74">
        <v>900</v>
      </c>
      <c r="G131" s="60">
        <f t="shared" si="2"/>
        <v>1800</v>
      </c>
    </row>
    <row r="132" spans="1:7" ht="24.95" customHeight="1" x14ac:dyDescent="0.2">
      <c r="A132" s="70" t="s">
        <v>395</v>
      </c>
      <c r="B132" s="33" t="s">
        <v>396</v>
      </c>
      <c r="C132" s="47" t="s">
        <v>397</v>
      </c>
      <c r="D132" s="33">
        <v>2</v>
      </c>
      <c r="E132" s="33"/>
      <c r="F132" s="74">
        <v>900</v>
      </c>
      <c r="G132" s="60">
        <f t="shared" si="2"/>
        <v>1800</v>
      </c>
    </row>
    <row r="133" spans="1:7" ht="24.95" customHeight="1" x14ac:dyDescent="0.2">
      <c r="A133" s="70" t="s">
        <v>398</v>
      </c>
      <c r="B133" s="33" t="s">
        <v>399</v>
      </c>
      <c r="C133" s="47" t="s">
        <v>400</v>
      </c>
      <c r="D133" s="33">
        <v>2</v>
      </c>
      <c r="E133" s="33"/>
      <c r="F133" s="74">
        <v>900</v>
      </c>
      <c r="G133" s="60">
        <f t="shared" si="2"/>
        <v>1800</v>
      </c>
    </row>
    <row r="134" spans="1:7" ht="24.95" customHeight="1" x14ac:dyDescent="0.2">
      <c r="A134" s="70" t="s">
        <v>401</v>
      </c>
      <c r="B134" s="33" t="s">
        <v>402</v>
      </c>
      <c r="C134" s="47" t="s">
        <v>403</v>
      </c>
      <c r="D134" s="33">
        <v>2</v>
      </c>
      <c r="E134" s="33"/>
      <c r="F134" s="74">
        <v>900</v>
      </c>
      <c r="G134" s="60">
        <f t="shared" si="2"/>
        <v>1800</v>
      </c>
    </row>
    <row r="135" spans="1:7" ht="24.95" customHeight="1" x14ac:dyDescent="0.2">
      <c r="A135" s="70" t="s">
        <v>404</v>
      </c>
      <c r="B135" s="33" t="s">
        <v>405</v>
      </c>
      <c r="C135" s="47" t="s">
        <v>406</v>
      </c>
      <c r="D135" s="33">
        <v>2</v>
      </c>
      <c r="E135" s="33"/>
      <c r="F135" s="74">
        <v>900</v>
      </c>
      <c r="G135" s="60">
        <f t="shared" si="2"/>
        <v>1800</v>
      </c>
    </row>
    <row r="136" spans="1:7" ht="24.95" customHeight="1" x14ac:dyDescent="0.2">
      <c r="A136" s="70" t="s">
        <v>407</v>
      </c>
      <c r="B136" s="33" t="s">
        <v>408</v>
      </c>
      <c r="C136" s="47" t="s">
        <v>409</v>
      </c>
      <c r="D136" s="33">
        <v>2</v>
      </c>
      <c r="E136" s="33"/>
      <c r="F136" s="74">
        <v>900</v>
      </c>
      <c r="G136" s="60">
        <f t="shared" si="2"/>
        <v>1800</v>
      </c>
    </row>
    <row r="137" spans="1:7" ht="24.95" customHeight="1" x14ac:dyDescent="0.2">
      <c r="A137" s="70" t="s">
        <v>410</v>
      </c>
      <c r="B137" s="33" t="s">
        <v>411</v>
      </c>
      <c r="C137" s="47" t="s">
        <v>412</v>
      </c>
      <c r="D137" s="33">
        <v>2</v>
      </c>
      <c r="E137" s="33"/>
      <c r="F137" s="74">
        <v>900</v>
      </c>
      <c r="G137" s="60">
        <f t="shared" si="2"/>
        <v>1800</v>
      </c>
    </row>
    <row r="138" spans="1:7" ht="24.95" customHeight="1" x14ac:dyDescent="0.2">
      <c r="A138" s="70" t="s">
        <v>413</v>
      </c>
      <c r="B138" s="33" t="s">
        <v>414</v>
      </c>
      <c r="C138" s="47" t="s">
        <v>415</v>
      </c>
      <c r="D138" s="33">
        <v>2</v>
      </c>
      <c r="E138" s="33"/>
      <c r="F138" s="74">
        <v>900</v>
      </c>
      <c r="G138" s="60">
        <f t="shared" si="2"/>
        <v>1800</v>
      </c>
    </row>
    <row r="139" spans="1:7" ht="24.95" customHeight="1" x14ac:dyDescent="0.2">
      <c r="A139" s="70" t="s">
        <v>416</v>
      </c>
      <c r="B139" s="33" t="s">
        <v>417</v>
      </c>
      <c r="C139" s="47" t="s">
        <v>418</v>
      </c>
      <c r="D139" s="33">
        <v>2</v>
      </c>
      <c r="E139" s="33"/>
      <c r="F139" s="74">
        <v>900</v>
      </c>
      <c r="G139" s="60">
        <f t="shared" si="2"/>
        <v>1800</v>
      </c>
    </row>
    <row r="140" spans="1:7" ht="24.95" customHeight="1" x14ac:dyDescent="0.2">
      <c r="A140" s="70" t="s">
        <v>419</v>
      </c>
      <c r="B140" s="33" t="s">
        <v>420</v>
      </c>
      <c r="C140" s="47" t="s">
        <v>421</v>
      </c>
      <c r="D140" s="33">
        <v>10</v>
      </c>
      <c r="E140" s="33"/>
      <c r="F140" s="74">
        <v>70</v>
      </c>
      <c r="G140" s="60">
        <f t="shared" si="2"/>
        <v>700</v>
      </c>
    </row>
    <row r="141" spans="1:7" ht="24.95" customHeight="1" x14ac:dyDescent="0.2">
      <c r="A141" s="70" t="s">
        <v>422</v>
      </c>
      <c r="B141" s="33" t="s">
        <v>423</v>
      </c>
      <c r="C141" s="47" t="s">
        <v>424</v>
      </c>
      <c r="D141" s="33">
        <v>10</v>
      </c>
      <c r="E141" s="33"/>
      <c r="F141" s="74">
        <v>70</v>
      </c>
      <c r="G141" s="60">
        <f t="shared" si="2"/>
        <v>700</v>
      </c>
    </row>
    <row r="142" spans="1:7" ht="24.95" customHeight="1" x14ac:dyDescent="0.2">
      <c r="A142" s="70" t="s">
        <v>425</v>
      </c>
      <c r="B142" s="33" t="s">
        <v>426</v>
      </c>
      <c r="C142" s="47" t="s">
        <v>427</v>
      </c>
      <c r="D142" s="33">
        <v>15</v>
      </c>
      <c r="E142" s="33"/>
      <c r="F142" s="74">
        <v>70</v>
      </c>
      <c r="G142" s="60">
        <f t="shared" si="2"/>
        <v>1050</v>
      </c>
    </row>
    <row r="143" spans="1:7" ht="24.95" customHeight="1" x14ac:dyDescent="0.2">
      <c r="A143" s="70" t="s">
        <v>428</v>
      </c>
      <c r="B143" s="33" t="s">
        <v>429</v>
      </c>
      <c r="C143" s="47" t="s">
        <v>430</v>
      </c>
      <c r="D143" s="33">
        <v>15</v>
      </c>
      <c r="E143" s="33"/>
      <c r="F143" s="74">
        <v>70</v>
      </c>
      <c r="G143" s="60">
        <f t="shared" si="2"/>
        <v>1050</v>
      </c>
    </row>
    <row r="144" spans="1:7" ht="24.95" customHeight="1" x14ac:dyDescent="0.2">
      <c r="A144" s="70" t="s">
        <v>431</v>
      </c>
      <c r="B144" s="33" t="s">
        <v>432</v>
      </c>
      <c r="C144" s="47" t="s">
        <v>433</v>
      </c>
      <c r="D144" s="33">
        <v>10</v>
      </c>
      <c r="E144" s="33"/>
      <c r="F144" s="74">
        <v>70</v>
      </c>
      <c r="G144" s="60">
        <f t="shared" si="2"/>
        <v>700</v>
      </c>
    </row>
    <row r="145" spans="1:7" ht="24.95" customHeight="1" x14ac:dyDescent="0.2">
      <c r="A145" s="70" t="s">
        <v>434</v>
      </c>
      <c r="B145" s="33" t="s">
        <v>435</v>
      </c>
      <c r="C145" s="47" t="s">
        <v>436</v>
      </c>
      <c r="D145" s="33">
        <v>10</v>
      </c>
      <c r="E145" s="33"/>
      <c r="F145" s="74">
        <v>70</v>
      </c>
      <c r="G145" s="60">
        <f t="shared" si="2"/>
        <v>700</v>
      </c>
    </row>
    <row r="146" spans="1:7" ht="24.95" customHeight="1" x14ac:dyDescent="0.2">
      <c r="A146" s="70" t="s">
        <v>437</v>
      </c>
      <c r="B146" s="33" t="s">
        <v>438</v>
      </c>
      <c r="C146" s="47" t="s">
        <v>439</v>
      </c>
      <c r="D146" s="33">
        <v>10</v>
      </c>
      <c r="E146" s="33"/>
      <c r="F146" s="74">
        <v>70</v>
      </c>
      <c r="G146" s="60">
        <f t="shared" si="2"/>
        <v>700</v>
      </c>
    </row>
    <row r="147" spans="1:7" ht="24.95" customHeight="1" x14ac:dyDescent="0.2">
      <c r="A147" s="70" t="s">
        <v>440</v>
      </c>
      <c r="B147" s="33" t="s">
        <v>441</v>
      </c>
      <c r="C147" s="47" t="s">
        <v>442</v>
      </c>
      <c r="D147" s="33">
        <v>10</v>
      </c>
      <c r="E147" s="33"/>
      <c r="F147" s="74">
        <v>70</v>
      </c>
      <c r="G147" s="60">
        <f t="shared" si="2"/>
        <v>700</v>
      </c>
    </row>
    <row r="148" spans="1:7" ht="24.95" customHeight="1" x14ac:dyDescent="0.2">
      <c r="A148" s="70" t="s">
        <v>443</v>
      </c>
      <c r="B148" s="33" t="s">
        <v>444</v>
      </c>
      <c r="C148" s="47" t="s">
        <v>445</v>
      </c>
      <c r="D148" s="33">
        <v>5</v>
      </c>
      <c r="E148" s="33"/>
      <c r="F148" s="74">
        <v>70</v>
      </c>
      <c r="G148" s="60">
        <f t="shared" si="2"/>
        <v>350</v>
      </c>
    </row>
    <row r="149" spans="1:7" ht="24.95" customHeight="1" x14ac:dyDescent="0.2">
      <c r="A149" s="70" t="s">
        <v>446</v>
      </c>
      <c r="B149" s="33" t="s">
        <v>447</v>
      </c>
      <c r="C149" s="47" t="s">
        <v>448</v>
      </c>
      <c r="D149" s="33">
        <v>10</v>
      </c>
      <c r="E149" s="33"/>
      <c r="F149" s="74">
        <v>70</v>
      </c>
      <c r="G149" s="60">
        <f t="shared" si="2"/>
        <v>700</v>
      </c>
    </row>
    <row r="150" spans="1:7" ht="24.95" customHeight="1" x14ac:dyDescent="0.2">
      <c r="A150" s="70" t="s">
        <v>449</v>
      </c>
      <c r="B150" s="33" t="s">
        <v>450</v>
      </c>
      <c r="C150" s="47" t="s">
        <v>451</v>
      </c>
      <c r="D150" s="33">
        <v>10</v>
      </c>
      <c r="E150" s="33"/>
      <c r="F150" s="74">
        <v>70</v>
      </c>
      <c r="G150" s="60">
        <f t="shared" si="2"/>
        <v>700</v>
      </c>
    </row>
    <row r="151" spans="1:7" ht="24.95" customHeight="1" x14ac:dyDescent="0.2">
      <c r="A151" s="70" t="s">
        <v>452</v>
      </c>
      <c r="B151" s="33" t="s">
        <v>453</v>
      </c>
      <c r="C151" s="47" t="s">
        <v>454</v>
      </c>
      <c r="D151" s="33">
        <v>10</v>
      </c>
      <c r="E151" s="33"/>
      <c r="F151" s="74">
        <v>70</v>
      </c>
      <c r="G151" s="60">
        <f t="shared" si="2"/>
        <v>700</v>
      </c>
    </row>
    <row r="152" spans="1:7" ht="24.95" customHeight="1" x14ac:dyDescent="0.2">
      <c r="A152" s="70" t="s">
        <v>455</v>
      </c>
      <c r="B152" s="33" t="s">
        <v>456</v>
      </c>
      <c r="C152" s="47" t="s">
        <v>457</v>
      </c>
      <c r="D152" s="33">
        <v>10</v>
      </c>
      <c r="E152" s="33"/>
      <c r="F152" s="74">
        <v>70</v>
      </c>
      <c r="G152" s="60">
        <f t="shared" si="2"/>
        <v>700</v>
      </c>
    </row>
    <row r="153" spans="1:7" ht="24.95" customHeight="1" x14ac:dyDescent="0.2">
      <c r="A153" s="70" t="s">
        <v>458</v>
      </c>
      <c r="B153" s="33" t="s">
        <v>459</v>
      </c>
      <c r="C153" s="47" t="s">
        <v>460</v>
      </c>
      <c r="D153" s="33">
        <v>10</v>
      </c>
      <c r="E153" s="33"/>
      <c r="F153" s="74">
        <v>70</v>
      </c>
      <c r="G153" s="60">
        <f t="shared" si="2"/>
        <v>700</v>
      </c>
    </row>
    <row r="154" spans="1:7" ht="24.95" customHeight="1" x14ac:dyDescent="0.2">
      <c r="A154" s="70" t="s">
        <v>461</v>
      </c>
      <c r="B154" s="33" t="s">
        <v>462</v>
      </c>
      <c r="C154" s="47" t="s">
        <v>463</v>
      </c>
      <c r="D154" s="33">
        <v>4</v>
      </c>
      <c r="E154" s="33"/>
      <c r="F154" s="74">
        <v>60</v>
      </c>
      <c r="G154" s="60">
        <f t="shared" si="2"/>
        <v>240</v>
      </c>
    </row>
    <row r="155" spans="1:7" ht="24.95" customHeight="1" x14ac:dyDescent="0.2">
      <c r="A155" s="70" t="s">
        <v>464</v>
      </c>
      <c r="B155" s="33" t="s">
        <v>465</v>
      </c>
      <c r="C155" s="47" t="s">
        <v>466</v>
      </c>
      <c r="D155" s="33">
        <v>3</v>
      </c>
      <c r="E155" s="33"/>
      <c r="F155" s="74">
        <v>60</v>
      </c>
      <c r="G155" s="60">
        <f t="shared" si="2"/>
        <v>180</v>
      </c>
    </row>
    <row r="156" spans="1:7" ht="24.95" customHeight="1" x14ac:dyDescent="0.2">
      <c r="A156" s="70" t="s">
        <v>467</v>
      </c>
      <c r="B156" s="33" t="s">
        <v>468</v>
      </c>
      <c r="C156" s="47" t="s">
        <v>469</v>
      </c>
      <c r="D156" s="33">
        <v>2</v>
      </c>
      <c r="E156" s="33"/>
      <c r="F156" s="74">
        <v>60</v>
      </c>
      <c r="G156" s="60">
        <f t="shared" si="2"/>
        <v>120</v>
      </c>
    </row>
    <row r="157" spans="1:7" ht="24.95" customHeight="1" x14ac:dyDescent="0.2">
      <c r="A157" s="70" t="s">
        <v>470</v>
      </c>
      <c r="B157" s="33" t="s">
        <v>471</v>
      </c>
      <c r="C157" s="47" t="s">
        <v>472</v>
      </c>
      <c r="D157" s="33">
        <v>3</v>
      </c>
      <c r="E157" s="33"/>
      <c r="F157" s="74">
        <v>60</v>
      </c>
      <c r="G157" s="60">
        <f t="shared" ref="G157:G166" si="3">D157*F157</f>
        <v>180</v>
      </c>
    </row>
    <row r="158" spans="1:7" ht="24.95" customHeight="1" x14ac:dyDescent="0.2">
      <c r="A158" s="70" t="s">
        <v>473</v>
      </c>
      <c r="B158" s="33" t="s">
        <v>474</v>
      </c>
      <c r="C158" s="47" t="s">
        <v>475</v>
      </c>
      <c r="D158" s="33">
        <v>4</v>
      </c>
      <c r="E158" s="33"/>
      <c r="F158" s="74">
        <v>60</v>
      </c>
      <c r="G158" s="60">
        <f t="shared" si="3"/>
        <v>240</v>
      </c>
    </row>
    <row r="159" spans="1:7" ht="24.95" customHeight="1" x14ac:dyDescent="0.2">
      <c r="A159" s="70" t="s">
        <v>476</v>
      </c>
      <c r="B159" s="33" t="s">
        <v>477</v>
      </c>
      <c r="C159" s="47" t="s">
        <v>478</v>
      </c>
      <c r="D159" s="33">
        <v>4</v>
      </c>
      <c r="E159" s="33"/>
      <c r="F159" s="74">
        <v>60</v>
      </c>
      <c r="G159" s="60">
        <f t="shared" si="3"/>
        <v>240</v>
      </c>
    </row>
    <row r="160" spans="1:7" ht="24.95" customHeight="1" x14ac:dyDescent="0.2">
      <c r="A160" s="70" t="s">
        <v>479</v>
      </c>
      <c r="B160" s="33" t="s">
        <v>480</v>
      </c>
      <c r="C160" s="47" t="s">
        <v>481</v>
      </c>
      <c r="D160" s="33">
        <v>4</v>
      </c>
      <c r="E160" s="33"/>
      <c r="F160" s="74">
        <v>60</v>
      </c>
      <c r="G160" s="60">
        <f t="shared" si="3"/>
        <v>240</v>
      </c>
    </row>
    <row r="161" spans="1:7" ht="24.95" customHeight="1" x14ac:dyDescent="0.2">
      <c r="A161" s="70" t="s">
        <v>482</v>
      </c>
      <c r="B161" s="33" t="s">
        <v>483</v>
      </c>
      <c r="C161" s="47" t="s">
        <v>484</v>
      </c>
      <c r="D161" s="33">
        <v>4</v>
      </c>
      <c r="E161" s="33"/>
      <c r="F161" s="74">
        <v>60</v>
      </c>
      <c r="G161" s="60">
        <f t="shared" si="3"/>
        <v>240</v>
      </c>
    </row>
    <row r="162" spans="1:7" ht="24.95" customHeight="1" x14ac:dyDescent="0.2">
      <c r="A162" s="70" t="s">
        <v>485</v>
      </c>
      <c r="B162" s="33" t="s">
        <v>486</v>
      </c>
      <c r="C162" s="47" t="s">
        <v>487</v>
      </c>
      <c r="D162" s="33">
        <v>4</v>
      </c>
      <c r="E162" s="33"/>
      <c r="F162" s="74">
        <v>60</v>
      </c>
      <c r="G162" s="60">
        <f t="shared" si="3"/>
        <v>240</v>
      </c>
    </row>
    <row r="163" spans="1:7" ht="24.95" customHeight="1" x14ac:dyDescent="0.2">
      <c r="A163" s="70" t="s">
        <v>488</v>
      </c>
      <c r="B163" s="33" t="s">
        <v>489</v>
      </c>
      <c r="C163" s="47" t="s">
        <v>490</v>
      </c>
      <c r="D163" s="33">
        <v>4</v>
      </c>
      <c r="E163" s="33"/>
      <c r="F163" s="74">
        <v>60</v>
      </c>
      <c r="G163" s="60">
        <f t="shared" si="3"/>
        <v>240</v>
      </c>
    </row>
    <row r="164" spans="1:7" ht="24.95" customHeight="1" x14ac:dyDescent="0.2">
      <c r="A164" s="70" t="s">
        <v>491</v>
      </c>
      <c r="B164" s="33" t="s">
        <v>492</v>
      </c>
      <c r="C164" s="47" t="s">
        <v>493</v>
      </c>
      <c r="D164" s="33">
        <v>4</v>
      </c>
      <c r="E164" s="33"/>
      <c r="F164" s="74">
        <v>60</v>
      </c>
      <c r="G164" s="60">
        <f t="shared" si="3"/>
        <v>240</v>
      </c>
    </row>
    <row r="165" spans="1:7" ht="24.95" customHeight="1" x14ac:dyDescent="0.2">
      <c r="A165" s="70" t="s">
        <v>494</v>
      </c>
      <c r="B165" s="33" t="s">
        <v>495</v>
      </c>
      <c r="C165" s="47" t="s">
        <v>496</v>
      </c>
      <c r="D165" s="33">
        <v>4</v>
      </c>
      <c r="E165" s="33"/>
      <c r="F165" s="74">
        <v>60</v>
      </c>
      <c r="G165" s="60">
        <f t="shared" si="3"/>
        <v>240</v>
      </c>
    </row>
    <row r="166" spans="1:7" ht="24.95" customHeight="1" x14ac:dyDescent="0.2">
      <c r="A166" s="70" t="s">
        <v>497</v>
      </c>
      <c r="B166" s="33" t="s">
        <v>498</v>
      </c>
      <c r="C166" s="47" t="s">
        <v>499</v>
      </c>
      <c r="D166" s="33">
        <v>4</v>
      </c>
      <c r="E166" s="33"/>
      <c r="F166" s="74">
        <v>60</v>
      </c>
      <c r="G166" s="60">
        <f t="shared" si="3"/>
        <v>240</v>
      </c>
    </row>
    <row r="167" spans="1:7" ht="24.95" customHeight="1" x14ac:dyDescent="0.2">
      <c r="A167" s="70">
        <v>60020018</v>
      </c>
      <c r="B167" s="33" t="s">
        <v>23</v>
      </c>
      <c r="C167" s="47" t="s">
        <v>543</v>
      </c>
      <c r="D167" s="33">
        <v>3</v>
      </c>
      <c r="E167" s="33"/>
      <c r="F167" s="74">
        <v>180</v>
      </c>
      <c r="G167" s="74">
        <f t="shared" ref="G167" si="4">+D167*F167</f>
        <v>540</v>
      </c>
    </row>
    <row r="168" spans="1:7" ht="24.95" customHeight="1" x14ac:dyDescent="0.2">
      <c r="A168" s="70" t="s">
        <v>22</v>
      </c>
      <c r="B168" s="33" t="s">
        <v>23</v>
      </c>
      <c r="C168" s="47" t="s">
        <v>24</v>
      </c>
      <c r="D168" s="33">
        <v>3</v>
      </c>
      <c r="E168" s="33"/>
      <c r="F168" s="74">
        <v>180</v>
      </c>
      <c r="G168" s="74">
        <f t="shared" ref="G168" si="5">+D168*F168</f>
        <v>540</v>
      </c>
    </row>
    <row r="169" spans="1:7" ht="24.95" customHeight="1" x14ac:dyDescent="0.2">
      <c r="A169" s="70" t="s">
        <v>25</v>
      </c>
      <c r="B169" s="33" t="s">
        <v>26</v>
      </c>
      <c r="C169" s="47" t="s">
        <v>27</v>
      </c>
      <c r="D169" s="33">
        <v>3</v>
      </c>
      <c r="E169" s="33"/>
      <c r="F169" s="74">
        <v>180</v>
      </c>
      <c r="G169" s="74">
        <f t="shared" ref="G169:G173" si="6">+D169*F169</f>
        <v>540</v>
      </c>
    </row>
    <row r="170" spans="1:7" ht="24.95" customHeight="1" x14ac:dyDescent="0.2">
      <c r="A170" s="70" t="s">
        <v>28</v>
      </c>
      <c r="B170" s="33" t="s">
        <v>29</v>
      </c>
      <c r="C170" s="47" t="s">
        <v>30</v>
      </c>
      <c r="D170" s="33">
        <v>3</v>
      </c>
      <c r="E170" s="33"/>
      <c r="F170" s="74">
        <v>180</v>
      </c>
      <c r="G170" s="74">
        <f t="shared" si="6"/>
        <v>540</v>
      </c>
    </row>
    <row r="171" spans="1:7" ht="24.95" customHeight="1" x14ac:dyDescent="0.2">
      <c r="A171" s="70" t="s">
        <v>31</v>
      </c>
      <c r="B171" s="33" t="s">
        <v>32</v>
      </c>
      <c r="C171" s="47" t="s">
        <v>33</v>
      </c>
      <c r="D171" s="33">
        <v>3</v>
      </c>
      <c r="E171" s="33"/>
      <c r="F171" s="74">
        <v>180</v>
      </c>
      <c r="G171" s="74">
        <f t="shared" si="6"/>
        <v>540</v>
      </c>
    </row>
    <row r="172" spans="1:7" ht="24.95" customHeight="1" x14ac:dyDescent="0.2">
      <c r="A172" s="70" t="s">
        <v>34</v>
      </c>
      <c r="B172" s="33" t="s">
        <v>32</v>
      </c>
      <c r="C172" s="47" t="s">
        <v>35</v>
      </c>
      <c r="D172" s="33">
        <v>3</v>
      </c>
      <c r="E172" s="33"/>
      <c r="F172" s="74">
        <v>180</v>
      </c>
      <c r="G172" s="74">
        <f t="shared" si="6"/>
        <v>540</v>
      </c>
    </row>
    <row r="173" spans="1:7" ht="24.95" customHeight="1" x14ac:dyDescent="0.2">
      <c r="A173" s="70" t="s">
        <v>36</v>
      </c>
      <c r="B173" s="33" t="s">
        <v>37</v>
      </c>
      <c r="C173" s="47" t="s">
        <v>38</v>
      </c>
      <c r="D173" s="33">
        <v>3</v>
      </c>
      <c r="E173" s="33"/>
      <c r="F173" s="74">
        <v>180</v>
      </c>
      <c r="G173" s="74">
        <f t="shared" si="6"/>
        <v>540</v>
      </c>
    </row>
    <row r="174" spans="1:7" ht="24.95" customHeight="1" x14ac:dyDescent="0.2">
      <c r="A174" s="70" t="s">
        <v>39</v>
      </c>
      <c r="B174" s="33" t="s">
        <v>40</v>
      </c>
      <c r="C174" s="47" t="s">
        <v>41</v>
      </c>
      <c r="D174" s="33">
        <v>2</v>
      </c>
      <c r="E174" s="33"/>
      <c r="F174" s="74">
        <v>180</v>
      </c>
      <c r="G174" s="74">
        <f t="shared" ref="G174:G211" si="7">+D174*F174</f>
        <v>360</v>
      </c>
    </row>
    <row r="175" spans="1:7" ht="24.95" customHeight="1" x14ac:dyDescent="0.2">
      <c r="A175" s="70" t="s">
        <v>42</v>
      </c>
      <c r="B175" s="33" t="s">
        <v>43</v>
      </c>
      <c r="C175" s="47" t="s">
        <v>44</v>
      </c>
      <c r="D175" s="33">
        <v>3</v>
      </c>
      <c r="E175" s="33"/>
      <c r="F175" s="74">
        <v>180</v>
      </c>
      <c r="G175" s="74">
        <f t="shared" si="7"/>
        <v>540</v>
      </c>
    </row>
    <row r="176" spans="1:7" ht="24.95" customHeight="1" x14ac:dyDescent="0.2">
      <c r="A176" s="70">
        <v>60020046</v>
      </c>
      <c r="B176" s="33" t="s">
        <v>43</v>
      </c>
      <c r="C176" s="47" t="s">
        <v>544</v>
      </c>
      <c r="D176" s="33">
        <v>3</v>
      </c>
      <c r="E176" s="33"/>
      <c r="F176" s="74">
        <v>180</v>
      </c>
      <c r="G176" s="74">
        <f t="shared" ref="G176" si="8">+D176*F176</f>
        <v>540</v>
      </c>
    </row>
    <row r="177" spans="1:7" ht="24.95" customHeight="1" x14ac:dyDescent="0.2">
      <c r="A177" s="70" t="s">
        <v>45</v>
      </c>
      <c r="B177" s="33" t="s">
        <v>46</v>
      </c>
      <c r="C177" s="47" t="s">
        <v>47</v>
      </c>
      <c r="D177" s="33">
        <v>3</v>
      </c>
      <c r="E177" s="33"/>
      <c r="F177" s="74">
        <v>180</v>
      </c>
      <c r="G177" s="74">
        <f t="shared" si="7"/>
        <v>540</v>
      </c>
    </row>
    <row r="178" spans="1:7" ht="24.95" customHeight="1" x14ac:dyDescent="0.2">
      <c r="A178" s="70" t="s">
        <v>48</v>
      </c>
      <c r="B178" s="33" t="s">
        <v>46</v>
      </c>
      <c r="C178" s="47" t="s">
        <v>49</v>
      </c>
      <c r="D178" s="33">
        <v>3</v>
      </c>
      <c r="E178" s="33"/>
      <c r="F178" s="74">
        <v>180</v>
      </c>
      <c r="G178" s="74">
        <f t="shared" si="7"/>
        <v>540</v>
      </c>
    </row>
    <row r="179" spans="1:7" ht="24.95" customHeight="1" x14ac:dyDescent="0.2">
      <c r="A179" s="70" t="s">
        <v>50</v>
      </c>
      <c r="B179" s="33" t="s">
        <v>43</v>
      </c>
      <c r="C179" s="47" t="s">
        <v>51</v>
      </c>
      <c r="D179" s="33">
        <v>1</v>
      </c>
      <c r="E179" s="33"/>
      <c r="F179" s="74">
        <v>180</v>
      </c>
      <c r="G179" s="74">
        <f t="shared" si="7"/>
        <v>180</v>
      </c>
    </row>
    <row r="180" spans="1:7" ht="24.95" customHeight="1" x14ac:dyDescent="0.2">
      <c r="A180" s="70" t="s">
        <v>52</v>
      </c>
      <c r="B180" s="33" t="s">
        <v>53</v>
      </c>
      <c r="C180" s="47" t="s">
        <v>54</v>
      </c>
      <c r="D180" s="33">
        <v>3</v>
      </c>
      <c r="E180" s="33"/>
      <c r="F180" s="74">
        <v>168</v>
      </c>
      <c r="G180" s="74">
        <f t="shared" si="7"/>
        <v>504</v>
      </c>
    </row>
    <row r="181" spans="1:7" ht="24.95" customHeight="1" x14ac:dyDescent="0.2">
      <c r="A181" s="70" t="s">
        <v>55</v>
      </c>
      <c r="B181" s="33" t="s">
        <v>56</v>
      </c>
      <c r="C181" s="47" t="s">
        <v>57</v>
      </c>
      <c r="D181" s="33">
        <v>3</v>
      </c>
      <c r="E181" s="33"/>
      <c r="F181" s="74">
        <v>168</v>
      </c>
      <c r="G181" s="74">
        <f t="shared" si="7"/>
        <v>504</v>
      </c>
    </row>
    <row r="182" spans="1:7" ht="24.95" customHeight="1" x14ac:dyDescent="0.2">
      <c r="A182" s="70" t="s">
        <v>58</v>
      </c>
      <c r="B182" s="33" t="s">
        <v>59</v>
      </c>
      <c r="C182" s="47" t="s">
        <v>60</v>
      </c>
      <c r="D182" s="33">
        <v>3</v>
      </c>
      <c r="E182" s="33"/>
      <c r="F182" s="74">
        <v>168</v>
      </c>
      <c r="G182" s="74">
        <f t="shared" si="7"/>
        <v>504</v>
      </c>
    </row>
    <row r="183" spans="1:7" ht="24.95" customHeight="1" x14ac:dyDescent="0.2">
      <c r="A183" s="70" t="s">
        <v>61</v>
      </c>
      <c r="B183" s="33" t="s">
        <v>62</v>
      </c>
      <c r="C183" s="47" t="s">
        <v>63</v>
      </c>
      <c r="D183" s="33">
        <v>3</v>
      </c>
      <c r="E183" s="33"/>
      <c r="F183" s="74">
        <v>168</v>
      </c>
      <c r="G183" s="74">
        <f t="shared" si="7"/>
        <v>504</v>
      </c>
    </row>
    <row r="184" spans="1:7" ht="24.95" customHeight="1" x14ac:dyDescent="0.2">
      <c r="A184" s="70" t="s">
        <v>64</v>
      </c>
      <c r="B184" s="33" t="s">
        <v>65</v>
      </c>
      <c r="C184" s="47" t="s">
        <v>66</v>
      </c>
      <c r="D184" s="33">
        <v>3</v>
      </c>
      <c r="E184" s="33"/>
      <c r="F184" s="74">
        <v>168</v>
      </c>
      <c r="G184" s="74">
        <f t="shared" si="7"/>
        <v>504</v>
      </c>
    </row>
    <row r="185" spans="1:7" ht="24.95" customHeight="1" x14ac:dyDescent="0.2">
      <c r="A185" s="70" t="s">
        <v>67</v>
      </c>
      <c r="B185" s="33" t="s">
        <v>68</v>
      </c>
      <c r="C185" s="47" t="s">
        <v>69</v>
      </c>
      <c r="D185" s="33">
        <v>3</v>
      </c>
      <c r="E185" s="33"/>
      <c r="F185" s="74">
        <v>168</v>
      </c>
      <c r="G185" s="74">
        <f t="shared" si="7"/>
        <v>504</v>
      </c>
    </row>
    <row r="186" spans="1:7" ht="24.95" customHeight="1" x14ac:dyDescent="0.2">
      <c r="A186" s="70" t="s">
        <v>70</v>
      </c>
      <c r="B186" s="33" t="s">
        <v>68</v>
      </c>
      <c r="C186" s="47" t="s">
        <v>71</v>
      </c>
      <c r="D186" s="33">
        <v>3</v>
      </c>
      <c r="E186" s="33"/>
      <c r="F186" s="74">
        <v>168</v>
      </c>
      <c r="G186" s="74">
        <f t="shared" si="7"/>
        <v>504</v>
      </c>
    </row>
    <row r="187" spans="1:7" ht="24.95" customHeight="1" x14ac:dyDescent="0.2">
      <c r="A187" s="70" t="s">
        <v>72</v>
      </c>
      <c r="B187" s="33" t="s">
        <v>53</v>
      </c>
      <c r="C187" s="47" t="s">
        <v>73</v>
      </c>
      <c r="D187" s="33">
        <v>3</v>
      </c>
      <c r="E187" s="33"/>
      <c r="F187" s="74">
        <v>168</v>
      </c>
      <c r="G187" s="74">
        <f t="shared" si="7"/>
        <v>504</v>
      </c>
    </row>
    <row r="188" spans="1:7" ht="24.95" customHeight="1" x14ac:dyDescent="0.2">
      <c r="A188" s="70" t="s">
        <v>74</v>
      </c>
      <c r="B188" s="33" t="s">
        <v>56</v>
      </c>
      <c r="C188" s="47" t="s">
        <v>75</v>
      </c>
      <c r="D188" s="33">
        <v>3</v>
      </c>
      <c r="E188" s="33"/>
      <c r="F188" s="74">
        <v>168</v>
      </c>
      <c r="G188" s="74">
        <f t="shared" si="7"/>
        <v>504</v>
      </c>
    </row>
    <row r="189" spans="1:7" ht="24.95" customHeight="1" x14ac:dyDescent="0.2">
      <c r="A189" s="70" t="s">
        <v>76</v>
      </c>
      <c r="B189" s="33" t="s">
        <v>59</v>
      </c>
      <c r="C189" s="47" t="s">
        <v>77</v>
      </c>
      <c r="D189" s="33">
        <v>3</v>
      </c>
      <c r="E189" s="33"/>
      <c r="F189" s="74">
        <v>168</v>
      </c>
      <c r="G189" s="74">
        <f t="shared" si="7"/>
        <v>504</v>
      </c>
    </row>
    <row r="190" spans="1:7" ht="24.95" customHeight="1" x14ac:dyDescent="0.2">
      <c r="A190" s="70" t="s">
        <v>78</v>
      </c>
      <c r="B190" s="33" t="s">
        <v>62</v>
      </c>
      <c r="C190" s="47" t="s">
        <v>79</v>
      </c>
      <c r="D190" s="33">
        <v>3</v>
      </c>
      <c r="E190" s="33"/>
      <c r="F190" s="74">
        <v>168</v>
      </c>
      <c r="G190" s="74">
        <f t="shared" si="7"/>
        <v>504</v>
      </c>
    </row>
    <row r="191" spans="1:7" ht="24.95" customHeight="1" x14ac:dyDescent="0.2">
      <c r="A191" s="70" t="s">
        <v>80</v>
      </c>
      <c r="B191" s="33" t="s">
        <v>65</v>
      </c>
      <c r="C191" s="47" t="s">
        <v>81</v>
      </c>
      <c r="D191" s="33">
        <v>3</v>
      </c>
      <c r="E191" s="33"/>
      <c r="F191" s="74">
        <v>168</v>
      </c>
      <c r="G191" s="74">
        <f t="shared" si="7"/>
        <v>504</v>
      </c>
    </row>
    <row r="192" spans="1:7" ht="24.95" customHeight="1" x14ac:dyDescent="0.2">
      <c r="A192" s="70" t="s">
        <v>82</v>
      </c>
      <c r="B192" s="33" t="s">
        <v>68</v>
      </c>
      <c r="C192" s="47" t="s">
        <v>83</v>
      </c>
      <c r="D192" s="33">
        <v>3</v>
      </c>
      <c r="E192" s="33"/>
      <c r="F192" s="74">
        <v>168</v>
      </c>
      <c r="G192" s="74">
        <f t="shared" si="7"/>
        <v>504</v>
      </c>
    </row>
    <row r="193" spans="1:7" ht="24.95" customHeight="1" x14ac:dyDescent="0.2">
      <c r="A193" s="70" t="s">
        <v>84</v>
      </c>
      <c r="B193" s="33" t="s">
        <v>85</v>
      </c>
      <c r="C193" s="47" t="s">
        <v>86</v>
      </c>
      <c r="D193" s="33">
        <v>3</v>
      </c>
      <c r="E193" s="33"/>
      <c r="F193" s="74">
        <v>168</v>
      </c>
      <c r="G193" s="74">
        <f t="shared" si="7"/>
        <v>504</v>
      </c>
    </row>
    <row r="194" spans="1:7" ht="24.95" customHeight="1" x14ac:dyDescent="0.2">
      <c r="A194" s="70" t="s">
        <v>87</v>
      </c>
      <c r="B194" s="33" t="s">
        <v>88</v>
      </c>
      <c r="C194" s="47" t="s">
        <v>89</v>
      </c>
      <c r="D194" s="33">
        <v>3</v>
      </c>
      <c r="E194" s="33"/>
      <c r="F194" s="74">
        <v>168</v>
      </c>
      <c r="G194" s="74">
        <f t="shared" si="7"/>
        <v>504</v>
      </c>
    </row>
    <row r="195" spans="1:7" ht="24.95" customHeight="1" x14ac:dyDescent="0.2">
      <c r="A195" s="70" t="s">
        <v>90</v>
      </c>
      <c r="B195" s="33" t="s">
        <v>91</v>
      </c>
      <c r="C195" s="47" t="s">
        <v>92</v>
      </c>
      <c r="D195" s="33">
        <v>3</v>
      </c>
      <c r="E195" s="33"/>
      <c r="F195" s="74">
        <v>168</v>
      </c>
      <c r="G195" s="74">
        <f t="shared" si="7"/>
        <v>504</v>
      </c>
    </row>
    <row r="196" spans="1:7" ht="24.95" customHeight="1" x14ac:dyDescent="0.2">
      <c r="A196" s="70" t="s">
        <v>93</v>
      </c>
      <c r="B196" s="33" t="s">
        <v>94</v>
      </c>
      <c r="C196" s="47" t="s">
        <v>95</v>
      </c>
      <c r="D196" s="33">
        <v>3</v>
      </c>
      <c r="E196" s="33"/>
      <c r="F196" s="74">
        <v>168</v>
      </c>
      <c r="G196" s="74">
        <f t="shared" si="7"/>
        <v>504</v>
      </c>
    </row>
    <row r="197" spans="1:7" ht="24.95" customHeight="1" x14ac:dyDescent="0.2">
      <c r="A197" s="70" t="s">
        <v>96</v>
      </c>
      <c r="B197" s="33" t="s">
        <v>97</v>
      </c>
      <c r="C197" s="47" t="s">
        <v>98</v>
      </c>
      <c r="D197" s="33">
        <v>3</v>
      </c>
      <c r="E197" s="33"/>
      <c r="F197" s="74">
        <v>168</v>
      </c>
      <c r="G197" s="74">
        <f t="shared" si="7"/>
        <v>504</v>
      </c>
    </row>
    <row r="198" spans="1:7" ht="24.95" customHeight="1" x14ac:dyDescent="0.2">
      <c r="A198" s="70" t="s">
        <v>99</v>
      </c>
      <c r="B198" s="33" t="s">
        <v>97</v>
      </c>
      <c r="C198" s="47" t="s">
        <v>100</v>
      </c>
      <c r="D198" s="33">
        <v>3</v>
      </c>
      <c r="E198" s="33"/>
      <c r="F198" s="74">
        <v>168</v>
      </c>
      <c r="G198" s="74">
        <f t="shared" si="7"/>
        <v>504</v>
      </c>
    </row>
    <row r="199" spans="1:7" ht="24.95" customHeight="1" x14ac:dyDescent="0.2">
      <c r="A199" s="70" t="s">
        <v>101</v>
      </c>
      <c r="B199" s="33" t="s">
        <v>102</v>
      </c>
      <c r="C199" s="47" t="s">
        <v>103</v>
      </c>
      <c r="D199" s="33">
        <v>3</v>
      </c>
      <c r="E199" s="33"/>
      <c r="F199" s="74">
        <v>168</v>
      </c>
      <c r="G199" s="74">
        <f t="shared" si="7"/>
        <v>504</v>
      </c>
    </row>
    <row r="200" spans="1:7" ht="24.95" customHeight="1" x14ac:dyDescent="0.2">
      <c r="A200" s="70" t="s">
        <v>104</v>
      </c>
      <c r="B200" s="33" t="s">
        <v>105</v>
      </c>
      <c r="C200" s="47" t="s">
        <v>106</v>
      </c>
      <c r="D200" s="33">
        <v>5</v>
      </c>
      <c r="E200" s="33"/>
      <c r="F200" s="74">
        <v>36</v>
      </c>
      <c r="G200" s="74">
        <f t="shared" si="7"/>
        <v>180</v>
      </c>
    </row>
    <row r="201" spans="1:7" ht="24.95" customHeight="1" x14ac:dyDescent="0.2">
      <c r="A201" s="70" t="s">
        <v>107</v>
      </c>
      <c r="B201" s="33">
        <v>211038335</v>
      </c>
      <c r="C201" s="47" t="s">
        <v>21</v>
      </c>
      <c r="D201" s="33">
        <v>5</v>
      </c>
      <c r="E201" s="33"/>
      <c r="F201" s="74">
        <v>48</v>
      </c>
      <c r="G201" s="74">
        <f t="shared" si="7"/>
        <v>240</v>
      </c>
    </row>
    <row r="202" spans="1:7" ht="24.95" customHeight="1" x14ac:dyDescent="0.2">
      <c r="A202" s="70" t="s">
        <v>108</v>
      </c>
      <c r="B202" s="33" t="s">
        <v>109</v>
      </c>
      <c r="C202" s="73" t="s">
        <v>110</v>
      </c>
      <c r="D202" s="33">
        <v>3</v>
      </c>
      <c r="E202" s="33"/>
      <c r="F202" s="74">
        <v>180</v>
      </c>
      <c r="G202" s="74">
        <f t="shared" si="7"/>
        <v>540</v>
      </c>
    </row>
    <row r="203" spans="1:7" ht="24.95" customHeight="1" x14ac:dyDescent="0.2">
      <c r="A203" s="70" t="s">
        <v>111</v>
      </c>
      <c r="B203" s="33" t="s">
        <v>112</v>
      </c>
      <c r="C203" s="73" t="s">
        <v>113</v>
      </c>
      <c r="D203" s="33">
        <v>3</v>
      </c>
      <c r="E203" s="33"/>
      <c r="F203" s="74">
        <v>180</v>
      </c>
      <c r="G203" s="74">
        <f t="shared" si="7"/>
        <v>540</v>
      </c>
    </row>
    <row r="204" spans="1:7" ht="24.95" customHeight="1" x14ac:dyDescent="0.2">
      <c r="A204" s="70" t="s">
        <v>114</v>
      </c>
      <c r="B204" s="33" t="s">
        <v>115</v>
      </c>
      <c r="C204" s="73" t="s">
        <v>116</v>
      </c>
      <c r="D204" s="33">
        <v>3</v>
      </c>
      <c r="E204" s="33"/>
      <c r="F204" s="74">
        <v>180</v>
      </c>
      <c r="G204" s="74">
        <f t="shared" si="7"/>
        <v>540</v>
      </c>
    </row>
    <row r="205" spans="1:7" ht="24.95" customHeight="1" x14ac:dyDescent="0.2">
      <c r="A205" s="70" t="s">
        <v>117</v>
      </c>
      <c r="B205" s="33" t="s">
        <v>118</v>
      </c>
      <c r="C205" s="73" t="s">
        <v>119</v>
      </c>
      <c r="D205" s="33">
        <v>3</v>
      </c>
      <c r="E205" s="33"/>
      <c r="F205" s="74">
        <v>180</v>
      </c>
      <c r="G205" s="74">
        <f t="shared" si="7"/>
        <v>540</v>
      </c>
    </row>
    <row r="206" spans="1:7" ht="24.95" customHeight="1" x14ac:dyDescent="0.2">
      <c r="A206" s="70" t="s">
        <v>120</v>
      </c>
      <c r="B206" s="33" t="s">
        <v>115</v>
      </c>
      <c r="C206" s="73" t="s">
        <v>121</v>
      </c>
      <c r="D206" s="33">
        <v>3</v>
      </c>
      <c r="E206" s="33"/>
      <c r="F206" s="74">
        <v>180</v>
      </c>
      <c r="G206" s="74">
        <f t="shared" si="7"/>
        <v>540</v>
      </c>
    </row>
    <row r="207" spans="1:7" ht="24.95" customHeight="1" x14ac:dyDescent="0.2">
      <c r="A207" s="70" t="s">
        <v>122</v>
      </c>
      <c r="B207" s="33" t="s">
        <v>123</v>
      </c>
      <c r="C207" s="73" t="s">
        <v>124</v>
      </c>
      <c r="D207" s="33">
        <v>3</v>
      </c>
      <c r="E207" s="33"/>
      <c r="F207" s="74">
        <v>180</v>
      </c>
      <c r="G207" s="74">
        <f t="shared" si="7"/>
        <v>540</v>
      </c>
    </row>
    <row r="208" spans="1:7" ht="24.95" customHeight="1" x14ac:dyDescent="0.2">
      <c r="A208" s="70" t="s">
        <v>125</v>
      </c>
      <c r="B208" s="33" t="s">
        <v>126</v>
      </c>
      <c r="C208" s="73" t="s">
        <v>127</v>
      </c>
      <c r="D208" s="33">
        <v>3</v>
      </c>
      <c r="E208" s="33"/>
      <c r="F208" s="74">
        <v>180</v>
      </c>
      <c r="G208" s="74">
        <f t="shared" si="7"/>
        <v>540</v>
      </c>
    </row>
    <row r="209" spans="1:7" ht="24.95" customHeight="1" x14ac:dyDescent="0.2">
      <c r="A209" s="70" t="s">
        <v>128</v>
      </c>
      <c r="B209" s="33" t="s">
        <v>129</v>
      </c>
      <c r="C209" s="73" t="s">
        <v>130</v>
      </c>
      <c r="D209" s="33">
        <v>3</v>
      </c>
      <c r="E209" s="33"/>
      <c r="F209" s="74">
        <v>180</v>
      </c>
      <c r="G209" s="74">
        <f t="shared" si="7"/>
        <v>540</v>
      </c>
    </row>
    <row r="210" spans="1:7" ht="24.95" customHeight="1" x14ac:dyDescent="0.2">
      <c r="A210" s="70" t="s">
        <v>131</v>
      </c>
      <c r="B210" s="33" t="s">
        <v>132</v>
      </c>
      <c r="C210" s="73" t="s">
        <v>133</v>
      </c>
      <c r="D210" s="33">
        <v>3</v>
      </c>
      <c r="E210" s="33"/>
      <c r="F210" s="74">
        <v>180</v>
      </c>
      <c r="G210" s="74">
        <f t="shared" si="7"/>
        <v>540</v>
      </c>
    </row>
    <row r="211" spans="1:7" ht="24.95" customHeight="1" x14ac:dyDescent="0.2">
      <c r="A211" s="70" t="s">
        <v>134</v>
      </c>
      <c r="B211" s="33" t="s">
        <v>135</v>
      </c>
      <c r="C211" s="73" t="s">
        <v>136</v>
      </c>
      <c r="D211" s="33">
        <v>3</v>
      </c>
      <c r="E211" s="33"/>
      <c r="F211" s="74">
        <v>180</v>
      </c>
      <c r="G211" s="74">
        <f t="shared" si="7"/>
        <v>540</v>
      </c>
    </row>
    <row r="212" spans="1:7" ht="24.95" customHeight="1" x14ac:dyDescent="0.25">
      <c r="A212" s="35"/>
      <c r="B212" s="36"/>
      <c r="C212" s="37"/>
      <c r="D212" s="38"/>
      <c r="F212" s="39" t="s">
        <v>137</v>
      </c>
      <c r="G212" s="40">
        <f>SUM(G22:G211)</f>
        <v>93174</v>
      </c>
    </row>
    <row r="213" spans="1:7" ht="24.95" customHeight="1" x14ac:dyDescent="0.25">
      <c r="A213" s="41"/>
      <c r="B213" s="42"/>
      <c r="C213" s="43"/>
      <c r="D213" s="44"/>
      <c r="F213" s="39" t="s">
        <v>138</v>
      </c>
      <c r="G213" s="40">
        <f>+G212*0.12</f>
        <v>11180.88</v>
      </c>
    </row>
    <row r="214" spans="1:7" ht="24.95" customHeight="1" x14ac:dyDescent="0.25">
      <c r="A214" s="41"/>
      <c r="B214" s="42"/>
      <c r="C214" s="43"/>
      <c r="D214" s="44"/>
      <c r="F214" s="39" t="s">
        <v>139</v>
      </c>
      <c r="G214" s="40">
        <f>+G212+G213</f>
        <v>104354.88</v>
      </c>
    </row>
    <row r="215" spans="1:7" ht="24.95" customHeight="1" x14ac:dyDescent="0.25">
      <c r="A215" s="41"/>
      <c r="B215" s="42"/>
      <c r="C215" s="43"/>
      <c r="D215" s="44"/>
    </row>
    <row r="216" spans="1:7" ht="24.95" customHeight="1" x14ac:dyDescent="0.25">
      <c r="A216" s="41"/>
      <c r="B216" s="42"/>
      <c r="C216" s="43"/>
      <c r="D216" s="44"/>
      <c r="E216" s="34"/>
      <c r="F216" s="34"/>
      <c r="G216" s="34"/>
    </row>
    <row r="217" spans="1:7" ht="24.95" customHeight="1" x14ac:dyDescent="0.25">
      <c r="A217" s="45"/>
      <c r="B217" s="71" t="s">
        <v>506</v>
      </c>
      <c r="C217" s="71"/>
      <c r="D217" s="71"/>
      <c r="E217" s="71"/>
      <c r="F217" s="34"/>
      <c r="G217" s="34"/>
    </row>
    <row r="218" spans="1:7" ht="24.95" customHeight="1" x14ac:dyDescent="0.25">
      <c r="A218" s="45"/>
      <c r="B218" s="72" t="s">
        <v>507</v>
      </c>
      <c r="C218" s="72" t="s">
        <v>508</v>
      </c>
      <c r="D218" s="72" t="s">
        <v>509</v>
      </c>
      <c r="E218" s="72"/>
      <c r="F218" s="34"/>
      <c r="G218" s="34"/>
    </row>
    <row r="219" spans="1:7" ht="24.95" customHeight="1" x14ac:dyDescent="0.25">
      <c r="B219" s="33" t="s">
        <v>510</v>
      </c>
      <c r="C219" s="33" t="s">
        <v>511</v>
      </c>
      <c r="D219" s="33">
        <v>2</v>
      </c>
      <c r="E219" s="33"/>
      <c r="F219" s="34"/>
      <c r="G219" s="34"/>
    </row>
    <row r="220" spans="1:7" ht="24.95" customHeight="1" x14ac:dyDescent="0.25">
      <c r="B220" s="33" t="s">
        <v>512</v>
      </c>
      <c r="C220" s="33" t="s">
        <v>513</v>
      </c>
      <c r="D220" s="33">
        <v>2</v>
      </c>
      <c r="E220" s="33"/>
      <c r="F220" s="34"/>
      <c r="G220" s="34"/>
    </row>
    <row r="221" spans="1:7" ht="24.95" customHeight="1" x14ac:dyDescent="0.25">
      <c r="B221" s="33" t="s">
        <v>514</v>
      </c>
      <c r="C221" s="33" t="s">
        <v>336</v>
      </c>
      <c r="D221" s="33">
        <v>1</v>
      </c>
      <c r="E221" s="33"/>
      <c r="F221" s="34"/>
      <c r="G221" s="34"/>
    </row>
    <row r="222" spans="1:7" ht="24.95" customHeight="1" x14ac:dyDescent="0.2">
      <c r="B222" s="33" t="s">
        <v>515</v>
      </c>
      <c r="C222" s="33" t="s">
        <v>516</v>
      </c>
      <c r="D222" s="33">
        <v>1</v>
      </c>
      <c r="E222" s="33"/>
    </row>
    <row r="223" spans="1:7" ht="24.95" customHeight="1" x14ac:dyDescent="0.2">
      <c r="B223" s="33" t="s">
        <v>517</v>
      </c>
      <c r="C223" s="33" t="s">
        <v>518</v>
      </c>
      <c r="D223" s="33">
        <v>4</v>
      </c>
      <c r="E223" s="33"/>
    </row>
    <row r="224" spans="1:7" ht="24.95" customHeight="1" x14ac:dyDescent="0.2">
      <c r="B224" s="33" t="s">
        <v>519</v>
      </c>
      <c r="C224" s="33" t="s">
        <v>520</v>
      </c>
      <c r="D224" s="33">
        <v>1</v>
      </c>
      <c r="E224" s="33"/>
    </row>
    <row r="225" spans="2:5" ht="24.95" customHeight="1" x14ac:dyDescent="0.2">
      <c r="B225" s="33" t="s">
        <v>521</v>
      </c>
      <c r="C225" s="33" t="s">
        <v>522</v>
      </c>
      <c r="D225" s="33">
        <v>1</v>
      </c>
      <c r="E225" s="33"/>
    </row>
    <row r="226" spans="2:5" ht="24.95" customHeight="1" x14ac:dyDescent="0.2">
      <c r="B226" s="33" t="s">
        <v>523</v>
      </c>
      <c r="C226" s="33" t="s">
        <v>524</v>
      </c>
      <c r="D226" s="33">
        <v>1</v>
      </c>
      <c r="E226" s="33"/>
    </row>
    <row r="227" spans="2:5" ht="24.95" customHeight="1" x14ac:dyDescent="0.2">
      <c r="B227" s="33" t="s">
        <v>525</v>
      </c>
      <c r="C227" s="33" t="s">
        <v>526</v>
      </c>
      <c r="D227" s="33">
        <v>2</v>
      </c>
      <c r="E227" s="33"/>
    </row>
    <row r="228" spans="2:5" ht="24.95" customHeight="1" x14ac:dyDescent="0.2">
      <c r="B228" s="33" t="s">
        <v>527</v>
      </c>
      <c r="C228" s="33" t="s">
        <v>528</v>
      </c>
      <c r="D228" s="33">
        <v>2</v>
      </c>
      <c r="E228" s="33"/>
    </row>
    <row r="229" spans="2:5" ht="24.95" customHeight="1" x14ac:dyDescent="0.2">
      <c r="B229" s="33" t="s">
        <v>529</v>
      </c>
      <c r="C229" s="33" t="s">
        <v>530</v>
      </c>
      <c r="D229" s="33">
        <v>1</v>
      </c>
      <c r="E229" s="33"/>
    </row>
    <row r="230" spans="2:5" ht="24.95" customHeight="1" x14ac:dyDescent="0.2">
      <c r="B230" s="33" t="s">
        <v>531</v>
      </c>
      <c r="C230" s="33" t="s">
        <v>532</v>
      </c>
      <c r="D230" s="33">
        <v>1</v>
      </c>
      <c r="E230" s="33"/>
    </row>
    <row r="231" spans="2:5" ht="24.95" customHeight="1" x14ac:dyDescent="0.2">
      <c r="B231" s="33" t="s">
        <v>533</v>
      </c>
      <c r="C231" s="33" t="s">
        <v>534</v>
      </c>
      <c r="D231" s="33">
        <v>1</v>
      </c>
      <c r="E231" s="33"/>
    </row>
    <row r="232" spans="2:5" ht="24.95" customHeight="1" x14ac:dyDescent="0.2">
      <c r="B232" s="33" t="s">
        <v>535</v>
      </c>
      <c r="C232" s="33" t="s">
        <v>536</v>
      </c>
      <c r="D232" s="33">
        <v>1</v>
      </c>
      <c r="E232" s="33"/>
    </row>
    <row r="233" spans="2:5" ht="24.95" customHeight="1" x14ac:dyDescent="0.2">
      <c r="B233" s="33" t="s">
        <v>537</v>
      </c>
      <c r="C233" s="33" t="s">
        <v>538</v>
      </c>
      <c r="D233" s="33">
        <v>1</v>
      </c>
      <c r="E233" s="33"/>
    </row>
    <row r="234" spans="2:5" ht="24.95" customHeight="1" x14ac:dyDescent="0.2">
      <c r="B234" s="33" t="s">
        <v>539</v>
      </c>
      <c r="C234" s="33" t="s">
        <v>540</v>
      </c>
      <c r="D234" s="33">
        <v>2</v>
      </c>
      <c r="E234" s="33"/>
    </row>
    <row r="235" spans="2:5" ht="24.95" customHeight="1" x14ac:dyDescent="0.2">
      <c r="B235" s="33" t="s">
        <v>541</v>
      </c>
      <c r="C235" s="33" t="s">
        <v>542</v>
      </c>
      <c r="D235" s="33">
        <v>2</v>
      </c>
      <c r="E235" s="33"/>
    </row>
    <row r="236" spans="2:5" ht="24.95" customHeight="1" x14ac:dyDescent="0.25">
      <c r="B236" s="66" t="s">
        <v>313</v>
      </c>
      <c r="C236" s="66"/>
      <c r="D236" s="44"/>
      <c r="E236" s="34"/>
    </row>
    <row r="237" spans="2:5" ht="24.95" customHeight="1" x14ac:dyDescent="0.25">
      <c r="B237" s="66" t="s">
        <v>314</v>
      </c>
      <c r="C237" s="67"/>
      <c r="D237" s="44"/>
      <c r="E237" s="34"/>
    </row>
    <row r="238" spans="2:5" ht="24.95" customHeight="1" x14ac:dyDescent="0.25">
      <c r="B238" s="68">
        <v>1</v>
      </c>
      <c r="C238" s="79" t="s">
        <v>315</v>
      </c>
      <c r="E238" s="34"/>
    </row>
    <row r="239" spans="2:5" ht="24.95" customHeight="1" x14ac:dyDescent="0.25">
      <c r="B239" s="68">
        <v>1</v>
      </c>
      <c r="C239" s="79" t="s">
        <v>316</v>
      </c>
      <c r="E239" s="34"/>
    </row>
    <row r="240" spans="2:5" ht="24.95" customHeight="1" x14ac:dyDescent="0.25">
      <c r="B240" s="68">
        <v>1</v>
      </c>
      <c r="C240" s="79" t="s">
        <v>317</v>
      </c>
      <c r="E240" s="34"/>
    </row>
    <row r="241" spans="2:3" ht="24.95" customHeight="1" x14ac:dyDescent="0.2">
      <c r="B241" s="68">
        <v>2</v>
      </c>
      <c r="C241" s="79" t="s">
        <v>318</v>
      </c>
    </row>
    <row r="242" spans="2:3" ht="24.95" customHeight="1" x14ac:dyDescent="0.2">
      <c r="B242" s="68">
        <v>2</v>
      </c>
      <c r="C242" s="81" t="s">
        <v>319</v>
      </c>
    </row>
    <row r="243" spans="2:3" ht="24.95" customHeight="1" x14ac:dyDescent="0.2">
      <c r="B243" s="68">
        <v>2</v>
      </c>
      <c r="C243" s="79" t="s">
        <v>320</v>
      </c>
    </row>
    <row r="244" spans="2:3" ht="24.95" customHeight="1" x14ac:dyDescent="0.2">
      <c r="B244" s="68">
        <v>1</v>
      </c>
      <c r="C244" s="79" t="s">
        <v>321</v>
      </c>
    </row>
    <row r="245" spans="2:3" ht="24.95" customHeight="1" x14ac:dyDescent="0.2">
      <c r="B245" s="68">
        <v>1</v>
      </c>
      <c r="C245" s="79" t="s">
        <v>322</v>
      </c>
    </row>
    <row r="246" spans="2:3" ht="24.95" customHeight="1" x14ac:dyDescent="0.2">
      <c r="B246" s="68">
        <v>2</v>
      </c>
      <c r="C246" s="79" t="s">
        <v>323</v>
      </c>
    </row>
    <row r="247" spans="2:3" ht="24.95" customHeight="1" x14ac:dyDescent="0.2">
      <c r="B247" s="68">
        <v>1</v>
      </c>
      <c r="C247" s="79" t="s">
        <v>324</v>
      </c>
    </row>
    <row r="248" spans="2:3" ht="24.95" customHeight="1" x14ac:dyDescent="0.2">
      <c r="B248" s="68">
        <v>1</v>
      </c>
      <c r="C248" s="79" t="s">
        <v>325</v>
      </c>
    </row>
    <row r="249" spans="2:3" ht="24.95" customHeight="1" x14ac:dyDescent="0.25">
      <c r="B249" s="66" t="s">
        <v>326</v>
      </c>
      <c r="C249" s="67"/>
    </row>
    <row r="250" spans="2:3" ht="24.95" customHeight="1" x14ac:dyDescent="0.2">
      <c r="B250" s="68">
        <v>2</v>
      </c>
      <c r="C250" s="79" t="s">
        <v>327</v>
      </c>
    </row>
    <row r="251" spans="2:3" ht="24.95" customHeight="1" x14ac:dyDescent="0.2">
      <c r="B251" s="68">
        <v>2</v>
      </c>
      <c r="C251" s="79" t="s">
        <v>328</v>
      </c>
    </row>
    <row r="252" spans="2:3" ht="24.95" customHeight="1" x14ac:dyDescent="0.2">
      <c r="B252" s="68">
        <v>1</v>
      </c>
      <c r="C252" s="79" t="s">
        <v>329</v>
      </c>
    </row>
    <row r="253" spans="2:3" ht="24.95" customHeight="1" x14ac:dyDescent="0.2">
      <c r="B253" s="68">
        <v>3</v>
      </c>
      <c r="C253" s="79" t="s">
        <v>330</v>
      </c>
    </row>
    <row r="254" spans="2:3" ht="24.95" customHeight="1" x14ac:dyDescent="0.2">
      <c r="B254" s="68">
        <v>1</v>
      </c>
      <c r="C254" s="79" t="s">
        <v>331</v>
      </c>
    </row>
    <row r="255" spans="2:3" ht="24.95" customHeight="1" x14ac:dyDescent="0.2">
      <c r="B255" s="68">
        <v>1</v>
      </c>
      <c r="C255" s="79" t="s">
        <v>332</v>
      </c>
    </row>
    <row r="256" spans="2:3" ht="24.95" customHeight="1" x14ac:dyDescent="0.2">
      <c r="B256" s="68">
        <v>1</v>
      </c>
      <c r="C256" s="79" t="s">
        <v>333</v>
      </c>
    </row>
    <row r="257" spans="2:3" ht="24.95" customHeight="1" x14ac:dyDescent="0.2">
      <c r="B257" s="68">
        <v>1</v>
      </c>
      <c r="C257" s="79" t="s">
        <v>334</v>
      </c>
    </row>
    <row r="258" spans="2:3" ht="24.95" customHeight="1" x14ac:dyDescent="0.2">
      <c r="B258" s="68">
        <v>1</v>
      </c>
      <c r="C258" s="79" t="s">
        <v>335</v>
      </c>
    </row>
    <row r="259" spans="2:3" ht="24.95" customHeight="1" x14ac:dyDescent="0.2">
      <c r="B259" s="68">
        <v>1</v>
      </c>
      <c r="C259" s="79" t="s">
        <v>336</v>
      </c>
    </row>
    <row r="260" spans="2:3" ht="24.95" customHeight="1" x14ac:dyDescent="0.2">
      <c r="B260" s="68">
        <v>2</v>
      </c>
      <c r="C260" s="79" t="s">
        <v>337</v>
      </c>
    </row>
    <row r="261" spans="2:3" ht="24.95" customHeight="1" x14ac:dyDescent="0.2">
      <c r="B261" s="68">
        <v>1</v>
      </c>
      <c r="C261" s="79" t="s">
        <v>338</v>
      </c>
    </row>
    <row r="262" spans="2:3" ht="24.95" customHeight="1" x14ac:dyDescent="0.2">
      <c r="B262" s="68">
        <v>1</v>
      </c>
      <c r="C262" s="79" t="s">
        <v>339</v>
      </c>
    </row>
    <row r="263" spans="2:3" ht="24.95" customHeight="1" x14ac:dyDescent="0.2">
      <c r="B263" s="68">
        <v>1</v>
      </c>
      <c r="C263" s="79" t="s">
        <v>340</v>
      </c>
    </row>
    <row r="264" spans="2:3" ht="24.95" customHeight="1" x14ac:dyDescent="0.2">
      <c r="B264" s="68">
        <v>1</v>
      </c>
      <c r="C264" s="79" t="s">
        <v>341</v>
      </c>
    </row>
    <row r="265" spans="2:3" ht="24.95" customHeight="1" x14ac:dyDescent="0.2">
      <c r="B265" s="68">
        <v>3</v>
      </c>
      <c r="C265" s="79" t="s">
        <v>342</v>
      </c>
    </row>
    <row r="266" spans="2:3" ht="24.95" customHeight="1" x14ac:dyDescent="0.2">
      <c r="B266" s="68">
        <v>3</v>
      </c>
      <c r="C266" s="79" t="s">
        <v>343</v>
      </c>
    </row>
    <row r="267" spans="2:3" ht="24.95" customHeight="1" x14ac:dyDescent="0.25">
      <c r="B267" s="67" t="s">
        <v>344</v>
      </c>
      <c r="C267" s="69"/>
    </row>
    <row r="268" spans="2:3" ht="24.95" customHeight="1" x14ac:dyDescent="0.2">
      <c r="B268" s="68">
        <v>2</v>
      </c>
      <c r="C268" s="79" t="s">
        <v>345</v>
      </c>
    </row>
    <row r="269" spans="2:3" ht="24.95" customHeight="1" x14ac:dyDescent="0.2">
      <c r="B269" s="68">
        <v>1</v>
      </c>
      <c r="C269" s="79" t="s">
        <v>346</v>
      </c>
    </row>
    <row r="270" spans="2:3" ht="24.95" customHeight="1" x14ac:dyDescent="0.2">
      <c r="B270" s="68">
        <v>2</v>
      </c>
      <c r="C270" s="79" t="s">
        <v>347</v>
      </c>
    </row>
    <row r="271" spans="2:3" ht="24.95" customHeight="1" x14ac:dyDescent="0.2">
      <c r="B271" s="68">
        <v>2</v>
      </c>
      <c r="C271" s="79" t="s">
        <v>348</v>
      </c>
    </row>
    <row r="272" spans="2:3" ht="24.95" customHeight="1" x14ac:dyDescent="0.2">
      <c r="B272" s="68">
        <v>1</v>
      </c>
      <c r="C272" s="79" t="s">
        <v>349</v>
      </c>
    </row>
    <row r="273" spans="2:3" ht="24.95" customHeight="1" x14ac:dyDescent="0.2">
      <c r="B273" s="68">
        <v>1</v>
      </c>
      <c r="C273" s="79" t="s">
        <v>350</v>
      </c>
    </row>
    <row r="274" spans="2:3" ht="24.95" customHeight="1" x14ac:dyDescent="0.2">
      <c r="B274" s="68">
        <v>1</v>
      </c>
      <c r="C274" s="79" t="s">
        <v>343</v>
      </c>
    </row>
    <row r="275" spans="2:3" ht="24.95" customHeight="1" x14ac:dyDescent="0.2">
      <c r="B275" s="68">
        <v>2</v>
      </c>
      <c r="C275" s="79" t="s">
        <v>351</v>
      </c>
    </row>
    <row r="276" spans="2:3" ht="24.95" customHeight="1" x14ac:dyDescent="0.2">
      <c r="B276" s="68">
        <v>2</v>
      </c>
      <c r="C276" s="79" t="s">
        <v>352</v>
      </c>
    </row>
    <row r="277" spans="2:3" ht="24.95" customHeight="1" x14ac:dyDescent="0.2">
      <c r="B277" s="68">
        <v>1</v>
      </c>
      <c r="C277" s="79" t="s">
        <v>353</v>
      </c>
    </row>
    <row r="278" spans="2:3" ht="24.95" customHeight="1" x14ac:dyDescent="0.2">
      <c r="B278" s="82">
        <v>1</v>
      </c>
      <c r="C278" s="79" t="s">
        <v>354</v>
      </c>
    </row>
    <row r="279" spans="2:3" ht="24.95" customHeight="1" x14ac:dyDescent="0.2">
      <c r="B279" s="82">
        <v>1</v>
      </c>
      <c r="C279" s="79" t="s">
        <v>355</v>
      </c>
    </row>
    <row r="280" spans="2:3" ht="24.95" customHeight="1" x14ac:dyDescent="0.2">
      <c r="B280" s="82">
        <v>1</v>
      </c>
      <c r="C280" s="79" t="s">
        <v>356</v>
      </c>
    </row>
    <row r="281" spans="2:3" ht="24.95" customHeight="1" x14ac:dyDescent="0.2">
      <c r="B281" s="82">
        <v>1</v>
      </c>
      <c r="C281" s="79" t="s">
        <v>334</v>
      </c>
    </row>
    <row r="282" spans="2:3" ht="24.95" customHeight="1" x14ac:dyDescent="0.2">
      <c r="B282" s="82">
        <v>1</v>
      </c>
      <c r="C282" s="79" t="s">
        <v>357</v>
      </c>
    </row>
    <row r="283" spans="2:3" ht="24.95" customHeight="1" x14ac:dyDescent="0.2">
      <c r="B283" s="68">
        <v>2</v>
      </c>
      <c r="C283" s="79" t="s">
        <v>342</v>
      </c>
    </row>
    <row r="284" spans="2:3" ht="24.95" customHeight="1" x14ac:dyDescent="0.2">
      <c r="B284" s="82">
        <v>2</v>
      </c>
      <c r="C284" s="79" t="s">
        <v>358</v>
      </c>
    </row>
    <row r="285" spans="2:3" ht="24.95" customHeight="1" x14ac:dyDescent="0.25">
      <c r="B285" s="45"/>
      <c r="C285" s="46"/>
    </row>
    <row r="286" spans="2:3" ht="24.95" customHeight="1" x14ac:dyDescent="0.2">
      <c r="B286" s="80" t="s">
        <v>622</v>
      </c>
      <c r="C286" s="47" t="s">
        <v>623</v>
      </c>
    </row>
    <row r="287" spans="2:3" ht="24.95" customHeight="1" x14ac:dyDescent="0.2">
      <c r="B287" s="80" t="s">
        <v>627</v>
      </c>
      <c r="C287" s="47" t="s">
        <v>624</v>
      </c>
    </row>
    <row r="288" spans="2:3" ht="24.95" customHeight="1" x14ac:dyDescent="0.2">
      <c r="B288" s="80" t="s">
        <v>628</v>
      </c>
      <c r="C288" s="47" t="s">
        <v>625</v>
      </c>
    </row>
    <row r="289" spans="2:3" ht="24.95" customHeight="1" x14ac:dyDescent="0.2">
      <c r="B289" s="80" t="s">
        <v>629</v>
      </c>
      <c r="C289" s="47" t="s">
        <v>626</v>
      </c>
    </row>
    <row r="290" spans="2:3" ht="24.95" customHeight="1" x14ac:dyDescent="0.2">
      <c r="B290" s="33">
        <v>1</v>
      </c>
      <c r="C290" s="47" t="s">
        <v>631</v>
      </c>
    </row>
    <row r="291" spans="2:3" ht="24.95" customHeight="1" x14ac:dyDescent="0.2">
      <c r="B291" s="33">
        <v>1</v>
      </c>
      <c r="C291" s="47" t="s">
        <v>630</v>
      </c>
    </row>
    <row r="292" spans="2:3" ht="24.95" customHeight="1" x14ac:dyDescent="0.2">
      <c r="B292" s="83"/>
      <c r="C292" s="83"/>
    </row>
    <row r="293" spans="2:3" ht="24.95" customHeight="1" x14ac:dyDescent="0.25">
      <c r="B293" s="83"/>
      <c r="C293" s="84" t="s">
        <v>140</v>
      </c>
    </row>
    <row r="294" spans="2:3" ht="24.95" customHeight="1" x14ac:dyDescent="0.2">
      <c r="B294" s="33">
        <v>1</v>
      </c>
      <c r="C294" s="47" t="s">
        <v>141</v>
      </c>
    </row>
    <row r="295" spans="2:3" ht="24.95" customHeight="1" x14ac:dyDescent="0.2">
      <c r="B295" s="33">
        <v>1</v>
      </c>
      <c r="C295" s="47" t="s">
        <v>142</v>
      </c>
    </row>
    <row r="296" spans="2:3" ht="24.95" customHeight="1" x14ac:dyDescent="0.2">
      <c r="B296" s="33">
        <v>1</v>
      </c>
      <c r="C296" s="47" t="s">
        <v>143</v>
      </c>
    </row>
    <row r="297" spans="2:3" ht="24.95" customHeight="1" x14ac:dyDescent="0.2">
      <c r="B297" s="33">
        <v>1</v>
      </c>
      <c r="C297" s="47" t="s">
        <v>144</v>
      </c>
    </row>
    <row r="298" spans="2:3" ht="24.95" customHeight="1" x14ac:dyDescent="0.2">
      <c r="B298" s="33">
        <v>1</v>
      </c>
      <c r="C298" s="47" t="s">
        <v>145</v>
      </c>
    </row>
    <row r="299" spans="2:3" ht="24.95" customHeight="1" x14ac:dyDescent="0.2">
      <c r="B299" s="33">
        <v>1</v>
      </c>
      <c r="C299" s="47" t="s">
        <v>146</v>
      </c>
    </row>
    <row r="300" spans="2:3" ht="24.95" customHeight="1" x14ac:dyDescent="0.2">
      <c r="B300" s="33">
        <v>1</v>
      </c>
      <c r="C300" s="47" t="s">
        <v>147</v>
      </c>
    </row>
    <row r="301" spans="2:3" ht="24.95" customHeight="1" x14ac:dyDescent="0.2">
      <c r="B301" s="33">
        <v>1</v>
      </c>
      <c r="C301" s="47" t="s">
        <v>148</v>
      </c>
    </row>
    <row r="302" spans="2:3" ht="24.95" customHeight="1" x14ac:dyDescent="0.2">
      <c r="B302" s="33">
        <v>1</v>
      </c>
      <c r="C302" s="47" t="s">
        <v>149</v>
      </c>
    </row>
    <row r="303" spans="2:3" ht="24.95" customHeight="1" x14ac:dyDescent="0.2">
      <c r="B303" s="33">
        <v>1</v>
      </c>
      <c r="C303" s="47" t="s">
        <v>150</v>
      </c>
    </row>
    <row r="304" spans="2:3" ht="24.95" customHeight="1" x14ac:dyDescent="0.2">
      <c r="B304" s="33">
        <v>1</v>
      </c>
      <c r="C304" s="47" t="s">
        <v>151</v>
      </c>
    </row>
    <row r="305" spans="1:3" ht="24.95" customHeight="1" x14ac:dyDescent="0.2">
      <c r="B305" s="33">
        <v>1</v>
      </c>
      <c r="C305" s="48" t="s">
        <v>152</v>
      </c>
    </row>
    <row r="306" spans="1:3" ht="24.95" customHeight="1" x14ac:dyDescent="0.2">
      <c r="B306" s="33">
        <v>1</v>
      </c>
      <c r="C306" s="48" t="s">
        <v>153</v>
      </c>
    </row>
    <row r="307" spans="1:3" ht="24.95" customHeight="1" x14ac:dyDescent="0.2">
      <c r="B307" s="33">
        <v>7</v>
      </c>
      <c r="C307" s="47" t="s">
        <v>154</v>
      </c>
    </row>
    <row r="308" spans="1:3" ht="24.95" customHeight="1" x14ac:dyDescent="0.2">
      <c r="B308" s="33">
        <v>6</v>
      </c>
      <c r="C308" s="47" t="s">
        <v>155</v>
      </c>
    </row>
    <row r="309" spans="1:3" ht="24.95" customHeight="1" x14ac:dyDescent="0.2">
      <c r="B309" s="33">
        <v>1</v>
      </c>
      <c r="C309" s="47" t="s">
        <v>156</v>
      </c>
    </row>
    <row r="310" spans="1:3" ht="24.95" customHeight="1" x14ac:dyDescent="0.2">
      <c r="B310" s="33">
        <v>1</v>
      </c>
      <c r="C310" s="63" t="s">
        <v>632</v>
      </c>
    </row>
    <row r="311" spans="1:3" ht="24.95" customHeight="1" x14ac:dyDescent="0.2">
      <c r="B311" s="33">
        <v>4</v>
      </c>
      <c r="C311" s="63" t="s">
        <v>633</v>
      </c>
    </row>
    <row r="312" spans="1:3" ht="24.95" customHeight="1" x14ac:dyDescent="0.2">
      <c r="B312" s="33">
        <v>1</v>
      </c>
      <c r="C312" s="63" t="s">
        <v>635</v>
      </c>
    </row>
    <row r="313" spans="1:3" ht="24.95" customHeight="1" x14ac:dyDescent="0.2">
      <c r="B313" s="33">
        <v>2</v>
      </c>
      <c r="C313" s="63" t="s">
        <v>634</v>
      </c>
    </row>
    <row r="316" spans="1:3" ht="24.95" customHeight="1" thickBot="1" x14ac:dyDescent="0.25">
      <c r="A316" s="13" t="s">
        <v>157</v>
      </c>
      <c r="B316" s="49"/>
      <c r="C316" s="49"/>
    </row>
    <row r="321" spans="1:3" ht="24.95" customHeight="1" thickBot="1" x14ac:dyDescent="0.25">
      <c r="A321" s="13" t="s">
        <v>636</v>
      </c>
      <c r="B321" s="49"/>
      <c r="C321" s="49"/>
    </row>
    <row r="325" spans="1:3" ht="24.95" customHeight="1" thickBot="1" x14ac:dyDescent="0.25">
      <c r="A325" s="13" t="s">
        <v>637</v>
      </c>
      <c r="B325" s="49"/>
      <c r="C325" s="49"/>
    </row>
    <row r="329" spans="1:3" ht="24.95" customHeight="1" thickBot="1" x14ac:dyDescent="0.25">
      <c r="A329" s="13" t="s">
        <v>638</v>
      </c>
      <c r="B329" s="49"/>
      <c r="C329" s="49"/>
    </row>
  </sheetData>
  <mergeCells count="17">
    <mergeCell ref="B217:E217"/>
    <mergeCell ref="B236:C236"/>
    <mergeCell ref="B237:C237"/>
    <mergeCell ref="B249:C249"/>
    <mergeCell ref="B267:C267"/>
    <mergeCell ref="A2:G2"/>
    <mergeCell ref="A3:G3"/>
    <mergeCell ref="A4:G4"/>
    <mergeCell ref="N4:O5"/>
    <mergeCell ref="A7:B7"/>
    <mergeCell ref="A9:B9"/>
    <mergeCell ref="E17:F17"/>
    <mergeCell ref="A11:B11"/>
    <mergeCell ref="A13:B13"/>
    <mergeCell ref="A15:B15"/>
    <mergeCell ref="A17:B17"/>
    <mergeCell ref="A19:B19"/>
  </mergeCells>
  <phoneticPr fontId="19" type="noConversion"/>
  <pageMargins left="0.31496062992125984" right="0.31496062992125984" top="0.35433070866141736" bottom="0.35433070866141736" header="0.31496062992125984" footer="0.31496062992125984"/>
  <pageSetup paperSize="9"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2022-10-26T15:04:51Z</cp:lastPrinted>
  <dcterms:created xsi:type="dcterms:W3CDTF">2022-10-24T15:08:50Z</dcterms:created>
  <dcterms:modified xsi:type="dcterms:W3CDTF">2022-10-26T15:09:39Z</dcterms:modified>
</cp:coreProperties>
</file>