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 2\"/>
    </mc:Choice>
  </mc:AlternateContent>
  <xr:revisionPtr revIDLastSave="0" documentId="13_ncr:1_{283FB0D5-19CB-40DD-829D-CDAC2F12774A}" xr6:coauthVersionLast="47" xr6:coauthVersionMax="47" xr10:uidLastSave="{00000000-0000-0000-0000-000000000000}"/>
  <bookViews>
    <workbookView xWindow="-120" yWindow="-120" windowWidth="29040" windowHeight="15840" xr2:uid="{A3C2AD62-6024-40FF-A2FF-FD10CFAB0380}"/>
  </bookViews>
  <sheets>
    <sheet name="Hoja1" sheetId="1" r:id="rId1"/>
  </sheets>
  <definedNames>
    <definedName name="_xlnm.Print_Area" localSheetId="0">Hoja1!$A$1:$G$190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2" i="1" l="1"/>
  <c r="G111" i="1"/>
  <c r="G34" i="1" l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3" i="1"/>
  <c r="G22" i="1"/>
  <c r="G23" i="1"/>
  <c r="G24" i="1"/>
  <c r="G25" i="1"/>
  <c r="G26" i="1"/>
  <c r="G27" i="1"/>
  <c r="G28" i="1"/>
  <c r="G29" i="1"/>
  <c r="G30" i="1"/>
  <c r="G31" i="1"/>
  <c r="G32" i="1"/>
  <c r="G115" i="1"/>
  <c r="G114" i="1"/>
  <c r="G113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21" i="1"/>
  <c r="G116" i="1" l="1"/>
  <c r="G117" i="1" s="1"/>
  <c r="G118" i="1" s="1"/>
</calcChain>
</file>

<file path=xl/sharedStrings.xml><?xml version="1.0" encoding="utf-8"?>
<sst xmlns="http://schemas.openxmlformats.org/spreadsheetml/2006/main" count="351" uniqueCount="346">
  <si>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</si>
  <si>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</si>
  <si>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</si>
  <si>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</si>
  <si>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</si>
  <si>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</si>
  <si>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</si>
  <si>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</si>
  <si>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</si>
  <si>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</si>
  <si>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</si>
  <si>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</si>
  <si>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</si>
  <si>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</si>
  <si>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</si>
  <si>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</si>
  <si>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</si>
  <si>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</si>
  <si>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</si>
  <si>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</si>
  <si>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040030020</t>
  </si>
  <si>
    <t>040030030</t>
  </si>
  <si>
    <t>040030035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</si>
  <si>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</si>
  <si>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</si>
  <si>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</si>
  <si>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</si>
  <si>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</si>
  <si>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</si>
  <si>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</si>
  <si>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</si>
  <si>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</si>
  <si>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</si>
  <si>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</si>
  <si>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</si>
  <si>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</si>
  <si>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</si>
  <si>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</si>
  <si>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</si>
  <si>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</si>
  <si>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</si>
  <si>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</si>
  <si>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</si>
  <si>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</si>
  <si>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</si>
  <si>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M180400715</t>
  </si>
  <si>
    <t>E190400736</t>
  </si>
  <si>
    <t>K180400719</t>
  </si>
  <si>
    <t>185.766</t>
  </si>
  <si>
    <t>210127380</t>
  </si>
  <si>
    <t>CLAVIJA KIRSCHNER 1.2*250 MM ACERO</t>
  </si>
  <si>
    <t>185.769</t>
  </si>
  <si>
    <t>210127384</t>
  </si>
  <si>
    <t>CLAVIJA KIRSCHNER 1.6*250 MM ACERO</t>
  </si>
  <si>
    <t>185.770</t>
  </si>
  <si>
    <t>210127383</t>
  </si>
  <si>
    <t>CLAVIJA KIRSCHNER 1.8*250 MM ACERO</t>
  </si>
  <si>
    <t>T500935012</t>
  </si>
  <si>
    <t>T500935014</t>
  </si>
  <si>
    <t>T500935016</t>
  </si>
  <si>
    <t>T500935018</t>
  </si>
  <si>
    <t>T500935040</t>
  </si>
  <si>
    <t>T500935050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</si>
  <si>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</si>
  <si>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</si>
  <si>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</si>
  <si>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</si>
  <si>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</si>
  <si>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</si>
  <si>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</si>
  <si>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TORNILLO CORTICAL 3.5*50 MM TITANIO</t>
  </si>
  <si>
    <t>TORNILLO CORTICAL 3.5*55 MM TITANIO</t>
  </si>
  <si>
    <t>TORNILLO CORTICAL 3.5*60 MM TITANIO</t>
  </si>
  <si>
    <t>TORNILLO CORTICAL 3.5*65 MM TITANIO</t>
  </si>
  <si>
    <t>TORNILLO CORTICAL 3.5*70 MM TITANIO</t>
  </si>
  <si>
    <t>Ti-102.212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</si>
  <si>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</si>
  <si>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</si>
  <si>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</si>
  <si>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</si>
  <si>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</si>
  <si>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</si>
  <si>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</si>
  <si>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</si>
  <si>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</si>
  <si>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</si>
  <si>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</si>
  <si>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</si>
  <si>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</si>
  <si>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</si>
  <si>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</si>
  <si>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</si>
  <si>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</si>
  <si>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</si>
  <si>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</si>
  <si>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</si>
  <si>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</si>
  <si>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</si>
  <si>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</si>
  <si>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</si>
  <si>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</si>
  <si>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</si>
  <si>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</si>
  <si>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</si>
  <si>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</si>
  <si>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</si>
  <si>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</si>
  <si>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</si>
  <si>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</si>
  <si>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</si>
  <si>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</si>
  <si>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</si>
  <si>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</si>
  <si>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 xml:space="preserve">SUBTOTAL </t>
  </si>
  <si>
    <t>IVA 12%</t>
  </si>
  <si>
    <t>TOTAL</t>
  </si>
  <si>
    <t>INSTRUMENTAL</t>
  </si>
  <si>
    <t xml:space="preserve">BANDEJA INFERIOR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</si>
  <si>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</si>
  <si>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</si>
  <si>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</si>
  <si>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</si>
  <si>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</si>
  <si>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</si>
  <si>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</si>
  <si>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 xml:space="preserve">SEPARADORES DE VOLKMAN </t>
  </si>
  <si>
    <t>CURETA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</si>
  <si>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</si>
  <si>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</si>
  <si>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</si>
  <si>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</si>
  <si>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</si>
  <si>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</si>
  <si>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</si>
  <si>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</si>
  <si>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</si>
  <si>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</si>
  <si>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</si>
  <si>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</si>
  <si>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</si>
  <si>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</si>
  <si>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</si>
  <si>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</si>
  <si>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</si>
  <si>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SEPARADORES DE SENMILER</t>
  </si>
  <si>
    <t>MACHUELO DE ANCLAJE  RAPIDO ( TARRAJA)</t>
  </si>
  <si>
    <t>GUIAS DE BLOQUEO AZULES</t>
  </si>
  <si>
    <t>GUIAS DE BLOQUEO VERDES</t>
  </si>
  <si>
    <t xml:space="preserve">LLAVES EN L PEQUEÑA </t>
  </si>
  <si>
    <t xml:space="preserve">LLAVES EN L GRANDE </t>
  </si>
  <si>
    <t>PINZA REDUCTORA  DE PUNTA</t>
  </si>
  <si>
    <t xml:space="preserve">BROCAS DE ANCLAJE RAPIDO 2.8MM CON TOPE </t>
  </si>
  <si>
    <t>ENTREGADO POR:</t>
  </si>
  <si>
    <t>RECIBIDO POR:</t>
  </si>
  <si>
    <t>INSRUMENTADOR</t>
  </si>
  <si>
    <t>VERIFICADO POR:</t>
  </si>
  <si>
    <t xml:space="preserve">     VENTA -CIRUGÍA</t>
  </si>
  <si>
    <t xml:space="preserve">TIPO DE SEGURO </t>
  </si>
  <si>
    <t>NUMERO DE CEDULA/HISTORIA CLINI.</t>
  </si>
  <si>
    <t xml:space="preserve">DR. MONTANERO </t>
  </si>
  <si>
    <t>05.5533-0110112</t>
  </si>
  <si>
    <t>05.5533-0110125</t>
  </si>
  <si>
    <t>05.5533-0110216</t>
  </si>
  <si>
    <t>Ti-SF-642-006</t>
  </si>
  <si>
    <t>Ti-SF-642-007</t>
  </si>
  <si>
    <t>Ti-SF-642-010</t>
  </si>
  <si>
    <t>Ti-SF-642-012</t>
  </si>
  <si>
    <t>PLACA HUMERO PERIARTICULAR 3.5 *2 ORIF. BLOQ. DER TIT</t>
  </si>
  <si>
    <t>PLACA HUMERO PERIARTICULAR 3.5 *4 ORIF. BLOQ. DER TIT</t>
  </si>
  <si>
    <t>PLACA HUMERO PERIARTICULAR 3.5 *6 ORIF. BLOQ. DER TIT</t>
  </si>
  <si>
    <t>PLACA HUMERO PERIARTICULAR 3.5 *8 ORIF. BLOQ. DER TIT</t>
  </si>
  <si>
    <t>PLACA HUMERO PERIARTICULAR 3.5 *10 ORIF. BLOQ. DER TIT</t>
  </si>
  <si>
    <t>PLACA HUMERO PERIARTICULAR 3.5 *12 ORIF. BLOQ. DER TIT</t>
  </si>
  <si>
    <t>PLACA HUMERO PERIARTICULAR 3.5 *14 ORIF. BLOQ. DER TIT</t>
  </si>
  <si>
    <t>PLACA HUMERO PERIARTICULAR 3.5 *2 ORIF. BLOQ. IZQ TIT</t>
  </si>
  <si>
    <t>PLACA HUMERO PERIARTICULAR 3.5 *4 ORIF. BLOQ. IZQ TIT</t>
  </si>
  <si>
    <t>PLACA HUMERO PERIARTICULAR 3.5 *6 ORIF. BLOQ. IZQ TIT</t>
  </si>
  <si>
    <t>PLACA HUMERO PERIARTICULAR 3.5 *8 ORIF. BLOQ. IZQ TIT</t>
  </si>
  <si>
    <t>PLACA HUMERO PERIARTICULAR 3.5 *10 ORIF. BLOQ. IZQ TIT</t>
  </si>
  <si>
    <t>PLACA HUMERO PERIARTICULAR 3.5 *12 ORIF. BLOQ. IZQ TIT</t>
  </si>
  <si>
    <t>PLACA HUMERO PERIARTICULAR 3.5 *14 ORIF. BLOQ. IZQ TIT</t>
  </si>
  <si>
    <t>Ti-SF-734002R</t>
  </si>
  <si>
    <t>Ti-SF-734004R</t>
  </si>
  <si>
    <t>Ti-SF-734006R</t>
  </si>
  <si>
    <t>Ti-SF-734008R</t>
  </si>
  <si>
    <t>Ti-SF-7340010R</t>
  </si>
  <si>
    <t>Ti-SF-7340012R</t>
  </si>
  <si>
    <t>Ti-SF-7340014R</t>
  </si>
  <si>
    <t>Ti-SF-734002L</t>
  </si>
  <si>
    <t>Ti-SF-734004L</t>
  </si>
  <si>
    <t>Ti-SF-734006L</t>
  </si>
  <si>
    <t>Ti-SF-734008L</t>
  </si>
  <si>
    <t>Ti-SF-7340010L</t>
  </si>
  <si>
    <t>Ti-SF-7340012L</t>
  </si>
  <si>
    <t>Ti-SF-7340014L</t>
  </si>
  <si>
    <t>220343990</t>
  </si>
  <si>
    <t>220242830</t>
  </si>
  <si>
    <t>220242831</t>
  </si>
  <si>
    <t>220242832</t>
  </si>
  <si>
    <t>220242833</t>
  </si>
  <si>
    <t>220242834</t>
  </si>
  <si>
    <t>220242835</t>
  </si>
  <si>
    <t>220343989</t>
  </si>
  <si>
    <t>220242824</t>
  </si>
  <si>
    <t>220242825</t>
  </si>
  <si>
    <t>220242826</t>
  </si>
  <si>
    <t>220242827</t>
  </si>
  <si>
    <t>220242828</t>
  </si>
  <si>
    <t>220242829</t>
  </si>
  <si>
    <t>020380003</t>
  </si>
  <si>
    <t>020380004</t>
  </si>
  <si>
    <t>020380005</t>
  </si>
  <si>
    <t>C200203802</t>
  </si>
  <si>
    <t>M200203801</t>
  </si>
  <si>
    <t>F190203808</t>
  </si>
  <si>
    <t>Ti-SF-642.007</t>
  </si>
  <si>
    <t>2000067320014</t>
  </si>
  <si>
    <t>20000149060007</t>
  </si>
  <si>
    <t>3997</t>
  </si>
  <si>
    <t>PLACA BLOQ. PHILOS HUMERO MULTIAXIAL   *4 ORIF TIT.</t>
  </si>
  <si>
    <t>PLACA BLOQ. PHILOS HUMERO MULTIAXIAL *5 ORIF  TIT.</t>
  </si>
  <si>
    <t>PLACA BLOQ. PHILOS HUMERO MULTIAXIAL  *7 ORIF  TIT.</t>
  </si>
  <si>
    <t>PLACA BLOQ. PHILOS HUMERO MULTIAXIAL *9 ORIF TIT.</t>
  </si>
  <si>
    <t>PLACA BLOQ. PHILOS HUMERO MULTIAXIAL  *10 ORIF  TIT.</t>
  </si>
  <si>
    <t>PLACA BLOQ. PHILOS HUMERO MULTIAXIAL *12 ORIF TIT.</t>
  </si>
  <si>
    <t>PLACA BLOQ. PHILOS HUMERO TIPO LISS *3 ORIF TIT.</t>
  </si>
  <si>
    <t>PLACA BLOQ. PHILOS HUMERO TIPO LISS *4 ORIF TIT.</t>
  </si>
  <si>
    <t>PLACA BLOQ. PHILOS HUMERO TIPO LISS *5 ORIF TIT.</t>
  </si>
  <si>
    <t>PLACA BLOQ. PHILOS HUMERO TIPO LISS *6 ORIF TIT.</t>
  </si>
  <si>
    <t>PLACA BLOQ. PHILOS HUMERO TIPO LISS *7 ORIF TIT.</t>
  </si>
  <si>
    <t>PLACA BLOQ. PHILOS HUMERO TIPO LISS *10 ORIF TIT.</t>
  </si>
  <si>
    <t>PLACA BLOQ. PHILOS HUMERO TIPO LISS *12 ORIF TIT.</t>
  </si>
  <si>
    <t>20000867330010</t>
  </si>
  <si>
    <t>3998</t>
  </si>
  <si>
    <t>PLACA BLOQ. PHILOS HUMERO PROXIMAL   *3 ORIF TIT.</t>
  </si>
  <si>
    <t>PLACA BLOQ. PHILOS HUMERO PROXIMAL   *4 ORIF TIT.</t>
  </si>
  <si>
    <t>PLACA BLOQ. PHILOS HUMERO PROXIMAL   *5 ORIF TIT.</t>
  </si>
  <si>
    <t>PLACA BLOQ. PHILOS HUMERO PROXIMAL   *6 ORIF TIT.</t>
  </si>
  <si>
    <t>PLACA BLOQ. PHILOS HUMERO PROXIMAL   *8 ORIF TIT.</t>
  </si>
  <si>
    <t>PLACA BLOQ. PHILOS HUMERO PROXIMAL   *10 ORIF TIT.</t>
  </si>
  <si>
    <t>PLACA BLOQ. PHILOS HUMERO PROXIMAL   *12 ORIF TIT.</t>
  </si>
  <si>
    <t>Ti-SF-642.003</t>
  </si>
  <si>
    <t>200922056</t>
  </si>
  <si>
    <t>Ti-SF-642.004</t>
  </si>
  <si>
    <t>201124170</t>
  </si>
  <si>
    <t>Ti-SF-642.005</t>
  </si>
  <si>
    <t>200316452</t>
  </si>
  <si>
    <t>Ti-SF-642.006</t>
  </si>
  <si>
    <t>Ti-SF-642.008</t>
  </si>
  <si>
    <t>Ti-SF-642.010</t>
  </si>
  <si>
    <t>Ti-SF-642.012</t>
  </si>
  <si>
    <t>20000867320014</t>
  </si>
  <si>
    <t>A11238</t>
  </si>
  <si>
    <t>19064076</t>
  </si>
  <si>
    <t>18064041</t>
  </si>
  <si>
    <t>1403356</t>
  </si>
  <si>
    <t>201022969</t>
  </si>
  <si>
    <t>200922257</t>
  </si>
  <si>
    <t xml:space="preserve">TORNILLO BLOQ. 3.5 *14 MM TITANIO </t>
  </si>
  <si>
    <t xml:space="preserve">TORNILLO BLOQ. 3.5 *16 MM TITANIO </t>
  </si>
  <si>
    <t>FIDEICOMISO TITULARIZACION OMNIHOSPITAL</t>
  </si>
  <si>
    <t>0992426187001</t>
  </si>
  <si>
    <t>AV. ABEL CASTILLO S/N Y AV. JUAN TANCA MARENGO</t>
  </si>
  <si>
    <t xml:space="preserve">ANCLAJES DE MOTOR </t>
  </si>
  <si>
    <t xml:space="preserve">NOTA </t>
  </si>
  <si>
    <t xml:space="preserve">EL MOTOR DEBE SER ESTERILIZADO EN FRIO </t>
  </si>
  <si>
    <t xml:space="preserve">LA ENTIDAD SE HACE RESPONSABLE ANTE CUALQUIER DAÑO PRESENTADO </t>
  </si>
  <si>
    <t>NEIQ0492</t>
  </si>
  <si>
    <t>Ti-102.250</t>
  </si>
  <si>
    <t>Ti-102.255</t>
  </si>
  <si>
    <t>2100027758</t>
  </si>
  <si>
    <t>Ti-102.260</t>
  </si>
  <si>
    <t>2100027759</t>
  </si>
  <si>
    <t>55903565YN</t>
  </si>
  <si>
    <t>1900047462</t>
  </si>
  <si>
    <t>55903570YN</t>
  </si>
  <si>
    <t>1900047727</t>
  </si>
  <si>
    <t>2100004807</t>
  </si>
  <si>
    <t>TORNILLO BLOQ. 3.5 *12 MM TITANIO</t>
  </si>
  <si>
    <t>TORNILLO BLOQ. 3.5 *18 MM TITANIO</t>
  </si>
  <si>
    <t>T500935020</t>
  </si>
  <si>
    <t>TORNILLO BLOQ. 3.5 *20 MM TITANIO</t>
  </si>
  <si>
    <t>T500935022</t>
  </si>
  <si>
    <t>TORNILLO BLOQ. 3.5 * 22 MM TITANIO</t>
  </si>
  <si>
    <t>T500935024</t>
  </si>
  <si>
    <t>TORNILLO BLOQ. 3.5 * 24 MM TITANIO</t>
  </si>
  <si>
    <t>T500935026</t>
  </si>
  <si>
    <t>TORNILLO BLOQ. 3.5 * 26 MM TITANIO</t>
  </si>
  <si>
    <t>T500935028</t>
  </si>
  <si>
    <t>TORNILLO BLOQ. 3.5 * 28 MM TITANIO</t>
  </si>
  <si>
    <t>T500935030</t>
  </si>
  <si>
    <t>TORNILLO BLOQ. 3.5 * 30 MM TITANIO</t>
  </si>
  <si>
    <t>T500935032</t>
  </si>
  <si>
    <t>TORNILLO BLOQ. 3.5 * 32 MM TITANIO</t>
  </si>
  <si>
    <t>T500935034</t>
  </si>
  <si>
    <t>TORNILLO BLOQ. 3.5 * 34MM TITANIO</t>
  </si>
  <si>
    <t>T500935036</t>
  </si>
  <si>
    <t>TORNILLO BLOQ. 3.5 * 36 MM TITANIO</t>
  </si>
  <si>
    <t>T500935038</t>
  </si>
  <si>
    <t>TORNILLO BLOQ. 3.5 * 38 MM TITANIO</t>
  </si>
  <si>
    <t>TORNILLO BLOQ. 3.5 * 40 MM TITANIO</t>
  </si>
  <si>
    <t>T500935042</t>
  </si>
  <si>
    <t>TORNILLO BLOQ. 3.5 * 42 MM TITANIO</t>
  </si>
  <si>
    <t>T500935044</t>
  </si>
  <si>
    <t>TORNILLO BLOQ. 3.5 * 44 MM TITANIO</t>
  </si>
  <si>
    <t>T500935046</t>
  </si>
  <si>
    <t>TORNILLO BLOQ. 3.5 * 46 MM TITANIO</t>
  </si>
  <si>
    <t>T500935048</t>
  </si>
  <si>
    <t>TORNILLO BLOQ. 3.5 * 48 MM TITANIO</t>
  </si>
  <si>
    <t>C2103692</t>
  </si>
  <si>
    <t>TORNILLO BLOQ. 3.5 * 50 MM TITANIO</t>
  </si>
  <si>
    <t>T500935056</t>
  </si>
  <si>
    <t>F180400701</t>
  </si>
  <si>
    <t>2104461</t>
  </si>
  <si>
    <t>TORNILLO ESPONJOSO 4.0 *20 MM TITANIO</t>
  </si>
  <si>
    <t>040030024</t>
  </si>
  <si>
    <t>200400304</t>
  </si>
  <si>
    <t>TORNILLO ESPONJOSO 4.0 X 24 MM TITANIO</t>
  </si>
  <si>
    <t>200400313</t>
  </si>
  <si>
    <t>TORNILLO ESPONJOSO 4.0 X 30 MM TITANIO</t>
  </si>
  <si>
    <t xml:space="preserve">ATORNILLADOR MANGO CAFÉ  3.5 CON CAMISA </t>
  </si>
  <si>
    <t xml:space="preserve">MANGO DE ANCLAJE RAPIDO AZUL </t>
  </si>
  <si>
    <t>BROCAS 2.7mm</t>
  </si>
  <si>
    <t xml:space="preserve">BROCAS 2.7mm LARGA </t>
  </si>
  <si>
    <t>ATORNILLADOR ANCLAJE RAPIDO 1.5 DORADO</t>
  </si>
  <si>
    <t>ANCLAJE RAPIDO HEXAGONAL 3.5</t>
  </si>
  <si>
    <t>ANCLAJE RAPIDO STARDRIVE 3.5</t>
  </si>
  <si>
    <t>ATORNILLADOR 3.5 BICELADO LARGO (POSICIONADOR)</t>
  </si>
  <si>
    <t>MANGO EN T ANCLAJE RAPIDO 3.5</t>
  </si>
  <si>
    <t xml:space="preserve">MANCHUELO EN T (TARRAJA) CON TOPE </t>
  </si>
  <si>
    <t xml:space="preserve">BROCAS DE 3.2MM </t>
  </si>
  <si>
    <t xml:space="preserve">PINES 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</si>
  <si>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</si>
  <si>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</si>
  <si>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</si>
  <si>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</si>
  <si>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</si>
  <si>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</si>
  <si>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</si>
  <si>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</si>
  <si>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</si>
  <si>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 xml:space="preserve">BATERIAS ROJAS </t>
  </si>
  <si>
    <t>A210583-737</t>
  </si>
  <si>
    <t>MATRIZ OSEA DESMINERALIZADA TIPO PUTTY 1.0CC</t>
  </si>
  <si>
    <t>B200529-713</t>
  </si>
  <si>
    <t xml:space="preserve">MATRIZ OSEA DESMINERALIZADA TIPO PUTTY 2.5MM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</si>
</sst>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#,##0.00_ ;\-#,##0.00\ "/>
    <numFmt numFmtId="167" formatCode="0.000"/>
    <numFmt numFmtId="168" formatCode="_-[$$-240A]\ * #,##0.00_-;\-[$$-240A]\ * #,##0.00_-;_-[$$-240A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42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2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7" fillId="0" borderId="5" xfId="0" applyFont="1" applyBorder="1" applyAlignment="1">
      <alignment horizontal="left"/>
    </xf>
    <xf numFmtId="0" fontId="9" fillId="3" borderId="0" xfId="0" applyFont="1" applyFill="1" applyAlignment="1">
      <alignment horizontal="left" vertical="center" wrapText="1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2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horizontal="left" vertical="center"/>
    </xf>
    <xf numFmtId="20" fontId="10" fillId="0" borderId="0" xfId="0" applyNumberFormat="1" applyFont="1" applyAlignment="1">
      <alignment horizontal="left" vertical="center"/>
    </xf>
    <xf numFmtId="20" fontId="10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3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6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6" fillId="0" borderId="1" xfId="0" applyFont="1" applyBorder="1"/>
    <xf numFmtId="4" fontId="6" fillId="0" borderId="1" xfId="0" applyNumberFormat="1" applyFont="1" applyBorder="1"/>
    <xf numFmtId="49" fontId="6" fillId="0" borderId="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10" fillId="0" borderId="1" xfId="2" applyFont="1" applyBorder="1" applyAlignment="1">
      <alignment wrapText="1"/>
    </xf>
    <xf numFmtId="165" fontId="10" fillId="0" borderId="1" xfId="1" applyNumberFormat="1" applyFont="1" applyBorder="1" applyAlignment="1"/>
    <xf numFmtId="9" fontId="10" fillId="0" borderId="1" xfId="2" applyNumberFormat="1" applyFont="1" applyBorder="1" applyAlignment="1">
      <alignment wrapText="1"/>
    </xf>
    <xf numFmtId="0" fontId="8" fillId="0" borderId="0" xfId="0" applyFont="1"/>
    <xf numFmtId="2" fontId="7" fillId="0" borderId="0" xfId="0" applyNumberFormat="1" applyFont="1" applyAlignment="1">
      <alignment horizontal="left"/>
    </xf>
    <xf numFmtId="44" fontId="6" fillId="0" borderId="0" xfId="1" applyFont="1" applyAlignment="1"/>
    <xf numFmtId="0" fontId="6" fillId="0" borderId="3" xfId="0" applyFont="1" applyBorder="1"/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0" fontId="6" fillId="0" borderId="0" xfId="2" applyFont="1" applyAlignment="1">
      <alignment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20" fontId="10" fillId="0" borderId="1" xfId="0" applyNumberFormat="1" applyFont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0" fillId="0" borderId="6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49" fontId="7" fillId="6" borderId="1" xfId="0" applyNumberFormat="1" applyFont="1" applyFill="1" applyBorder="1" applyAlignment="1">
      <alignment horizontal="center"/>
    </xf>
    <xf numFmtId="167" fontId="7" fillId="2" borderId="1" xfId="2" applyNumberFormat="1" applyFont="1" applyFill="1" applyBorder="1" applyAlignment="1">
      <alignment horizontal="left" shrinkToFit="1"/>
    </xf>
    <xf numFmtId="0" fontId="6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6" fillId="2" borderId="7" xfId="0" applyNumberFormat="1" applyFont="1" applyFill="1" applyBorder="1" applyAlignment="1">
      <alignment horizontal="center"/>
    </xf>
    <xf numFmtId="49" fontId="6" fillId="6" borderId="7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14" fillId="0" borderId="1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3" applyFont="1" applyBorder="1" applyAlignment="1" applyProtection="1">
      <alignment horizontal="center"/>
      <protection locked="0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18" fillId="0" borderId="9" xfId="0" applyFont="1" applyBorder="1" applyAlignment="1">
      <alignment horizontal="center"/>
    </xf>
    <xf numFmtId="168" fontId="16" fillId="0" borderId="1" xfId="4" applyNumberFormat="1" applyFont="1" applyFill="1" applyBorder="1" applyAlignment="1"/>
    <xf numFmtId="0" fontId="7" fillId="0" borderId="1" xfId="0" applyFont="1" applyBorder="1" applyAlignment="1" applyProtection="1">
      <alignment readingOrder="1"/>
      <protection locked="0"/>
    </xf>
  </cellXfs>
  <cellStyles count="5">
    <cellStyle name="Moneda" xfId="1" builtinId="4"/>
    <cellStyle name="Moneda [0] 2" xfId="4" xr:uid="{75C4429C-8323-48A0-8542-A0F5A3D1E471}"/>
    <cellStyle name="Normal" xfId="0" builtinId="0"/>
    <cellStyle name="Normal 2" xfId="2" xr:uid="{1B378741-45CC-43AE-85A2-E51F6E3AEB19}"/>
    <cellStyle name="Normal 3" xfId="3" xr:uid="{D4364EA7-E5A8-46CB-B0F6-E0B89EAB25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204323</xdr:colOff>
      <xdr:row>0</xdr:row>
      <xdr:rowOff>98612</xdr:rowOff>
    </xdr:from>
    <xdr:to>
      <xdr:col>1</xdr:col>
      <xdr:colOff>1217590</xdr:colOff>
      <xdr:row>3</xdr:row>
      <xdr:rowOff>273984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83419C-4F9D-445E-9F6D-C04399B4E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4323" y="98612"/>
          <a:ext cx="2720665" cy="1290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3F7E-628B-4347-8B37-47F6633F0D9C}">
  <dimension ref="A1:P190"/>
  <sheetViews>
    <sheetView tabSelected="1" view="pageBreakPreview" topLeftCell="A112" zoomScale="77" zoomScaleNormal="85" zoomScaleSheetLayoutView="77" workbookViewId="0">
      <selection activeCell="C14" sqref="C14"/>
    </sheetView>
  </sheetViews>
  <sheetFormatPr baseColWidth="10" defaultColWidth="11.42578125" defaultRowHeight="30" customHeight="1" x14ac:dyDescent="0.25"/>
  <cols>
    <col min="1" max="1" width="24.42578125" style="2" customWidth="1"/>
    <col min="2" max="2" width="24.42578125" style="3" customWidth="1"/>
    <col min="3" max="3" width="79" style="2" customWidth="1"/>
    <col min="4" max="4" width="25.7109375" style="2" customWidth="1"/>
    <col min="5" max="5" width="14.42578125" style="2" customWidth="1"/>
    <col min="6" max="6" width="15.42578125" style="2" customWidth="1"/>
    <col min="7" max="8" width="14" style="2" customWidth="1"/>
    <col min="9" max="16384" width="11.42578125" style="2"/>
  </cols>
  <sheetData>
    <row r="1" spans="1:16" ht="30" customHeight="1" x14ac:dyDescent="0.25">
      <c r="C1" s="3"/>
      <c r="D1" s="4"/>
      <c r="E1" s="4"/>
      <c r="F1" s="4"/>
      <c r="G1" s="4"/>
      <c r="H1" s="4"/>
      <c r="I1" s="4"/>
      <c r="J1" s="4"/>
      <c r="K1" s="4"/>
      <c r="L1" s="5"/>
      <c r="M1" s="6"/>
    </row>
    <row r="2" spans="1:16" ht="30" customHeight="1" x14ac:dyDescent="0.25">
      <c r="A2" s="59" t="s">
        <v>0</v>
      </c>
      <c r="B2" s="59"/>
      <c r="C2" s="59"/>
      <c r="D2" s="59"/>
      <c r="E2" s="59"/>
      <c r="F2" s="59"/>
      <c r="G2" s="59"/>
      <c r="H2" s="4"/>
      <c r="I2" s="4"/>
      <c r="J2" s="4"/>
      <c r="K2" s="4"/>
      <c r="L2" s="5"/>
      <c r="M2" s="6"/>
    </row>
    <row r="3" spans="1:16" ht="30" customHeight="1" x14ac:dyDescent="0.25">
      <c r="A3" s="59" t="s">
        <v>1</v>
      </c>
      <c r="B3" s="59"/>
      <c r="C3" s="59"/>
      <c r="D3" s="59"/>
      <c r="E3" s="59"/>
      <c r="F3" s="59"/>
      <c r="G3" s="59"/>
      <c r="H3" s="1"/>
      <c r="I3" s="1"/>
      <c r="J3" s="1"/>
      <c r="K3" s="1"/>
      <c r="L3" s="1"/>
      <c r="M3" s="1"/>
    </row>
    <row r="4" spans="1:16" ht="30" customHeight="1" x14ac:dyDescent="0.25">
      <c r="A4" s="60" t="s">
        <v>2</v>
      </c>
      <c r="B4" s="60"/>
      <c r="C4" s="60"/>
      <c r="D4" s="60"/>
      <c r="E4" s="60"/>
      <c r="F4" s="60"/>
      <c r="G4" s="60"/>
      <c r="H4" s="1"/>
      <c r="I4" s="1"/>
      <c r="J4" s="1"/>
      <c r="K4" s="1"/>
      <c r="L4" s="1"/>
      <c r="M4" s="1"/>
      <c r="N4" s="7"/>
      <c r="O4" s="53"/>
      <c r="P4" s="53"/>
    </row>
    <row r="5" spans="1:16" s="7" customFormat="1" ht="30" customHeight="1" x14ac:dyDescent="0.25">
      <c r="A5" s="1"/>
      <c r="B5" s="1"/>
      <c r="C5" s="1"/>
      <c r="D5" s="1"/>
      <c r="E5" s="1"/>
      <c r="F5" s="1"/>
      <c r="G5" s="1"/>
      <c r="H5" s="1"/>
      <c r="O5" s="53"/>
      <c r="P5" s="53"/>
    </row>
    <row r="6" spans="1:16" s="7" customFormat="1" ht="30" customHeight="1" x14ac:dyDescent="0.25">
      <c r="A6" s="54" t="s">
        <v>3</v>
      </c>
      <c r="B6" s="55"/>
      <c r="C6" s="10">
        <v>44878</v>
      </c>
      <c r="D6" s="9" t="s">
        <v>4</v>
      </c>
      <c r="E6" s="11" t="s">
        <v>267</v>
      </c>
      <c r="F6" s="12"/>
      <c r="G6" s="13"/>
      <c r="O6" s="8"/>
      <c r="P6" s="8"/>
    </row>
    <row r="7" spans="1:16" s="7" customFormat="1" ht="30" customHeight="1" thickBot="1" x14ac:dyDescent="0.3">
      <c r="A7" s="2"/>
      <c r="B7" s="14"/>
      <c r="C7" s="15"/>
      <c r="D7" s="15"/>
      <c r="E7" s="16"/>
      <c r="F7" s="15"/>
      <c r="G7" s="2"/>
      <c r="O7" s="8"/>
      <c r="P7" s="8"/>
    </row>
    <row r="8" spans="1:16" s="7" customFormat="1" ht="30" customHeight="1" thickBot="1" x14ac:dyDescent="0.3">
      <c r="A8" s="54" t="s">
        <v>5</v>
      </c>
      <c r="B8" s="55"/>
      <c r="C8" s="17" t="s">
        <v>260</v>
      </c>
      <c r="D8" s="18" t="s">
        <v>6</v>
      </c>
      <c r="E8" s="61" t="s">
        <v>261</v>
      </c>
      <c r="F8" s="62"/>
      <c r="G8" s="19"/>
      <c r="O8" s="8"/>
      <c r="P8" s="8"/>
    </row>
    <row r="9" spans="1:16" s="7" customFormat="1" ht="30" customHeight="1" thickBot="1" x14ac:dyDescent="0.3">
      <c r="A9" s="2"/>
      <c r="B9" s="14"/>
      <c r="C9" s="15"/>
      <c r="D9" s="15"/>
      <c r="E9" s="16"/>
      <c r="F9" s="15"/>
      <c r="G9" s="2"/>
      <c r="O9" s="8"/>
      <c r="P9" s="8"/>
    </row>
    <row r="10" spans="1:16" s="7" customFormat="1" ht="30" customHeight="1" thickBot="1" x14ac:dyDescent="0.3">
      <c r="A10" s="54" t="s">
        <v>7</v>
      </c>
      <c r="B10" s="55"/>
      <c r="C10" s="17" t="s">
        <v>262</v>
      </c>
      <c r="D10" s="18" t="s">
        <v>8</v>
      </c>
      <c r="E10" s="63" t="s">
        <v>156</v>
      </c>
      <c r="F10" s="64"/>
      <c r="G10" s="21"/>
      <c r="O10" s="8"/>
      <c r="P10" s="8"/>
    </row>
    <row r="11" spans="1:16" s="7" customFormat="1" ht="30" customHeight="1" x14ac:dyDescent="0.25">
      <c r="A11" s="2"/>
      <c r="B11" s="14"/>
      <c r="C11" s="15"/>
      <c r="D11" s="15"/>
      <c r="E11" s="16"/>
      <c r="F11" s="15"/>
      <c r="G11" s="2"/>
      <c r="O11" s="22"/>
      <c r="P11" s="22"/>
    </row>
    <row r="12" spans="1:16" s="7" customFormat="1" ht="30" customHeight="1" x14ac:dyDescent="0.25">
      <c r="A12" s="54" t="s">
        <v>9</v>
      </c>
      <c r="B12" s="55"/>
      <c r="C12" s="10">
        <v>44879</v>
      </c>
      <c r="D12" s="18" t="s">
        <v>10</v>
      </c>
      <c r="E12" s="23"/>
      <c r="F12" s="24"/>
      <c r="G12" s="25"/>
      <c r="O12" s="22"/>
      <c r="P12" s="22"/>
    </row>
    <row r="13" spans="1:16" s="7" customFormat="1" ht="30" customHeight="1" x14ac:dyDescent="0.25">
      <c r="A13" s="2"/>
      <c r="B13" s="14"/>
      <c r="C13" s="15"/>
      <c r="D13" s="15"/>
      <c r="E13" s="15"/>
      <c r="F13" s="15"/>
      <c r="G13" s="16"/>
      <c r="H13" s="16"/>
      <c r="O13" s="26"/>
      <c r="P13" s="26"/>
    </row>
    <row r="14" spans="1:16" s="7" customFormat="1" ht="30" customHeight="1" x14ac:dyDescent="0.25">
      <c r="A14" s="54" t="s">
        <v>11</v>
      </c>
      <c r="B14" s="55"/>
      <c r="C14" s="27" t="s">
        <v>159</v>
      </c>
      <c r="D14" s="21"/>
      <c r="E14" s="20"/>
      <c r="F14" s="20"/>
      <c r="G14" s="21"/>
      <c r="H14" s="21"/>
      <c r="O14" s="26"/>
      <c r="P14" s="26"/>
    </row>
    <row r="15" spans="1:16" s="7" customFormat="1" ht="30" customHeight="1" x14ac:dyDescent="0.25">
      <c r="A15" s="2"/>
      <c r="B15" s="14"/>
      <c r="C15" s="15"/>
      <c r="D15" s="15"/>
      <c r="E15" s="15"/>
      <c r="F15" s="15"/>
      <c r="G15" s="16"/>
      <c r="H15" s="16"/>
      <c r="O15" s="26"/>
      <c r="P15" s="26"/>
    </row>
    <row r="16" spans="1:16" s="7" customFormat="1" ht="30" customHeight="1" x14ac:dyDescent="0.25">
      <c r="A16" s="54" t="s">
        <v>12</v>
      </c>
      <c r="B16" s="55"/>
      <c r="C16" s="27"/>
      <c r="D16" s="28" t="s">
        <v>157</v>
      </c>
      <c r="E16" s="58"/>
      <c r="F16" s="58"/>
      <c r="G16" s="21"/>
      <c r="H16" s="21"/>
      <c r="O16" s="26"/>
      <c r="P16" s="26"/>
    </row>
    <row r="17" spans="1:16" s="7" customFormat="1" ht="30" customHeight="1" x14ac:dyDescent="0.25">
      <c r="A17" s="2"/>
      <c r="B17" s="14"/>
      <c r="C17" s="15"/>
      <c r="D17" s="15"/>
      <c r="E17" s="15"/>
      <c r="F17" s="15"/>
      <c r="G17" s="16"/>
      <c r="H17" s="16"/>
      <c r="O17" s="29"/>
      <c r="P17" s="29"/>
    </row>
    <row r="18" spans="1:16" s="7" customFormat="1" ht="30" customHeight="1" x14ac:dyDescent="0.25">
      <c r="A18" s="56" t="s">
        <v>158</v>
      </c>
      <c r="B18" s="57"/>
      <c r="C18" s="30"/>
      <c r="D18" s="13"/>
      <c r="E18" s="31"/>
      <c r="F18" s="31"/>
      <c r="G18" s="32"/>
      <c r="H18" s="33"/>
      <c r="O18" s="29"/>
      <c r="P18" s="29"/>
    </row>
    <row r="19" spans="1:16" s="7" customFormat="1" ht="30" customHeight="1" x14ac:dyDescent="0.25">
      <c r="A19" s="3"/>
      <c r="B19" s="3"/>
      <c r="C19" s="2"/>
      <c r="D19" s="2"/>
      <c r="E19" s="2"/>
      <c r="F19" s="2"/>
      <c r="G19" s="2"/>
      <c r="H19" s="2"/>
      <c r="O19" s="29"/>
      <c r="P19" s="29"/>
    </row>
    <row r="20" spans="1:16" s="7" customFormat="1" ht="30" customHeight="1" x14ac:dyDescent="0.25">
      <c r="A20" s="34" t="s">
        <v>13</v>
      </c>
      <c r="B20" s="34" t="s">
        <v>14</v>
      </c>
      <c r="C20" s="34" t="s">
        <v>15</v>
      </c>
      <c r="D20" s="34" t="s">
        <v>16</v>
      </c>
      <c r="E20" s="34" t="s">
        <v>17</v>
      </c>
      <c r="F20" s="35" t="s">
        <v>18</v>
      </c>
      <c r="G20" s="35" t="s">
        <v>19</v>
      </c>
      <c r="O20" s="29"/>
      <c r="P20" s="29"/>
    </row>
    <row r="21" spans="1:16" ht="30" customHeight="1" x14ac:dyDescent="0.25">
      <c r="A21" s="36" t="s">
        <v>241</v>
      </c>
      <c r="B21" s="36" t="s">
        <v>242</v>
      </c>
      <c r="C21" s="88" t="s">
        <v>234</v>
      </c>
      <c r="D21" s="37">
        <v>1</v>
      </c>
      <c r="E21" s="38"/>
      <c r="F21" s="39">
        <v>540</v>
      </c>
      <c r="G21" s="39">
        <f t="shared" ref="G21:G103" si="0">+D21*F21</f>
        <v>540</v>
      </c>
    </row>
    <row r="22" spans="1:16" ht="30" customHeight="1" x14ac:dyDescent="0.25">
      <c r="A22" s="36" t="s">
        <v>243</v>
      </c>
      <c r="B22" s="36" t="s">
        <v>244</v>
      </c>
      <c r="C22" s="88" t="s">
        <v>235</v>
      </c>
      <c r="D22" s="37">
        <v>1</v>
      </c>
      <c r="E22" s="38"/>
      <c r="F22" s="39">
        <v>540</v>
      </c>
      <c r="G22" s="39">
        <f t="shared" si="0"/>
        <v>540</v>
      </c>
    </row>
    <row r="23" spans="1:16" ht="30" customHeight="1" x14ac:dyDescent="0.25">
      <c r="A23" s="36" t="s">
        <v>245</v>
      </c>
      <c r="B23" s="36" t="s">
        <v>246</v>
      </c>
      <c r="C23" s="88" t="s">
        <v>236</v>
      </c>
      <c r="D23" s="37">
        <v>1</v>
      </c>
      <c r="E23" s="38"/>
      <c r="F23" s="39">
        <v>540</v>
      </c>
      <c r="G23" s="39">
        <f t="shared" si="0"/>
        <v>540</v>
      </c>
    </row>
    <row r="24" spans="1:16" ht="30" customHeight="1" x14ac:dyDescent="0.25">
      <c r="A24" s="36" t="s">
        <v>247</v>
      </c>
      <c r="B24" s="36" t="s">
        <v>251</v>
      </c>
      <c r="C24" s="88" t="s">
        <v>237</v>
      </c>
      <c r="D24" s="37">
        <v>1</v>
      </c>
      <c r="E24" s="38"/>
      <c r="F24" s="39">
        <v>540</v>
      </c>
      <c r="G24" s="39">
        <f t="shared" si="0"/>
        <v>540</v>
      </c>
    </row>
    <row r="25" spans="1:16" ht="30" customHeight="1" x14ac:dyDescent="0.25">
      <c r="A25" s="36" t="s">
        <v>248</v>
      </c>
      <c r="B25" s="36" t="s">
        <v>217</v>
      </c>
      <c r="C25" s="88" t="s">
        <v>238</v>
      </c>
      <c r="D25" s="37">
        <v>1</v>
      </c>
      <c r="E25" s="38"/>
      <c r="F25" s="39">
        <v>540</v>
      </c>
      <c r="G25" s="39">
        <f t="shared" si="0"/>
        <v>540</v>
      </c>
    </row>
    <row r="26" spans="1:16" ht="30" customHeight="1" x14ac:dyDescent="0.25">
      <c r="A26" s="36" t="s">
        <v>249</v>
      </c>
      <c r="B26" s="36" t="s">
        <v>232</v>
      </c>
      <c r="C26" s="88" t="s">
        <v>239</v>
      </c>
      <c r="D26" s="37">
        <v>1</v>
      </c>
      <c r="E26" s="38"/>
      <c r="F26" s="39">
        <v>540</v>
      </c>
      <c r="G26" s="39">
        <f t="shared" si="0"/>
        <v>540</v>
      </c>
    </row>
    <row r="27" spans="1:16" ht="30" customHeight="1" x14ac:dyDescent="0.25">
      <c r="A27" s="36" t="s">
        <v>250</v>
      </c>
      <c r="B27" s="36" t="s">
        <v>252</v>
      </c>
      <c r="C27" s="88" t="s">
        <v>240</v>
      </c>
      <c r="D27" s="37">
        <v>1</v>
      </c>
      <c r="E27" s="38"/>
      <c r="F27" s="39">
        <v>540</v>
      </c>
      <c r="G27" s="39">
        <f t="shared" si="0"/>
        <v>540</v>
      </c>
    </row>
    <row r="28" spans="1:16" ht="30" customHeight="1" x14ac:dyDescent="0.25">
      <c r="A28" s="36" t="s">
        <v>160</v>
      </c>
      <c r="B28" s="40" t="s">
        <v>253</v>
      </c>
      <c r="C28" s="38" t="s">
        <v>219</v>
      </c>
      <c r="D28" s="37">
        <v>1</v>
      </c>
      <c r="E28" s="38"/>
      <c r="F28" s="39">
        <v>840</v>
      </c>
      <c r="G28" s="39">
        <f t="shared" si="0"/>
        <v>840</v>
      </c>
    </row>
    <row r="29" spans="1:16" ht="30" customHeight="1" x14ac:dyDescent="0.25">
      <c r="A29" s="36" t="s">
        <v>161</v>
      </c>
      <c r="B29" s="40" t="s">
        <v>254</v>
      </c>
      <c r="C29" s="38" t="s">
        <v>220</v>
      </c>
      <c r="D29" s="37">
        <v>1</v>
      </c>
      <c r="E29" s="38"/>
      <c r="F29" s="39">
        <v>840</v>
      </c>
      <c r="G29" s="39">
        <f t="shared" si="0"/>
        <v>840</v>
      </c>
    </row>
    <row r="30" spans="1:16" ht="30" customHeight="1" x14ac:dyDescent="0.25">
      <c r="A30" s="36" t="s">
        <v>215</v>
      </c>
      <c r="B30" s="36" t="s">
        <v>216</v>
      </c>
      <c r="C30" s="38" t="s">
        <v>221</v>
      </c>
      <c r="D30" s="37">
        <v>1</v>
      </c>
      <c r="E30" s="38"/>
      <c r="F30" s="39">
        <v>840</v>
      </c>
      <c r="G30" s="39">
        <f t="shared" si="0"/>
        <v>840</v>
      </c>
    </row>
    <row r="31" spans="1:16" ht="30" customHeight="1" x14ac:dyDescent="0.25">
      <c r="A31" s="36" t="s">
        <v>218</v>
      </c>
      <c r="B31" s="36" t="s">
        <v>217</v>
      </c>
      <c r="C31" s="38" t="s">
        <v>222</v>
      </c>
      <c r="D31" s="37">
        <v>1</v>
      </c>
      <c r="E31" s="38"/>
      <c r="F31" s="39">
        <v>840</v>
      </c>
      <c r="G31" s="39">
        <f t="shared" si="0"/>
        <v>840</v>
      </c>
    </row>
    <row r="32" spans="1:16" ht="30" customHeight="1" x14ac:dyDescent="0.25">
      <c r="A32" s="36" t="s">
        <v>233</v>
      </c>
      <c r="B32" s="36" t="s">
        <v>232</v>
      </c>
      <c r="C32" s="38" t="s">
        <v>223</v>
      </c>
      <c r="D32" s="37">
        <v>1</v>
      </c>
      <c r="E32" s="38"/>
      <c r="F32" s="39">
        <v>840</v>
      </c>
      <c r="G32" s="39">
        <f t="shared" si="0"/>
        <v>840</v>
      </c>
    </row>
    <row r="33" spans="1:7" ht="30" customHeight="1" x14ac:dyDescent="0.25">
      <c r="A33" s="36" t="s">
        <v>162</v>
      </c>
      <c r="B33" s="40" t="s">
        <v>255</v>
      </c>
      <c r="C33" s="38" t="s">
        <v>224</v>
      </c>
      <c r="D33" s="37">
        <v>1</v>
      </c>
      <c r="E33" s="38"/>
      <c r="F33" s="39">
        <v>840</v>
      </c>
      <c r="G33" s="39">
        <f t="shared" si="0"/>
        <v>840</v>
      </c>
    </row>
    <row r="34" spans="1:7" ht="30" customHeight="1" x14ac:dyDescent="0.25">
      <c r="A34" s="89" t="s">
        <v>209</v>
      </c>
      <c r="B34" s="36" t="s">
        <v>212</v>
      </c>
      <c r="C34" s="38" t="s">
        <v>225</v>
      </c>
      <c r="D34" s="37">
        <v>1</v>
      </c>
      <c r="E34" s="38"/>
      <c r="F34" s="39">
        <v>840</v>
      </c>
      <c r="G34" s="39">
        <f t="shared" si="0"/>
        <v>840</v>
      </c>
    </row>
    <row r="35" spans="1:7" ht="30" customHeight="1" x14ac:dyDescent="0.25">
      <c r="A35" s="89" t="s">
        <v>210</v>
      </c>
      <c r="B35" s="36" t="s">
        <v>213</v>
      </c>
      <c r="C35" s="38" t="s">
        <v>226</v>
      </c>
      <c r="D35" s="37">
        <v>1</v>
      </c>
      <c r="E35" s="38"/>
      <c r="F35" s="39">
        <v>840</v>
      </c>
      <c r="G35" s="39">
        <f t="shared" si="0"/>
        <v>840</v>
      </c>
    </row>
    <row r="36" spans="1:7" ht="30" customHeight="1" x14ac:dyDescent="0.25">
      <c r="A36" s="89" t="s">
        <v>211</v>
      </c>
      <c r="B36" s="36" t="s">
        <v>214</v>
      </c>
      <c r="C36" s="38" t="s">
        <v>227</v>
      </c>
      <c r="D36" s="37">
        <v>1</v>
      </c>
      <c r="E36" s="38"/>
      <c r="F36" s="39">
        <v>840</v>
      </c>
      <c r="G36" s="39">
        <f t="shared" si="0"/>
        <v>840</v>
      </c>
    </row>
    <row r="37" spans="1:7" ht="30" customHeight="1" x14ac:dyDescent="0.25">
      <c r="A37" s="89" t="s">
        <v>163</v>
      </c>
      <c r="B37" s="40" t="s">
        <v>256</v>
      </c>
      <c r="C37" s="38" t="s">
        <v>228</v>
      </c>
      <c r="D37" s="37">
        <v>1</v>
      </c>
      <c r="E37" s="38"/>
      <c r="F37" s="39">
        <v>840</v>
      </c>
      <c r="G37" s="39">
        <f t="shared" si="0"/>
        <v>840</v>
      </c>
    </row>
    <row r="38" spans="1:7" ht="30" customHeight="1" x14ac:dyDescent="0.25">
      <c r="A38" s="89" t="s">
        <v>164</v>
      </c>
      <c r="B38" s="40" t="s">
        <v>256</v>
      </c>
      <c r="C38" s="38" t="s">
        <v>229</v>
      </c>
      <c r="D38" s="37">
        <v>1</v>
      </c>
      <c r="E38" s="38"/>
      <c r="F38" s="39">
        <v>840</v>
      </c>
      <c r="G38" s="39">
        <f t="shared" si="0"/>
        <v>840</v>
      </c>
    </row>
    <row r="39" spans="1:7" ht="30" customHeight="1" x14ac:dyDescent="0.25">
      <c r="A39" s="89" t="s">
        <v>165</v>
      </c>
      <c r="B39" s="40" t="s">
        <v>257</v>
      </c>
      <c r="C39" s="38" t="s">
        <v>230</v>
      </c>
      <c r="D39" s="37">
        <v>1</v>
      </c>
      <c r="E39" s="38"/>
      <c r="F39" s="39">
        <v>840</v>
      </c>
      <c r="G39" s="39">
        <f t="shared" si="0"/>
        <v>840</v>
      </c>
    </row>
    <row r="40" spans="1:7" ht="30" customHeight="1" x14ac:dyDescent="0.25">
      <c r="A40" s="89" t="s">
        <v>166</v>
      </c>
      <c r="B40" s="40" t="s">
        <v>257</v>
      </c>
      <c r="C40" s="38" t="s">
        <v>231</v>
      </c>
      <c r="D40" s="37">
        <v>1</v>
      </c>
      <c r="E40" s="38"/>
      <c r="F40" s="39">
        <v>840</v>
      </c>
      <c r="G40" s="39">
        <f t="shared" si="0"/>
        <v>840</v>
      </c>
    </row>
    <row r="41" spans="1:7" ht="30" customHeight="1" x14ac:dyDescent="0.25">
      <c r="A41" s="89" t="s">
        <v>181</v>
      </c>
      <c r="B41" s="36" t="s">
        <v>195</v>
      </c>
      <c r="C41" s="88" t="s">
        <v>167</v>
      </c>
      <c r="D41" s="37">
        <v>1</v>
      </c>
      <c r="E41" s="38"/>
      <c r="F41" s="39">
        <v>500</v>
      </c>
      <c r="G41" s="39">
        <f t="shared" si="0"/>
        <v>500</v>
      </c>
    </row>
    <row r="42" spans="1:7" ht="30" customHeight="1" x14ac:dyDescent="0.25">
      <c r="A42" s="89" t="s">
        <v>182</v>
      </c>
      <c r="B42" s="36" t="s">
        <v>196</v>
      </c>
      <c r="C42" s="88" t="s">
        <v>168</v>
      </c>
      <c r="D42" s="37">
        <v>1</v>
      </c>
      <c r="E42" s="38"/>
      <c r="F42" s="39">
        <v>500</v>
      </c>
      <c r="G42" s="39">
        <f t="shared" si="0"/>
        <v>500</v>
      </c>
    </row>
    <row r="43" spans="1:7" ht="30" customHeight="1" x14ac:dyDescent="0.25">
      <c r="A43" s="89" t="s">
        <v>183</v>
      </c>
      <c r="B43" s="36" t="s">
        <v>197</v>
      </c>
      <c r="C43" s="88" t="s">
        <v>169</v>
      </c>
      <c r="D43" s="37">
        <v>1</v>
      </c>
      <c r="E43" s="38"/>
      <c r="F43" s="39">
        <v>500</v>
      </c>
      <c r="G43" s="39">
        <f t="shared" si="0"/>
        <v>500</v>
      </c>
    </row>
    <row r="44" spans="1:7" ht="30" customHeight="1" x14ac:dyDescent="0.25">
      <c r="A44" s="89" t="s">
        <v>184</v>
      </c>
      <c r="B44" s="36" t="s">
        <v>198</v>
      </c>
      <c r="C44" s="88" t="s">
        <v>170</v>
      </c>
      <c r="D44" s="37">
        <v>1</v>
      </c>
      <c r="E44" s="38"/>
      <c r="F44" s="39">
        <v>500</v>
      </c>
      <c r="G44" s="39">
        <f t="shared" si="0"/>
        <v>500</v>
      </c>
    </row>
    <row r="45" spans="1:7" ht="30" customHeight="1" x14ac:dyDescent="0.25">
      <c r="A45" s="89" t="s">
        <v>185</v>
      </c>
      <c r="B45" s="36" t="s">
        <v>199</v>
      </c>
      <c r="C45" s="88" t="s">
        <v>171</v>
      </c>
      <c r="D45" s="37">
        <v>1</v>
      </c>
      <c r="E45" s="38"/>
      <c r="F45" s="39">
        <v>500</v>
      </c>
      <c r="G45" s="39">
        <f t="shared" si="0"/>
        <v>500</v>
      </c>
    </row>
    <row r="46" spans="1:7" ht="30" customHeight="1" x14ac:dyDescent="0.25">
      <c r="A46" s="89" t="s">
        <v>186</v>
      </c>
      <c r="B46" s="36" t="s">
        <v>200</v>
      </c>
      <c r="C46" s="88" t="s">
        <v>172</v>
      </c>
      <c r="D46" s="37">
        <v>1</v>
      </c>
      <c r="E46" s="38"/>
      <c r="F46" s="39">
        <v>500</v>
      </c>
      <c r="G46" s="39">
        <f t="shared" si="0"/>
        <v>500</v>
      </c>
    </row>
    <row r="47" spans="1:7" ht="30" customHeight="1" x14ac:dyDescent="0.25">
      <c r="A47" s="89" t="s">
        <v>187</v>
      </c>
      <c r="B47" s="36" t="s">
        <v>201</v>
      </c>
      <c r="C47" s="88" t="s">
        <v>173</v>
      </c>
      <c r="D47" s="37">
        <v>1</v>
      </c>
      <c r="E47" s="38"/>
      <c r="F47" s="39">
        <v>500</v>
      </c>
      <c r="G47" s="39">
        <f t="shared" si="0"/>
        <v>500</v>
      </c>
    </row>
    <row r="48" spans="1:7" ht="30" customHeight="1" x14ac:dyDescent="0.25">
      <c r="A48" s="89" t="s">
        <v>188</v>
      </c>
      <c r="B48" s="36" t="s">
        <v>202</v>
      </c>
      <c r="C48" s="88" t="s">
        <v>174</v>
      </c>
      <c r="D48" s="37">
        <v>1</v>
      </c>
      <c r="E48" s="38"/>
      <c r="F48" s="39">
        <v>500</v>
      </c>
      <c r="G48" s="39">
        <f t="shared" si="0"/>
        <v>500</v>
      </c>
    </row>
    <row r="49" spans="1:7" ht="30" customHeight="1" x14ac:dyDescent="0.25">
      <c r="A49" s="89" t="s">
        <v>189</v>
      </c>
      <c r="B49" s="36" t="s">
        <v>203</v>
      </c>
      <c r="C49" s="88" t="s">
        <v>175</v>
      </c>
      <c r="D49" s="37">
        <v>1</v>
      </c>
      <c r="E49" s="38"/>
      <c r="F49" s="39">
        <v>500</v>
      </c>
      <c r="G49" s="39">
        <f t="shared" si="0"/>
        <v>500</v>
      </c>
    </row>
    <row r="50" spans="1:7" ht="30" customHeight="1" x14ac:dyDescent="0.25">
      <c r="A50" s="89" t="s">
        <v>190</v>
      </c>
      <c r="B50" s="36" t="s">
        <v>204</v>
      </c>
      <c r="C50" s="88" t="s">
        <v>176</v>
      </c>
      <c r="D50" s="37">
        <v>1</v>
      </c>
      <c r="E50" s="38"/>
      <c r="F50" s="39">
        <v>500</v>
      </c>
      <c r="G50" s="39">
        <f t="shared" si="0"/>
        <v>500</v>
      </c>
    </row>
    <row r="51" spans="1:7" ht="30" customHeight="1" x14ac:dyDescent="0.25">
      <c r="A51" s="89" t="s">
        <v>191</v>
      </c>
      <c r="B51" s="36" t="s">
        <v>205</v>
      </c>
      <c r="C51" s="88" t="s">
        <v>177</v>
      </c>
      <c r="D51" s="37">
        <v>1</v>
      </c>
      <c r="E51" s="38"/>
      <c r="F51" s="39">
        <v>500</v>
      </c>
      <c r="G51" s="39">
        <f t="shared" si="0"/>
        <v>500</v>
      </c>
    </row>
    <row r="52" spans="1:7" ht="30" customHeight="1" x14ac:dyDescent="0.25">
      <c r="A52" s="89" t="s">
        <v>192</v>
      </c>
      <c r="B52" s="36" t="s">
        <v>206</v>
      </c>
      <c r="C52" s="88" t="s">
        <v>178</v>
      </c>
      <c r="D52" s="37">
        <v>1</v>
      </c>
      <c r="E52" s="38"/>
      <c r="F52" s="39">
        <v>500</v>
      </c>
      <c r="G52" s="39">
        <f t="shared" si="0"/>
        <v>500</v>
      </c>
    </row>
    <row r="53" spans="1:7" ht="30" customHeight="1" x14ac:dyDescent="0.25">
      <c r="A53" s="89" t="s">
        <v>193</v>
      </c>
      <c r="B53" s="36" t="s">
        <v>207</v>
      </c>
      <c r="C53" s="88" t="s">
        <v>179</v>
      </c>
      <c r="D53" s="37">
        <v>1</v>
      </c>
      <c r="E53" s="38"/>
      <c r="F53" s="39">
        <v>500</v>
      </c>
      <c r="G53" s="39">
        <f t="shared" si="0"/>
        <v>500</v>
      </c>
    </row>
    <row r="54" spans="1:7" ht="30" customHeight="1" x14ac:dyDescent="0.25">
      <c r="A54" s="89" t="s">
        <v>194</v>
      </c>
      <c r="B54" s="36" t="s">
        <v>208</v>
      </c>
      <c r="C54" s="88" t="s">
        <v>180</v>
      </c>
      <c r="D54" s="37">
        <v>1</v>
      </c>
      <c r="E54" s="38"/>
      <c r="F54" s="39">
        <v>500</v>
      </c>
      <c r="G54" s="39">
        <f t="shared" si="0"/>
        <v>500</v>
      </c>
    </row>
    <row r="55" spans="1:7" ht="30" customHeight="1" x14ac:dyDescent="0.25">
      <c r="A55" s="65" t="s">
        <v>75</v>
      </c>
      <c r="B55" s="65">
        <v>200112210</v>
      </c>
      <c r="C55" s="66" t="s">
        <v>76</v>
      </c>
      <c r="D55" s="67">
        <v>2</v>
      </c>
      <c r="E55" s="38"/>
      <c r="F55" s="39">
        <v>48</v>
      </c>
      <c r="G55" s="39">
        <f t="shared" ref="G55" si="1">+D55*F55</f>
        <v>96</v>
      </c>
    </row>
    <row r="56" spans="1:7" ht="30" customHeight="1" x14ac:dyDescent="0.25">
      <c r="A56" s="68" t="s">
        <v>77</v>
      </c>
      <c r="B56" s="68">
        <v>200112210</v>
      </c>
      <c r="C56" s="66" t="s">
        <v>78</v>
      </c>
      <c r="D56" s="67">
        <v>4</v>
      </c>
      <c r="E56" s="38"/>
      <c r="F56" s="39">
        <v>48</v>
      </c>
      <c r="G56" s="39">
        <f t="shared" si="0"/>
        <v>192</v>
      </c>
    </row>
    <row r="57" spans="1:7" ht="30" customHeight="1" x14ac:dyDescent="0.25">
      <c r="A57" s="65" t="s">
        <v>79</v>
      </c>
      <c r="B57" s="65">
        <v>200112211</v>
      </c>
      <c r="C57" s="66" t="s">
        <v>80</v>
      </c>
      <c r="D57" s="67">
        <v>4</v>
      </c>
      <c r="E57" s="38"/>
      <c r="F57" s="39">
        <v>48</v>
      </c>
      <c r="G57" s="39">
        <f t="shared" si="0"/>
        <v>192</v>
      </c>
    </row>
    <row r="58" spans="1:7" ht="30" customHeight="1" x14ac:dyDescent="0.25">
      <c r="A58" s="69" t="s">
        <v>81</v>
      </c>
      <c r="B58" s="69">
        <v>200112212</v>
      </c>
      <c r="C58" s="66" t="s">
        <v>82</v>
      </c>
      <c r="D58" s="67">
        <v>4</v>
      </c>
      <c r="E58" s="38"/>
      <c r="F58" s="39">
        <v>48</v>
      </c>
      <c r="G58" s="39">
        <f t="shared" si="0"/>
        <v>192</v>
      </c>
    </row>
    <row r="59" spans="1:7" ht="30" customHeight="1" x14ac:dyDescent="0.25">
      <c r="A59" s="70" t="s">
        <v>83</v>
      </c>
      <c r="B59" s="70">
        <v>200112212</v>
      </c>
      <c r="C59" s="66" t="s">
        <v>84</v>
      </c>
      <c r="D59" s="67">
        <v>4</v>
      </c>
      <c r="E59" s="38"/>
      <c r="F59" s="39">
        <v>48</v>
      </c>
      <c r="G59" s="39">
        <f t="shared" si="0"/>
        <v>192</v>
      </c>
    </row>
    <row r="60" spans="1:7" ht="30" customHeight="1" x14ac:dyDescent="0.25">
      <c r="A60" s="69" t="s">
        <v>85</v>
      </c>
      <c r="B60" s="69">
        <v>200112213</v>
      </c>
      <c r="C60" s="66" t="s">
        <v>86</v>
      </c>
      <c r="D60" s="67">
        <v>4</v>
      </c>
      <c r="E60" s="38"/>
      <c r="F60" s="39">
        <v>48</v>
      </c>
      <c r="G60" s="39">
        <f t="shared" si="0"/>
        <v>192</v>
      </c>
    </row>
    <row r="61" spans="1:7" ht="30" customHeight="1" x14ac:dyDescent="0.25">
      <c r="A61" s="70" t="s">
        <v>87</v>
      </c>
      <c r="B61" s="70">
        <v>200112214</v>
      </c>
      <c r="C61" s="66" t="s">
        <v>88</v>
      </c>
      <c r="D61" s="67">
        <v>4</v>
      </c>
      <c r="E61" s="38"/>
      <c r="F61" s="39">
        <v>48</v>
      </c>
      <c r="G61" s="39">
        <f t="shared" si="0"/>
        <v>192</v>
      </c>
    </row>
    <row r="62" spans="1:7" ht="30" customHeight="1" x14ac:dyDescent="0.25">
      <c r="A62" s="69" t="s">
        <v>89</v>
      </c>
      <c r="B62" s="69">
        <v>191211231</v>
      </c>
      <c r="C62" s="66" t="s">
        <v>90</v>
      </c>
      <c r="D62" s="67">
        <v>4</v>
      </c>
      <c r="E62" s="38"/>
      <c r="F62" s="39">
        <v>48</v>
      </c>
      <c r="G62" s="39">
        <f t="shared" si="0"/>
        <v>192</v>
      </c>
    </row>
    <row r="63" spans="1:7" ht="30" customHeight="1" x14ac:dyDescent="0.25">
      <c r="A63" s="70" t="s">
        <v>91</v>
      </c>
      <c r="B63" s="70">
        <v>200112216</v>
      </c>
      <c r="C63" s="66" t="s">
        <v>92</v>
      </c>
      <c r="D63" s="67">
        <v>4</v>
      </c>
      <c r="E63" s="38"/>
      <c r="F63" s="39">
        <v>48</v>
      </c>
      <c r="G63" s="39">
        <f t="shared" si="0"/>
        <v>192</v>
      </c>
    </row>
    <row r="64" spans="1:7" ht="30" customHeight="1" x14ac:dyDescent="0.25">
      <c r="A64" s="68" t="s">
        <v>93</v>
      </c>
      <c r="B64" s="68">
        <v>200112216</v>
      </c>
      <c r="C64" s="66" t="s">
        <v>94</v>
      </c>
      <c r="D64" s="67">
        <v>3</v>
      </c>
      <c r="E64" s="38"/>
      <c r="F64" s="39">
        <v>48</v>
      </c>
      <c r="G64" s="39">
        <f t="shared" si="0"/>
        <v>144</v>
      </c>
    </row>
    <row r="65" spans="1:7" ht="30" customHeight="1" x14ac:dyDescent="0.25">
      <c r="A65" s="70" t="s">
        <v>95</v>
      </c>
      <c r="B65" s="70">
        <v>200112217</v>
      </c>
      <c r="C65" s="66" t="s">
        <v>96</v>
      </c>
      <c r="D65" s="67">
        <v>4</v>
      </c>
      <c r="E65" s="38"/>
      <c r="F65" s="39">
        <v>48</v>
      </c>
      <c r="G65" s="39">
        <f t="shared" si="0"/>
        <v>192</v>
      </c>
    </row>
    <row r="66" spans="1:7" ht="30" customHeight="1" x14ac:dyDescent="0.25">
      <c r="A66" s="69" t="s">
        <v>97</v>
      </c>
      <c r="B66" s="69">
        <v>200112217</v>
      </c>
      <c r="C66" s="66" t="s">
        <v>98</v>
      </c>
      <c r="D66" s="67">
        <v>4</v>
      </c>
      <c r="E66" s="38"/>
      <c r="F66" s="39">
        <v>48</v>
      </c>
      <c r="G66" s="39">
        <f t="shared" si="0"/>
        <v>192</v>
      </c>
    </row>
    <row r="67" spans="1:7" ht="30" customHeight="1" x14ac:dyDescent="0.25">
      <c r="A67" s="70" t="s">
        <v>99</v>
      </c>
      <c r="B67" s="70">
        <v>200112217</v>
      </c>
      <c r="C67" s="66" t="s">
        <v>100</v>
      </c>
      <c r="D67" s="67">
        <v>4</v>
      </c>
      <c r="E67" s="38"/>
      <c r="F67" s="39">
        <v>48</v>
      </c>
      <c r="G67" s="39">
        <f t="shared" si="0"/>
        <v>192</v>
      </c>
    </row>
    <row r="68" spans="1:7" ht="30" customHeight="1" x14ac:dyDescent="0.25">
      <c r="A68" s="69" t="s">
        <v>101</v>
      </c>
      <c r="B68" s="69">
        <v>200112217</v>
      </c>
      <c r="C68" s="66" t="s">
        <v>102</v>
      </c>
      <c r="D68" s="67">
        <v>4</v>
      </c>
      <c r="E68" s="38"/>
      <c r="F68" s="39">
        <v>48</v>
      </c>
      <c r="G68" s="39">
        <f t="shared" si="0"/>
        <v>192</v>
      </c>
    </row>
    <row r="69" spans="1:7" ht="30" customHeight="1" x14ac:dyDescent="0.25">
      <c r="A69" s="70" t="s">
        <v>103</v>
      </c>
      <c r="B69" s="70">
        <v>200112217</v>
      </c>
      <c r="C69" s="66" t="s">
        <v>104</v>
      </c>
      <c r="D69" s="67">
        <v>4</v>
      </c>
      <c r="E69" s="38"/>
      <c r="F69" s="39">
        <v>48</v>
      </c>
      <c r="G69" s="39">
        <f t="shared" si="0"/>
        <v>192</v>
      </c>
    </row>
    <row r="70" spans="1:7" ht="30" customHeight="1" x14ac:dyDescent="0.25">
      <c r="A70" s="69" t="s">
        <v>105</v>
      </c>
      <c r="B70" s="69">
        <v>200112216</v>
      </c>
      <c r="C70" s="66" t="s">
        <v>106</v>
      </c>
      <c r="D70" s="67">
        <v>2</v>
      </c>
      <c r="E70" s="38"/>
      <c r="F70" s="39">
        <v>48</v>
      </c>
      <c r="G70" s="39">
        <f t="shared" si="0"/>
        <v>96</v>
      </c>
    </row>
    <row r="71" spans="1:7" ht="30" customHeight="1" x14ac:dyDescent="0.25">
      <c r="A71" s="65" t="s">
        <v>107</v>
      </c>
      <c r="B71" s="65">
        <v>200112216</v>
      </c>
      <c r="C71" s="66" t="s">
        <v>108</v>
      </c>
      <c r="D71" s="67">
        <v>2</v>
      </c>
      <c r="E71" s="38"/>
      <c r="F71" s="39">
        <v>48</v>
      </c>
      <c r="G71" s="39">
        <f t="shared" si="0"/>
        <v>96</v>
      </c>
    </row>
    <row r="72" spans="1:7" ht="30" customHeight="1" x14ac:dyDescent="0.25">
      <c r="A72" s="68" t="s">
        <v>109</v>
      </c>
      <c r="B72" s="68">
        <v>200112216</v>
      </c>
      <c r="C72" s="66" t="s">
        <v>110</v>
      </c>
      <c r="D72" s="67">
        <v>2</v>
      </c>
      <c r="E72" s="38"/>
      <c r="F72" s="39">
        <v>48</v>
      </c>
      <c r="G72" s="39">
        <f t="shared" si="0"/>
        <v>96</v>
      </c>
    </row>
    <row r="73" spans="1:7" ht="30" customHeight="1" x14ac:dyDescent="0.25">
      <c r="A73" s="65" t="s">
        <v>111</v>
      </c>
      <c r="B73" s="65">
        <v>200112216</v>
      </c>
      <c r="C73" s="66" t="s">
        <v>112</v>
      </c>
      <c r="D73" s="67">
        <v>2</v>
      </c>
      <c r="E73" s="38"/>
      <c r="F73" s="39">
        <v>48</v>
      </c>
      <c r="G73" s="39">
        <f t="shared" si="0"/>
        <v>96</v>
      </c>
    </row>
    <row r="74" spans="1:7" ht="30" customHeight="1" x14ac:dyDescent="0.25">
      <c r="A74" s="68" t="s">
        <v>268</v>
      </c>
      <c r="B74" s="68">
        <v>200112216</v>
      </c>
      <c r="C74" s="66" t="s">
        <v>70</v>
      </c>
      <c r="D74" s="67">
        <v>4</v>
      </c>
      <c r="E74" s="38"/>
      <c r="F74" s="39">
        <v>48</v>
      </c>
      <c r="G74" s="39">
        <f t="shared" si="0"/>
        <v>192</v>
      </c>
    </row>
    <row r="75" spans="1:7" ht="30" customHeight="1" x14ac:dyDescent="0.25">
      <c r="A75" s="70" t="s">
        <v>269</v>
      </c>
      <c r="B75" s="70" t="s">
        <v>270</v>
      </c>
      <c r="C75" s="66" t="s">
        <v>71</v>
      </c>
      <c r="D75" s="67">
        <v>4</v>
      </c>
      <c r="E75" s="38"/>
      <c r="F75" s="39">
        <v>48</v>
      </c>
      <c r="G75" s="39">
        <f t="shared" si="0"/>
        <v>192</v>
      </c>
    </row>
    <row r="76" spans="1:7" ht="30" customHeight="1" x14ac:dyDescent="0.25">
      <c r="A76" s="68" t="s">
        <v>271</v>
      </c>
      <c r="B76" s="68" t="s">
        <v>272</v>
      </c>
      <c r="C76" s="66" t="s">
        <v>72</v>
      </c>
      <c r="D76" s="67">
        <v>4</v>
      </c>
      <c r="E76" s="38"/>
      <c r="F76" s="39">
        <v>48</v>
      </c>
      <c r="G76" s="39">
        <f t="shared" si="0"/>
        <v>192</v>
      </c>
    </row>
    <row r="77" spans="1:7" ht="30" customHeight="1" x14ac:dyDescent="0.25">
      <c r="A77" s="70" t="s">
        <v>273</v>
      </c>
      <c r="B77" s="70" t="s">
        <v>274</v>
      </c>
      <c r="C77" s="66" t="s">
        <v>73</v>
      </c>
      <c r="D77" s="67">
        <v>4</v>
      </c>
      <c r="E77" s="38"/>
      <c r="F77" s="39">
        <v>48</v>
      </c>
      <c r="G77" s="39">
        <f t="shared" si="0"/>
        <v>192</v>
      </c>
    </row>
    <row r="78" spans="1:7" ht="30" customHeight="1" x14ac:dyDescent="0.25">
      <c r="A78" s="69" t="s">
        <v>275</v>
      </c>
      <c r="B78" s="69" t="s">
        <v>276</v>
      </c>
      <c r="C78" s="66" t="s">
        <v>74</v>
      </c>
      <c r="D78" s="67">
        <v>2</v>
      </c>
      <c r="E78" s="38"/>
      <c r="F78" s="39">
        <v>48</v>
      </c>
      <c r="G78" s="39">
        <f t="shared" si="0"/>
        <v>96</v>
      </c>
    </row>
    <row r="79" spans="1:7" ht="30" customHeight="1" x14ac:dyDescent="0.25">
      <c r="A79" s="69" t="s">
        <v>57</v>
      </c>
      <c r="B79" s="69" t="s">
        <v>277</v>
      </c>
      <c r="C79" s="71" t="s">
        <v>278</v>
      </c>
      <c r="D79" s="67">
        <v>4</v>
      </c>
      <c r="E79" s="38"/>
      <c r="F79" s="39">
        <v>60</v>
      </c>
      <c r="G79" s="39">
        <f t="shared" si="0"/>
        <v>240</v>
      </c>
    </row>
    <row r="80" spans="1:7" ht="30" customHeight="1" x14ac:dyDescent="0.25">
      <c r="A80" s="70" t="s">
        <v>58</v>
      </c>
      <c r="B80" s="70">
        <v>2100010641</v>
      </c>
      <c r="C80" s="72" t="s">
        <v>258</v>
      </c>
      <c r="D80" s="67">
        <v>6</v>
      </c>
      <c r="E80" s="38"/>
      <c r="F80" s="39">
        <v>60</v>
      </c>
      <c r="G80" s="39">
        <f t="shared" si="0"/>
        <v>360</v>
      </c>
    </row>
    <row r="81" spans="1:7" ht="30" customHeight="1" x14ac:dyDescent="0.25">
      <c r="A81" s="69" t="s">
        <v>59</v>
      </c>
      <c r="B81" s="69">
        <v>2100017399</v>
      </c>
      <c r="C81" s="72" t="s">
        <v>259</v>
      </c>
      <c r="D81" s="67">
        <v>6</v>
      </c>
      <c r="E81" s="38"/>
      <c r="F81" s="39">
        <v>60</v>
      </c>
      <c r="G81" s="39">
        <f t="shared" si="0"/>
        <v>360</v>
      </c>
    </row>
    <row r="82" spans="1:7" ht="30" customHeight="1" x14ac:dyDescent="0.25">
      <c r="A82" s="70" t="s">
        <v>60</v>
      </c>
      <c r="B82" s="70">
        <v>2100017484</v>
      </c>
      <c r="C82" s="72" t="s">
        <v>279</v>
      </c>
      <c r="D82" s="67">
        <v>6</v>
      </c>
      <c r="E82" s="38"/>
      <c r="F82" s="39">
        <v>60</v>
      </c>
      <c r="G82" s="39">
        <f t="shared" si="0"/>
        <v>360</v>
      </c>
    </row>
    <row r="83" spans="1:7" ht="30" customHeight="1" x14ac:dyDescent="0.25">
      <c r="A83" s="69" t="s">
        <v>280</v>
      </c>
      <c r="B83" s="69">
        <v>2100017484</v>
      </c>
      <c r="C83" s="71" t="s">
        <v>281</v>
      </c>
      <c r="D83" s="67">
        <v>6</v>
      </c>
      <c r="E83" s="38"/>
      <c r="F83" s="39">
        <v>60</v>
      </c>
      <c r="G83" s="39">
        <f t="shared" si="0"/>
        <v>360</v>
      </c>
    </row>
    <row r="84" spans="1:7" ht="30" customHeight="1" x14ac:dyDescent="0.25">
      <c r="A84" s="70" t="s">
        <v>282</v>
      </c>
      <c r="B84" s="76" t="s">
        <v>36</v>
      </c>
      <c r="C84" s="72" t="s">
        <v>283</v>
      </c>
      <c r="D84" s="67">
        <v>6</v>
      </c>
      <c r="E84" s="38"/>
      <c r="F84" s="39">
        <v>60</v>
      </c>
      <c r="G84" s="39">
        <f t="shared" si="0"/>
        <v>360</v>
      </c>
    </row>
    <row r="85" spans="1:7" ht="30" customHeight="1" x14ac:dyDescent="0.25">
      <c r="A85" s="69" t="s">
        <v>284</v>
      </c>
      <c r="B85" s="77" t="s">
        <v>36</v>
      </c>
      <c r="C85" s="71" t="s">
        <v>285</v>
      </c>
      <c r="D85" s="67">
        <v>6</v>
      </c>
      <c r="E85" s="38"/>
      <c r="F85" s="39">
        <v>60</v>
      </c>
      <c r="G85" s="39">
        <f t="shared" si="0"/>
        <v>360</v>
      </c>
    </row>
    <row r="86" spans="1:7" ht="30" customHeight="1" x14ac:dyDescent="0.25">
      <c r="A86" s="70" t="s">
        <v>286</v>
      </c>
      <c r="B86" s="70" t="s">
        <v>37</v>
      </c>
      <c r="C86" s="72" t="s">
        <v>287</v>
      </c>
      <c r="D86" s="67">
        <v>6</v>
      </c>
      <c r="E86" s="38"/>
      <c r="F86" s="39">
        <v>60</v>
      </c>
      <c r="G86" s="39">
        <f t="shared" si="0"/>
        <v>360</v>
      </c>
    </row>
    <row r="87" spans="1:7" ht="30" customHeight="1" x14ac:dyDescent="0.25">
      <c r="A87" s="69" t="s">
        <v>288</v>
      </c>
      <c r="B87" s="77" t="s">
        <v>38</v>
      </c>
      <c r="C87" s="71" t="s">
        <v>289</v>
      </c>
      <c r="D87" s="67">
        <v>6</v>
      </c>
      <c r="E87" s="38"/>
      <c r="F87" s="39">
        <v>60</v>
      </c>
      <c r="G87" s="39">
        <f t="shared" si="0"/>
        <v>360</v>
      </c>
    </row>
    <row r="88" spans="1:7" ht="30" customHeight="1" x14ac:dyDescent="0.25">
      <c r="A88" s="70" t="s">
        <v>290</v>
      </c>
      <c r="B88" s="76" t="s">
        <v>39</v>
      </c>
      <c r="C88" s="72" t="s">
        <v>291</v>
      </c>
      <c r="D88" s="67">
        <v>6</v>
      </c>
      <c r="E88" s="38"/>
      <c r="F88" s="39">
        <v>60</v>
      </c>
      <c r="G88" s="39">
        <f t="shared" si="0"/>
        <v>360</v>
      </c>
    </row>
    <row r="89" spans="1:7" ht="30" customHeight="1" x14ac:dyDescent="0.25">
      <c r="A89" s="69" t="s">
        <v>292</v>
      </c>
      <c r="B89" s="77" t="s">
        <v>40</v>
      </c>
      <c r="C89" s="71" t="s">
        <v>293</v>
      </c>
      <c r="D89" s="67">
        <v>6</v>
      </c>
      <c r="E89" s="38"/>
      <c r="F89" s="39">
        <v>60</v>
      </c>
      <c r="G89" s="39">
        <f t="shared" si="0"/>
        <v>360</v>
      </c>
    </row>
    <row r="90" spans="1:7" ht="30" customHeight="1" x14ac:dyDescent="0.25">
      <c r="A90" s="70" t="s">
        <v>294</v>
      </c>
      <c r="B90" s="76" t="s">
        <v>41</v>
      </c>
      <c r="C90" s="72" t="s">
        <v>295</v>
      </c>
      <c r="D90" s="67">
        <v>6</v>
      </c>
      <c r="E90" s="38"/>
      <c r="F90" s="39">
        <v>60</v>
      </c>
      <c r="G90" s="39">
        <f t="shared" si="0"/>
        <v>360</v>
      </c>
    </row>
    <row r="91" spans="1:7" ht="30" customHeight="1" x14ac:dyDescent="0.25">
      <c r="A91" s="69" t="s">
        <v>296</v>
      </c>
      <c r="B91" s="77" t="s">
        <v>42</v>
      </c>
      <c r="C91" s="71" t="s">
        <v>297</v>
      </c>
      <c r="D91" s="67">
        <v>6</v>
      </c>
      <c r="E91" s="38"/>
      <c r="F91" s="39">
        <v>60</v>
      </c>
      <c r="G91" s="39">
        <f t="shared" si="0"/>
        <v>360</v>
      </c>
    </row>
    <row r="92" spans="1:7" ht="30" customHeight="1" x14ac:dyDescent="0.25">
      <c r="A92" s="70" t="s">
        <v>298</v>
      </c>
      <c r="B92" s="76" t="s">
        <v>43</v>
      </c>
      <c r="C92" s="72" t="s">
        <v>299</v>
      </c>
      <c r="D92" s="67">
        <v>6</v>
      </c>
      <c r="E92" s="38"/>
      <c r="F92" s="39">
        <v>60</v>
      </c>
      <c r="G92" s="39">
        <f t="shared" si="0"/>
        <v>360</v>
      </c>
    </row>
    <row r="93" spans="1:7" ht="30" customHeight="1" x14ac:dyDescent="0.25">
      <c r="A93" s="68" t="s">
        <v>61</v>
      </c>
      <c r="B93" s="68">
        <v>2100022697</v>
      </c>
      <c r="C93" s="73" t="s">
        <v>300</v>
      </c>
      <c r="D93" s="67">
        <v>6</v>
      </c>
      <c r="E93" s="38"/>
      <c r="F93" s="39">
        <v>60</v>
      </c>
      <c r="G93" s="39">
        <f t="shared" si="0"/>
        <v>360</v>
      </c>
    </row>
    <row r="94" spans="1:7" ht="30" customHeight="1" x14ac:dyDescent="0.25">
      <c r="A94" s="70" t="s">
        <v>301</v>
      </c>
      <c r="B94" s="70" t="s">
        <v>44</v>
      </c>
      <c r="C94" s="72" t="s">
        <v>302</v>
      </c>
      <c r="D94" s="67">
        <v>2</v>
      </c>
      <c r="E94" s="38"/>
      <c r="F94" s="39">
        <v>60</v>
      </c>
      <c r="G94" s="39">
        <f t="shared" si="0"/>
        <v>120</v>
      </c>
    </row>
    <row r="95" spans="1:7" ht="30" customHeight="1" x14ac:dyDescent="0.25">
      <c r="A95" s="68" t="s">
        <v>303</v>
      </c>
      <c r="B95" s="68" t="s">
        <v>45</v>
      </c>
      <c r="C95" s="73" t="s">
        <v>304</v>
      </c>
      <c r="D95" s="67">
        <v>2</v>
      </c>
      <c r="E95" s="38"/>
      <c r="F95" s="39">
        <v>60</v>
      </c>
      <c r="G95" s="39">
        <f t="shared" si="0"/>
        <v>120</v>
      </c>
    </row>
    <row r="96" spans="1:7" ht="30" customHeight="1" x14ac:dyDescent="0.25">
      <c r="A96" s="70" t="s">
        <v>305</v>
      </c>
      <c r="B96" s="76" t="s">
        <v>46</v>
      </c>
      <c r="C96" s="72" t="s">
        <v>306</v>
      </c>
      <c r="D96" s="67">
        <v>6</v>
      </c>
      <c r="E96" s="38"/>
      <c r="F96" s="39">
        <v>60</v>
      </c>
      <c r="G96" s="39">
        <f t="shared" si="0"/>
        <v>360</v>
      </c>
    </row>
    <row r="97" spans="1:7" ht="30" customHeight="1" x14ac:dyDescent="0.25">
      <c r="A97" s="69" t="s">
        <v>307</v>
      </c>
      <c r="B97" s="77" t="s">
        <v>47</v>
      </c>
      <c r="C97" s="71" t="s">
        <v>308</v>
      </c>
      <c r="D97" s="67">
        <v>2</v>
      </c>
      <c r="E97" s="38"/>
      <c r="F97" s="39">
        <v>60</v>
      </c>
      <c r="G97" s="39">
        <f t="shared" si="0"/>
        <v>120</v>
      </c>
    </row>
    <row r="98" spans="1:7" ht="30" customHeight="1" x14ac:dyDescent="0.25">
      <c r="A98" s="70" t="s">
        <v>62</v>
      </c>
      <c r="B98" s="76" t="s">
        <v>309</v>
      </c>
      <c r="C98" s="72" t="s">
        <v>310</v>
      </c>
      <c r="D98" s="67">
        <v>6</v>
      </c>
      <c r="E98" s="38"/>
      <c r="F98" s="39">
        <v>60</v>
      </c>
      <c r="G98" s="39">
        <f t="shared" si="0"/>
        <v>360</v>
      </c>
    </row>
    <row r="99" spans="1:7" ht="30" customHeight="1" x14ac:dyDescent="0.25">
      <c r="A99" s="74" t="s">
        <v>311</v>
      </c>
      <c r="B99" s="77" t="s">
        <v>312</v>
      </c>
      <c r="C99" s="66" t="s">
        <v>63</v>
      </c>
      <c r="D99" s="67">
        <v>4</v>
      </c>
      <c r="E99" s="38"/>
      <c r="F99" s="39">
        <v>60</v>
      </c>
      <c r="G99" s="39">
        <f t="shared" si="0"/>
        <v>240</v>
      </c>
    </row>
    <row r="100" spans="1:7" ht="30" customHeight="1" x14ac:dyDescent="0.25">
      <c r="A100" s="74" t="s">
        <v>64</v>
      </c>
      <c r="B100" s="69">
        <v>2100007516</v>
      </c>
      <c r="C100" s="66" t="s">
        <v>65</v>
      </c>
      <c r="D100" s="67">
        <v>4</v>
      </c>
      <c r="E100" s="38"/>
      <c r="F100" s="39">
        <v>60</v>
      </c>
      <c r="G100" s="39">
        <f t="shared" si="0"/>
        <v>240</v>
      </c>
    </row>
    <row r="101" spans="1:7" ht="30" customHeight="1" x14ac:dyDescent="0.25">
      <c r="A101" s="75" t="s">
        <v>66</v>
      </c>
      <c r="B101" s="70">
        <v>2100010712</v>
      </c>
      <c r="C101" s="66" t="s">
        <v>67</v>
      </c>
      <c r="D101" s="67">
        <v>4</v>
      </c>
      <c r="E101" s="38"/>
      <c r="F101" s="39">
        <v>60</v>
      </c>
      <c r="G101" s="39">
        <f t="shared" si="0"/>
        <v>240</v>
      </c>
    </row>
    <row r="102" spans="1:7" ht="30" customHeight="1" x14ac:dyDescent="0.25">
      <c r="A102" s="74" t="s">
        <v>68</v>
      </c>
      <c r="B102" s="69">
        <v>2100007744</v>
      </c>
      <c r="C102" s="66" t="s">
        <v>69</v>
      </c>
      <c r="D102" s="67">
        <v>4</v>
      </c>
      <c r="E102" s="38"/>
      <c r="F102" s="39">
        <v>60</v>
      </c>
      <c r="G102" s="39">
        <f t="shared" si="0"/>
        <v>240</v>
      </c>
    </row>
    <row r="103" spans="1:7" ht="30" customHeight="1" x14ac:dyDescent="0.25">
      <c r="A103" s="69" t="s">
        <v>20</v>
      </c>
      <c r="B103" s="69" t="s">
        <v>313</v>
      </c>
      <c r="C103" s="71" t="s">
        <v>314</v>
      </c>
      <c r="D103" s="67">
        <v>2</v>
      </c>
      <c r="E103" s="38"/>
      <c r="F103" s="39">
        <v>48</v>
      </c>
      <c r="G103" s="39">
        <f t="shared" si="0"/>
        <v>96</v>
      </c>
    </row>
    <row r="104" spans="1:7" ht="30" customHeight="1" x14ac:dyDescent="0.25">
      <c r="A104" s="69" t="s">
        <v>315</v>
      </c>
      <c r="B104" s="69" t="s">
        <v>316</v>
      </c>
      <c r="C104" s="71" t="s">
        <v>317</v>
      </c>
      <c r="D104" s="67">
        <v>2</v>
      </c>
      <c r="E104" s="38"/>
      <c r="F104" s="39">
        <v>48</v>
      </c>
      <c r="G104" s="39">
        <f>+D104*F104</f>
        <v>96</v>
      </c>
    </row>
    <row r="105" spans="1:7" ht="30" customHeight="1" x14ac:dyDescent="0.25">
      <c r="A105" s="70" t="s">
        <v>21</v>
      </c>
      <c r="B105" s="70" t="s">
        <v>318</v>
      </c>
      <c r="C105" s="72" t="s">
        <v>319</v>
      </c>
      <c r="D105" s="67">
        <v>2</v>
      </c>
      <c r="E105" s="38"/>
      <c r="F105" s="39">
        <v>48</v>
      </c>
      <c r="G105" s="39">
        <f t="shared" ref="G105:G115" si="2">+D105*F105</f>
        <v>96</v>
      </c>
    </row>
    <row r="106" spans="1:7" ht="30" customHeight="1" x14ac:dyDescent="0.25">
      <c r="A106" s="69" t="s">
        <v>22</v>
      </c>
      <c r="B106" s="69">
        <v>1405040036</v>
      </c>
      <c r="C106" s="66" t="s">
        <v>23</v>
      </c>
      <c r="D106" s="67">
        <v>2</v>
      </c>
      <c r="E106" s="38"/>
      <c r="F106" s="39">
        <v>48</v>
      </c>
      <c r="G106" s="39">
        <f t="shared" si="2"/>
        <v>96</v>
      </c>
    </row>
    <row r="107" spans="1:7" ht="30" customHeight="1" x14ac:dyDescent="0.25">
      <c r="A107" s="67" t="s">
        <v>24</v>
      </c>
      <c r="B107" s="67" t="s">
        <v>25</v>
      </c>
      <c r="C107" s="66" t="s">
        <v>26</v>
      </c>
      <c r="D107" s="67">
        <v>2</v>
      </c>
      <c r="E107" s="38"/>
      <c r="F107" s="39">
        <v>48</v>
      </c>
      <c r="G107" s="39">
        <f t="shared" si="2"/>
        <v>96</v>
      </c>
    </row>
    <row r="108" spans="1:7" ht="30" customHeight="1" x14ac:dyDescent="0.25">
      <c r="A108" s="67" t="s">
        <v>27</v>
      </c>
      <c r="B108" s="67" t="s">
        <v>28</v>
      </c>
      <c r="C108" s="66" t="s">
        <v>29</v>
      </c>
      <c r="D108" s="67">
        <v>2</v>
      </c>
      <c r="E108" s="38"/>
      <c r="F108" s="39">
        <v>48</v>
      </c>
      <c r="G108" s="39">
        <f t="shared" si="2"/>
        <v>96</v>
      </c>
    </row>
    <row r="109" spans="1:7" ht="30" customHeight="1" x14ac:dyDescent="0.25">
      <c r="A109" s="67" t="s">
        <v>30</v>
      </c>
      <c r="B109" s="67" t="s">
        <v>31</v>
      </c>
      <c r="C109" s="66" t="s">
        <v>32</v>
      </c>
      <c r="D109" s="67">
        <v>2</v>
      </c>
      <c r="E109" s="38"/>
      <c r="F109" s="39">
        <v>48</v>
      </c>
      <c r="G109" s="39">
        <f t="shared" si="2"/>
        <v>96</v>
      </c>
    </row>
    <row r="110" spans="1:7" ht="30" customHeight="1" x14ac:dyDescent="0.25">
      <c r="A110" s="67" t="s">
        <v>33</v>
      </c>
      <c r="B110" s="67" t="s">
        <v>34</v>
      </c>
      <c r="C110" s="66" t="s">
        <v>35</v>
      </c>
      <c r="D110" s="67">
        <v>2</v>
      </c>
      <c r="E110" s="38"/>
      <c r="F110" s="39">
        <v>48</v>
      </c>
      <c r="G110" s="39">
        <f t="shared" si="2"/>
        <v>96</v>
      </c>
    </row>
    <row r="111" spans="1:7" ht="30" customHeight="1" x14ac:dyDescent="0.25">
      <c r="A111" s="36">
        <v>309010</v>
      </c>
      <c r="B111" s="36" t="s">
        <v>342</v>
      </c>
      <c r="C111" s="90" t="s">
        <v>343</v>
      </c>
      <c r="D111" s="91">
        <v>1</v>
      </c>
      <c r="E111" s="85"/>
      <c r="F111" s="92">
        <v>480</v>
      </c>
      <c r="G111" s="39">
        <f t="shared" si="2"/>
        <v>480</v>
      </c>
    </row>
    <row r="112" spans="1:7" ht="30" customHeight="1" x14ac:dyDescent="0.25">
      <c r="A112" s="36">
        <v>309025</v>
      </c>
      <c r="B112" s="36" t="s">
        <v>344</v>
      </c>
      <c r="C112" s="90" t="s">
        <v>345</v>
      </c>
      <c r="D112" s="91">
        <v>1</v>
      </c>
      <c r="E112" s="85"/>
      <c r="F112" s="92">
        <v>540</v>
      </c>
      <c r="G112" s="39">
        <f t="shared" si="2"/>
        <v>540</v>
      </c>
    </row>
    <row r="113" spans="1:7" ht="30" customHeight="1" x14ac:dyDescent="0.25">
      <c r="A113" s="89" t="s">
        <v>48</v>
      </c>
      <c r="B113" s="36" t="s">
        <v>49</v>
      </c>
      <c r="C113" s="93" t="s">
        <v>50</v>
      </c>
      <c r="D113" s="37">
        <v>4</v>
      </c>
      <c r="E113" s="38"/>
      <c r="F113" s="39">
        <v>14.4</v>
      </c>
      <c r="G113" s="39">
        <f t="shared" si="2"/>
        <v>57.6</v>
      </c>
    </row>
    <row r="114" spans="1:7" ht="30" customHeight="1" x14ac:dyDescent="0.25">
      <c r="A114" s="89" t="s">
        <v>51</v>
      </c>
      <c r="B114" s="36" t="s">
        <v>52</v>
      </c>
      <c r="C114" s="88" t="s">
        <v>53</v>
      </c>
      <c r="D114" s="37">
        <v>5</v>
      </c>
      <c r="E114" s="38"/>
      <c r="F114" s="39">
        <v>14.4</v>
      </c>
      <c r="G114" s="39">
        <f t="shared" si="2"/>
        <v>72</v>
      </c>
    </row>
    <row r="115" spans="1:7" ht="30" customHeight="1" x14ac:dyDescent="0.25">
      <c r="A115" s="89" t="s">
        <v>54</v>
      </c>
      <c r="B115" s="36" t="s">
        <v>55</v>
      </c>
      <c r="C115" s="88" t="s">
        <v>56</v>
      </c>
      <c r="D115" s="37">
        <v>6</v>
      </c>
      <c r="E115" s="38"/>
      <c r="F115" s="39">
        <v>14.4</v>
      </c>
      <c r="G115" s="39">
        <f t="shared" si="2"/>
        <v>86.4</v>
      </c>
    </row>
    <row r="116" spans="1:7" ht="30" customHeight="1" x14ac:dyDescent="0.25">
      <c r="D116" s="41"/>
      <c r="F116" s="42" t="s">
        <v>113</v>
      </c>
      <c r="G116" s="43">
        <f>SUM(G21:G115)</f>
        <v>35008</v>
      </c>
    </row>
    <row r="117" spans="1:7" ht="30" customHeight="1" x14ac:dyDescent="0.25">
      <c r="D117" s="41"/>
      <c r="F117" s="44" t="s">
        <v>114</v>
      </c>
      <c r="G117" s="43">
        <f>+G116*0.12</f>
        <v>4200.96</v>
      </c>
    </row>
    <row r="118" spans="1:7" ht="30" customHeight="1" x14ac:dyDescent="0.25">
      <c r="D118" s="41"/>
      <c r="F118" s="42" t="s">
        <v>115</v>
      </c>
      <c r="G118" s="43">
        <f>+G116+G117</f>
        <v>39208.959999999999</v>
      </c>
    </row>
    <row r="119" spans="1:7" ht="30" customHeight="1" x14ac:dyDescent="0.25">
      <c r="E119" s="41"/>
    </row>
    <row r="120" spans="1:7" ht="30" customHeight="1" x14ac:dyDescent="0.25">
      <c r="B120" s="78" t="s">
        <v>116</v>
      </c>
      <c r="C120" s="78"/>
      <c r="D120" s="45"/>
    </row>
    <row r="121" spans="1:7" ht="30" customHeight="1" x14ac:dyDescent="0.25">
      <c r="B121" s="79" t="s">
        <v>117</v>
      </c>
      <c r="C121" s="80"/>
    </row>
    <row r="122" spans="1:7" ht="30" customHeight="1" x14ac:dyDescent="0.25">
      <c r="A122" s="46"/>
      <c r="B122" s="81">
        <v>1</v>
      </c>
      <c r="C122" s="82" t="s">
        <v>118</v>
      </c>
    </row>
    <row r="123" spans="1:7" ht="30" customHeight="1" x14ac:dyDescent="0.25">
      <c r="A123" s="46"/>
      <c r="B123" s="81">
        <v>1</v>
      </c>
      <c r="C123" s="82" t="s">
        <v>119</v>
      </c>
    </row>
    <row r="124" spans="1:7" ht="30" customHeight="1" x14ac:dyDescent="0.25">
      <c r="A124" s="46"/>
      <c r="B124" s="81">
        <v>1</v>
      </c>
      <c r="C124" s="82" t="s">
        <v>320</v>
      </c>
    </row>
    <row r="125" spans="1:7" ht="30" customHeight="1" x14ac:dyDescent="0.25">
      <c r="A125" s="46"/>
      <c r="B125" s="81">
        <v>2</v>
      </c>
      <c r="C125" s="82" t="s">
        <v>120</v>
      </c>
    </row>
    <row r="126" spans="1:7" ht="30" customHeight="1" x14ac:dyDescent="0.25">
      <c r="A126" s="46"/>
      <c r="B126" s="81">
        <v>2</v>
      </c>
      <c r="C126" s="83" t="s">
        <v>121</v>
      </c>
    </row>
    <row r="127" spans="1:7" ht="30" customHeight="1" x14ac:dyDescent="0.25">
      <c r="A127" s="46"/>
      <c r="B127" s="81">
        <v>2</v>
      </c>
      <c r="C127" s="82" t="s">
        <v>122</v>
      </c>
    </row>
    <row r="128" spans="1:7" ht="30" customHeight="1" x14ac:dyDescent="0.25">
      <c r="A128" s="46"/>
      <c r="B128" s="81">
        <v>2</v>
      </c>
      <c r="C128" s="82" t="s">
        <v>123</v>
      </c>
    </row>
    <row r="129" spans="1:3" ht="30" customHeight="1" x14ac:dyDescent="0.25">
      <c r="A129" s="46"/>
      <c r="B129" s="81">
        <v>1</v>
      </c>
      <c r="C129" s="82" t="s">
        <v>124</v>
      </c>
    </row>
    <row r="130" spans="1:3" ht="30" customHeight="1" x14ac:dyDescent="0.25">
      <c r="A130" s="46"/>
      <c r="B130" s="81">
        <v>1</v>
      </c>
      <c r="C130" s="82" t="s">
        <v>126</v>
      </c>
    </row>
    <row r="131" spans="1:3" ht="30" customHeight="1" x14ac:dyDescent="0.25">
      <c r="A131" s="46"/>
      <c r="B131" s="81">
        <v>2</v>
      </c>
      <c r="C131" s="82" t="s">
        <v>125</v>
      </c>
    </row>
    <row r="132" spans="1:3" ht="30" customHeight="1" x14ac:dyDescent="0.25">
      <c r="B132" s="79" t="s">
        <v>127</v>
      </c>
      <c r="C132" s="80"/>
    </row>
    <row r="133" spans="1:3" ht="30" customHeight="1" x14ac:dyDescent="0.25">
      <c r="B133" s="81">
        <v>2</v>
      </c>
      <c r="C133" s="82" t="s">
        <v>144</v>
      </c>
    </row>
    <row r="134" spans="1:3" ht="30" customHeight="1" x14ac:dyDescent="0.25">
      <c r="B134" s="81">
        <v>2</v>
      </c>
      <c r="C134" s="82" t="s">
        <v>128</v>
      </c>
    </row>
    <row r="135" spans="1:3" ht="30" customHeight="1" x14ac:dyDescent="0.25">
      <c r="B135" s="81">
        <v>2</v>
      </c>
      <c r="C135" s="82" t="s">
        <v>129</v>
      </c>
    </row>
    <row r="136" spans="1:3" ht="30" customHeight="1" x14ac:dyDescent="0.25">
      <c r="B136" s="81">
        <v>1</v>
      </c>
      <c r="C136" s="82" t="s">
        <v>321</v>
      </c>
    </row>
    <row r="137" spans="1:3" ht="30" customHeight="1" x14ac:dyDescent="0.25">
      <c r="B137" s="81">
        <v>3</v>
      </c>
      <c r="C137" s="82" t="s">
        <v>130</v>
      </c>
    </row>
    <row r="138" spans="1:3" ht="30" customHeight="1" x14ac:dyDescent="0.25">
      <c r="B138" s="81">
        <v>1</v>
      </c>
      <c r="C138" s="82" t="s">
        <v>131</v>
      </c>
    </row>
    <row r="139" spans="1:3" ht="30" customHeight="1" x14ac:dyDescent="0.25">
      <c r="B139" s="81">
        <v>1</v>
      </c>
      <c r="C139" s="82" t="s">
        <v>132</v>
      </c>
    </row>
    <row r="140" spans="1:3" ht="30" customHeight="1" x14ac:dyDescent="0.25">
      <c r="B140" s="81">
        <v>1</v>
      </c>
      <c r="C140" s="82" t="s">
        <v>133</v>
      </c>
    </row>
    <row r="141" spans="1:3" ht="30" customHeight="1" x14ac:dyDescent="0.25">
      <c r="B141" s="81">
        <v>1</v>
      </c>
      <c r="C141" s="82" t="s">
        <v>134</v>
      </c>
    </row>
    <row r="142" spans="1:3" ht="30" customHeight="1" x14ac:dyDescent="0.25">
      <c r="B142" s="81">
        <v>2</v>
      </c>
      <c r="C142" s="82" t="s">
        <v>135</v>
      </c>
    </row>
    <row r="143" spans="1:3" ht="30" customHeight="1" x14ac:dyDescent="0.25">
      <c r="B143" s="81">
        <v>1</v>
      </c>
      <c r="C143" s="82" t="s">
        <v>136</v>
      </c>
    </row>
    <row r="144" spans="1:3" ht="30" customHeight="1" x14ac:dyDescent="0.25">
      <c r="B144" s="81">
        <v>2</v>
      </c>
      <c r="C144" s="82" t="s">
        <v>137</v>
      </c>
    </row>
    <row r="145" spans="2:3" ht="30" customHeight="1" x14ac:dyDescent="0.25">
      <c r="B145" s="81">
        <v>1</v>
      </c>
      <c r="C145" s="82" t="s">
        <v>138</v>
      </c>
    </row>
    <row r="146" spans="2:3" ht="30" customHeight="1" x14ac:dyDescent="0.25">
      <c r="B146" s="81">
        <v>1</v>
      </c>
      <c r="C146" s="82" t="s">
        <v>139</v>
      </c>
    </row>
    <row r="147" spans="2:3" ht="30" customHeight="1" x14ac:dyDescent="0.25">
      <c r="B147" s="81">
        <v>1</v>
      </c>
      <c r="C147" s="82" t="s">
        <v>140</v>
      </c>
    </row>
    <row r="148" spans="2:3" ht="30" customHeight="1" x14ac:dyDescent="0.25">
      <c r="B148" s="81">
        <v>3</v>
      </c>
      <c r="C148" s="82" t="s">
        <v>141</v>
      </c>
    </row>
    <row r="149" spans="2:3" ht="30" customHeight="1" x14ac:dyDescent="0.25">
      <c r="B149" s="81">
        <v>2</v>
      </c>
      <c r="C149" s="82" t="s">
        <v>322</v>
      </c>
    </row>
    <row r="150" spans="2:3" ht="30" customHeight="1" x14ac:dyDescent="0.25">
      <c r="B150" s="81">
        <v>0</v>
      </c>
      <c r="C150" s="82" t="s">
        <v>323</v>
      </c>
    </row>
    <row r="151" spans="2:3" ht="30" customHeight="1" x14ac:dyDescent="0.25">
      <c r="B151" s="81">
        <v>2</v>
      </c>
      <c r="C151" s="82" t="s">
        <v>142</v>
      </c>
    </row>
    <row r="152" spans="2:3" ht="30" customHeight="1" x14ac:dyDescent="0.25">
      <c r="B152" s="84" t="s">
        <v>143</v>
      </c>
      <c r="C152" s="84"/>
    </row>
    <row r="153" spans="2:3" ht="30" customHeight="1" x14ac:dyDescent="0.25">
      <c r="B153" s="81">
        <v>1</v>
      </c>
      <c r="C153" s="82" t="s">
        <v>324</v>
      </c>
    </row>
    <row r="154" spans="2:3" ht="30" customHeight="1" x14ac:dyDescent="0.25">
      <c r="B154" s="81">
        <v>2</v>
      </c>
      <c r="C154" s="82" t="s">
        <v>325</v>
      </c>
    </row>
    <row r="155" spans="2:3" ht="30" customHeight="1" x14ac:dyDescent="0.25">
      <c r="B155" s="81">
        <v>2</v>
      </c>
      <c r="C155" s="82" t="s">
        <v>326</v>
      </c>
    </row>
    <row r="156" spans="2:3" ht="30" customHeight="1" x14ac:dyDescent="0.25">
      <c r="B156" s="81">
        <v>1</v>
      </c>
      <c r="C156" s="82" t="s">
        <v>145</v>
      </c>
    </row>
    <row r="157" spans="2:3" ht="30" customHeight="1" x14ac:dyDescent="0.25">
      <c r="B157" s="81">
        <v>1</v>
      </c>
      <c r="C157" s="82" t="s">
        <v>327</v>
      </c>
    </row>
    <row r="158" spans="2:3" ht="30" customHeight="1" x14ac:dyDescent="0.25">
      <c r="B158" s="81">
        <v>2</v>
      </c>
      <c r="C158" s="82" t="s">
        <v>146</v>
      </c>
    </row>
    <row r="159" spans="2:3" ht="30" customHeight="1" x14ac:dyDescent="0.25">
      <c r="B159" s="81">
        <v>2</v>
      </c>
      <c r="C159" s="82" t="s">
        <v>147</v>
      </c>
    </row>
    <row r="160" spans="2:3" ht="30" customHeight="1" x14ac:dyDescent="0.25">
      <c r="B160" s="81">
        <v>1</v>
      </c>
      <c r="C160" s="82" t="s">
        <v>148</v>
      </c>
    </row>
    <row r="161" spans="2:4" ht="30" customHeight="1" x14ac:dyDescent="0.25">
      <c r="B161" s="81">
        <v>1</v>
      </c>
      <c r="C161" s="82" t="s">
        <v>149</v>
      </c>
      <c r="D161" s="47"/>
    </row>
    <row r="162" spans="2:4" ht="30" customHeight="1" x14ac:dyDescent="0.25">
      <c r="B162" s="81">
        <v>1</v>
      </c>
      <c r="C162" s="82" t="s">
        <v>328</v>
      </c>
      <c r="D162" s="47"/>
    </row>
    <row r="163" spans="2:4" ht="30" customHeight="1" x14ac:dyDescent="0.25">
      <c r="B163" s="81">
        <v>1</v>
      </c>
      <c r="C163" s="82" t="s">
        <v>150</v>
      </c>
      <c r="D163" s="47"/>
    </row>
    <row r="164" spans="2:4" ht="30" customHeight="1" x14ac:dyDescent="0.25">
      <c r="B164" s="81">
        <v>1</v>
      </c>
      <c r="C164" s="82" t="s">
        <v>329</v>
      </c>
      <c r="D164" s="47"/>
    </row>
    <row r="165" spans="2:4" ht="30" customHeight="1" x14ac:dyDescent="0.25">
      <c r="B165" s="81">
        <v>2</v>
      </c>
      <c r="C165" s="82" t="s">
        <v>151</v>
      </c>
      <c r="D165" s="47"/>
    </row>
    <row r="166" spans="2:4" ht="30" customHeight="1" x14ac:dyDescent="0.25">
      <c r="B166" s="81">
        <v>2</v>
      </c>
      <c r="C166" s="82" t="s">
        <v>330</v>
      </c>
      <c r="D166" s="47"/>
    </row>
    <row r="167" spans="2:4" ht="30" customHeight="1" x14ac:dyDescent="0.25">
      <c r="B167" s="81">
        <v>7</v>
      </c>
      <c r="C167" s="82" t="s">
        <v>331</v>
      </c>
      <c r="D167" s="47"/>
    </row>
    <row r="168" spans="2:4" ht="30" customHeight="1" x14ac:dyDescent="0.25">
      <c r="B168" s="81"/>
      <c r="C168" s="82"/>
      <c r="D168" s="47"/>
    </row>
    <row r="169" spans="2:4" ht="30" customHeight="1" x14ac:dyDescent="0.25">
      <c r="B169" s="81">
        <v>1</v>
      </c>
      <c r="C169" s="85" t="s">
        <v>333</v>
      </c>
      <c r="D169" s="86" t="s">
        <v>332</v>
      </c>
    </row>
    <row r="170" spans="2:4" ht="30" customHeight="1" x14ac:dyDescent="0.25">
      <c r="B170" s="81">
        <v>2</v>
      </c>
      <c r="C170" s="85" t="s">
        <v>334</v>
      </c>
      <c r="D170" s="86">
        <v>320035124</v>
      </c>
    </row>
    <row r="171" spans="2:4" ht="30" customHeight="1" x14ac:dyDescent="0.25">
      <c r="B171" s="81">
        <v>4</v>
      </c>
      <c r="C171" s="85" t="s">
        <v>263</v>
      </c>
      <c r="D171" s="86" t="s">
        <v>335</v>
      </c>
    </row>
    <row r="172" spans="2:4" ht="30" customHeight="1" x14ac:dyDescent="0.25">
      <c r="B172" s="81">
        <v>1</v>
      </c>
      <c r="C172" s="85" t="s">
        <v>337</v>
      </c>
      <c r="D172" s="86" t="s">
        <v>336</v>
      </c>
    </row>
    <row r="173" spans="2:4" ht="30" customHeight="1" x14ac:dyDescent="0.25">
      <c r="B173" s="81">
        <v>1</v>
      </c>
      <c r="C173" s="85" t="s">
        <v>339</v>
      </c>
      <c r="D173" s="87" t="s">
        <v>338</v>
      </c>
    </row>
    <row r="174" spans="2:4" ht="30" customHeight="1" x14ac:dyDescent="0.25">
      <c r="B174" s="81">
        <v>1</v>
      </c>
      <c r="C174" s="85" t="s">
        <v>341</v>
      </c>
      <c r="D174" s="87" t="s">
        <v>340</v>
      </c>
    </row>
    <row r="176" spans="2:4" ht="30" customHeight="1" x14ac:dyDescent="0.25">
      <c r="B176" s="14" t="s">
        <v>264</v>
      </c>
      <c r="C176" s="16" t="s">
        <v>265</v>
      </c>
    </row>
    <row r="177" spans="1:8" ht="30" customHeight="1" x14ac:dyDescent="0.25">
      <c r="C177" s="16" t="s">
        <v>266</v>
      </c>
    </row>
    <row r="178" spans="1:8" ht="30" customHeight="1" x14ac:dyDescent="0.25">
      <c r="C178" s="16"/>
    </row>
    <row r="180" spans="1:8" ht="30" customHeight="1" thickBot="1" x14ac:dyDescent="0.3">
      <c r="A180" s="2" t="s">
        <v>152</v>
      </c>
      <c r="C180" s="48"/>
    </row>
    <row r="181" spans="1:8" ht="30" customHeight="1" x14ac:dyDescent="0.25">
      <c r="H181" s="3"/>
    </row>
    <row r="182" spans="1:8" ht="30" customHeight="1" x14ac:dyDescent="0.25">
      <c r="H182" s="3"/>
    </row>
    <row r="183" spans="1:8" ht="30" customHeight="1" x14ac:dyDescent="0.25">
      <c r="H183" s="3"/>
    </row>
    <row r="184" spans="1:8" ht="30" customHeight="1" thickBot="1" x14ac:dyDescent="0.3">
      <c r="A184" s="2" t="s">
        <v>153</v>
      </c>
      <c r="C184" s="48"/>
      <c r="H184" s="3"/>
    </row>
    <row r="185" spans="1:8" ht="30" customHeight="1" x14ac:dyDescent="0.25">
      <c r="H185" s="3"/>
    </row>
    <row r="187" spans="1:8" ht="30" customHeight="1" thickBot="1" x14ac:dyDescent="0.3">
      <c r="A187" s="2" t="s">
        <v>154</v>
      </c>
      <c r="C187" s="48"/>
      <c r="H187" s="3"/>
    </row>
    <row r="188" spans="1:8" ht="30" customHeight="1" x14ac:dyDescent="0.25">
      <c r="H188" s="3"/>
    </row>
    <row r="189" spans="1:8" s="52" customFormat="1" ht="30" customHeight="1" x14ac:dyDescent="0.25">
      <c r="A189" s="49"/>
      <c r="B189" s="50"/>
      <c r="C189" s="51"/>
    </row>
    <row r="190" spans="1:8" s="52" customFormat="1" ht="30" customHeight="1" thickBot="1" x14ac:dyDescent="0.3">
      <c r="A190" s="2" t="s">
        <v>155</v>
      </c>
      <c r="B190" s="3"/>
      <c r="C190" s="48"/>
    </row>
  </sheetData>
  <mergeCells count="18">
    <mergeCell ref="A2:G2"/>
    <mergeCell ref="A3:G3"/>
    <mergeCell ref="A4:G4"/>
    <mergeCell ref="B152:C152"/>
    <mergeCell ref="O4:P5"/>
    <mergeCell ref="B120:C120"/>
    <mergeCell ref="B132:C132"/>
    <mergeCell ref="A6:B6"/>
    <mergeCell ref="A8:B8"/>
    <mergeCell ref="A10:B10"/>
    <mergeCell ref="A12:B12"/>
    <mergeCell ref="A14:B14"/>
    <mergeCell ref="A16:B16"/>
    <mergeCell ref="A18:B18"/>
    <mergeCell ref="B121:C121"/>
    <mergeCell ref="E8:F8"/>
    <mergeCell ref="E10:F10"/>
    <mergeCell ref="E16:F16"/>
  </mergeCells>
  <phoneticPr fontId="5" type="noConversion"/>
  <pageMargins left="0.31496062992125984" right="0.11811023622047245" top="0.74803149606299213" bottom="0.74803149606299213" header="0.31496062992125984" footer="0.31496062992125984"/>
  <pageSetup paperSize="9" scale="50" orientation="portrait" r:id="rId1"/>
  <ignoredErrors>
    <ignoredError sqref="A113:A119 B113:B11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2022-11-11T19:46:22Z</cp:lastPrinted>
  <dcterms:created xsi:type="dcterms:W3CDTF">2022-08-30T16:29:26Z</dcterms:created>
  <dcterms:modified xsi:type="dcterms:W3CDTF">2022-11-11T19:51:02Z</dcterms:modified>
</cp:coreProperties>
</file>