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2126915-9AEE-4466-A622-B2D8109EA466}" xr6:coauthVersionLast="47" xr6:coauthVersionMax="47" xr10:uidLastSave="{00000000-0000-0000-0000-000000000000}"/>
  <bookViews>
    <workbookView xWindow="-120" yWindow="-120" windowWidth="29040" windowHeight="15840" xr2:uid="{8D47E380-C2FB-4ABD-A294-F253D46709EF}"/>
  </bookViews>
  <sheets>
    <sheet name="Hoja1" sheetId="1" r:id="rId1"/>
  </sheets>
  <definedNames>
    <definedName name="_xlnm.Print_Area" localSheetId="0">Hoja1!$A$1:$G$171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C7" i="1" l="1"/>
  <c r="G22" i="1"/>
  <c r="G65" i="1" l="1"/>
  <c r="G66" i="1" s="1"/>
  <c r="G67" i="1" s="1"/>
</calcChain>
</file>

<file path=xl/sharedStrings.xml><?xml version="1.0" encoding="utf-8"?>
<sst xmlns="http://schemas.openxmlformats.org/spreadsheetml/2006/main" count="167" uniqueCount="155">
  <si>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</si>
  <si>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</si>
  <si>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</si>
  <si>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</si>
  <si>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</si>
  <si>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</si>
  <si>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</si>
  <si>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</si>
  <si>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</si>
  <si>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</si>
  <si>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</si>
  <si>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</si>
  <si>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</si>
  <si>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</si>
  <si>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</si>
  <si>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</si>
  <si>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</si>
  <si>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</si>
  <si>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</si>
  <si>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</si>
  <si>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</si>
  <si>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</si>
  <si>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</si>
  <si>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</si>
  <si>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</si>
  <si>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</si>
  <si>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</si>
  <si>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>FIDEICOMIZO TITULARIZACION OMNIHOSPITAL</t>
  </si>
  <si>
    <t>O992426187001</t>
  </si>
  <si>
    <t>AV. ROMEO CASTILLO S/N Y AV. JUAN TANCCA MARENGO</t>
  </si>
  <si>
    <t xml:space="preserve">     VENTA -CIRUGÍA</t>
  </si>
  <si>
    <t xml:space="preserve">TIPO DE SEGURO </t>
  </si>
  <si>
    <t xml:space="preserve">IDENTIFICACION DEL PACIENTE </t>
  </si>
  <si>
    <t>NEIQ0537</t>
  </si>
  <si>
    <t xml:space="preserve">7:00AM </t>
  </si>
  <si>
    <t>DR.LUZURIAGA</t>
  </si>
  <si>
    <t>SANDOVAL TAMAYO XAVIER</t>
  </si>
  <si>
    <t>SALUD</t>
  </si>
  <si>
    <t>O926747684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</si>
  <si>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</si>
  <si>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</si>
  <si>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</si>
  <si>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</si>
  <si>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</si>
  <si>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</si>
  <si>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</si>
  <si>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</si>
  <si>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</si>
  <si>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</si>
  <si>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</si>
  <si>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</si>
  <si>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</si>
  <si>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</si>
  <si>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</si>
  <si>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</si>
  <si>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</si>
  <si>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</si>
  <si>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</si>
  <si>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</si>
  <si>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</si>
  <si>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</si>
  <si>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</si>
  <si>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</si>
  <si>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</si>
  <si>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</si>
  <si>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</si>
  <si>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</si>
  <si>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</si>
  <si>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</si>
  <si>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</si>
  <si>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</si>
  <si>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</si>
  <si>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</si>
  <si>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</si>
  <si>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</si>
  <si>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</si>
  <si>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</si>
  <si>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</si>
  <si>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</si>
  <si>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</si>
  <si>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</si>
  <si>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</si>
  <si>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</si>
  <si>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</si>
  <si>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</si>
  <si>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</si>
  <si>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</si>
  <si>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</si>
  <si>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</si>
  <si>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</si>
  <si>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</si>
  <si>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</si>
  <si>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</si>
  <si>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</si>
  <si>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</si>
  <si>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</si>
  <si>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</si>
  <si>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</si>
  <si>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</si>
  <si>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</si>
  <si>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</si>
  <si>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</si>
  <si>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</si>
  <si>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</si>
  <si>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</si>
  <si>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</si>
  <si>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</si>
  <si>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</si>
  <si>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</si>
  <si>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</si>
  <si>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</si>
  <si>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</si>
  <si>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</si>
  <si>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</si>
  <si>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</si>
  <si>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</si>
  <si>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</si>
  <si>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</si>
  <si>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</si>
  <si>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</si>
  <si>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</si>
  <si>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</si>
  <si>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>T52074050</t>
  </si>
  <si>
    <t>TORNILLO DE COMPRESION ACUTEC™ 4.0 *45 MM TITANIO</t>
  </si>
  <si>
    <t xml:space="preserve">TORNILLO DE COMPRESION ACUTEC™ 4.0 *50 MM TITANIO 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</si>
  <si>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</si>
  <si>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</si>
  <si>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</si>
  <si>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</si>
  <si>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</si>
  <si>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</si>
  <si>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</si>
  <si>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</si>
  <si>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</si>
  <si>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</si>
  <si>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</si>
  <si>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</si>
  <si>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</si>
  <si>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</si>
  <si>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</si>
  <si>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</si>
  <si>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</si>
  <si>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</si>
  <si>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</si>
  <si>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</si>
  <si>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</si>
  <si>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</si>
  <si>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</si>
  <si>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</si>
  <si>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</si>
  <si>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</si>
  <si>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</si>
  <si>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</si>
  <si>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OBSERVACIONES</t>
  </si>
  <si>
    <t>PROTECTOR DE 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</si>
</sst>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2" borderId="1" xfId="0" applyFont="1" applyFill="1" applyBorder="1"/>
    <xf numFmtId="165" fontId="16" fillId="0" borderId="1" xfId="0" applyNumberFormat="1" applyFont="1" applyBorder="1"/>
    <xf numFmtId="49" fontId="12" fillId="2" borderId="0" xfId="0" applyNumberFormat="1" applyFont="1" applyFill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2" fillId="2" borderId="0" xfId="0" applyFont="1" applyFill="1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/>
    <xf numFmtId="0" fontId="17" fillId="0" borderId="4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49" fontId="10" fillId="0" borderId="1" xfId="0" applyNumberFormat="1" applyFont="1" applyBorder="1" applyAlignment="1">
      <alignment horizontal="left" vertical="center"/>
    </xf>
    <xf numFmtId="165" fontId="18" fillId="0" borderId="0" xfId="0" applyNumberFormat="1" applyFont="1" applyAlignment="1">
      <alignment horizontal="right"/>
    </xf>
    <xf numFmtId="165" fontId="18" fillId="0" borderId="1" xfId="0" applyNumberFormat="1" applyFont="1" applyBorder="1"/>
    <xf numFmtId="165" fontId="18" fillId="0" borderId="0" xfId="0" applyNumberFormat="1" applyFont="1"/>
    <xf numFmtId="0" fontId="9" fillId="3" borderId="0" xfId="0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6" fillId="0" borderId="6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20" fillId="0" borderId="1" xfId="0" applyFont="1" applyBorder="1" applyAlignment="1">
      <alignment vertical="top"/>
    </xf>
    <xf numFmtId="0" fontId="20" fillId="0" borderId="1" xfId="0" applyFont="1" applyBorder="1"/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14" fillId="0" borderId="1" xfId="0" applyFont="1" applyBorder="1" applyAlignment="1">
      <alignment horizontal="left" vertical="top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center"/>
    </xf>
    <xf numFmtId="0" fontId="21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21" fillId="4" borderId="2" xfId="0" applyFont="1" applyFill="1" applyBorder="1" applyAlignment="1">
      <alignment horizontal="center" vertical="top"/>
    </xf>
    <xf numFmtId="0" fontId="21" fillId="4" borderId="3" xfId="0" applyFont="1" applyFill="1" applyBorder="1" applyAlignment="1">
      <alignment horizontal="center" vertical="top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2" fillId="0" borderId="4" xfId="0" applyFont="1" applyBorder="1"/>
    <xf numFmtId="0" fontId="16" fillId="0" borderId="0" xfId="0" applyFont="1"/>
    <xf numFmtId="0" fontId="16" fillId="0" borderId="0" xfId="1" applyFont="1" applyAlignment="1">
      <alignment horizontal="left"/>
    </xf>
    <xf numFmtId="0" fontId="10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C96DBBD-F2E0-4CD8-9AAA-BA7CD0306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409574</xdr:colOff>
      <xdr:row>0</xdr:row>
      <xdr:rowOff>295275</xdr:rowOff>
    </xdr:from>
    <xdr:to>
      <xdr:col>1</xdr:col>
      <xdr:colOff>1104899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AD2E00-3508-45AB-A5E1-691941F16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4" y="295275"/>
          <a:ext cx="21431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1517-27A5-4451-98D4-6C4461E9E070}">
  <dimension ref="A1:P135"/>
  <sheetViews>
    <sheetView tabSelected="1" view="pageBreakPreview" topLeftCell="A27" zoomScale="78" zoomScaleNormal="100" zoomScaleSheetLayoutView="78" workbookViewId="0">
      <selection activeCell="C49" sqref="C49"/>
    </sheetView>
  </sheetViews>
  <sheetFormatPr baseColWidth="10" defaultColWidth="8.42578125" defaultRowHeight="20.100000000000001" customHeight="1" x14ac:dyDescent="0.2"/>
  <cols>
    <col min="1" max="1" width="21.7109375" style="12" bestFit="1" customWidth="1"/>
    <col min="2" max="2" width="18" style="12" customWidth="1"/>
    <col min="3" max="3" width="76.42578125" style="12" customWidth="1"/>
    <col min="4" max="4" width="22.85546875" style="12" bestFit="1" customWidth="1"/>
    <col min="5" max="5" width="17.85546875" style="36" bestFit="1" customWidth="1"/>
    <col min="6" max="6" width="19.28515625" style="36" bestFit="1" customWidth="1"/>
    <col min="7" max="7" width="17.85546875" style="12" customWidth="1"/>
    <col min="8" max="16384" width="8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2" t="s">
        <v>0</v>
      </c>
      <c r="B2" s="52"/>
      <c r="C2" s="52"/>
      <c r="D2" s="52"/>
      <c r="E2" s="52"/>
      <c r="F2" s="52"/>
      <c r="G2" s="52"/>
      <c r="H2" s="2"/>
      <c r="I2" s="2"/>
      <c r="J2" s="2"/>
      <c r="K2" s="2"/>
      <c r="L2" s="3"/>
      <c r="M2" s="4"/>
    </row>
    <row r="3" spans="1:16" customFormat="1" ht="23.25" x14ac:dyDescent="0.35">
      <c r="A3" s="52" t="s">
        <v>1</v>
      </c>
      <c r="B3" s="52"/>
      <c r="C3" s="52"/>
      <c r="D3" s="52"/>
      <c r="E3" s="52"/>
      <c r="F3" s="52"/>
      <c r="G3" s="52"/>
      <c r="H3" s="5"/>
      <c r="I3" s="5"/>
      <c r="J3" s="5"/>
      <c r="K3" s="5"/>
      <c r="L3" s="5"/>
      <c r="M3" s="5"/>
    </row>
    <row r="4" spans="1:16" customFormat="1" ht="23.25" x14ac:dyDescent="0.35">
      <c r="A4" s="53" t="s">
        <v>2</v>
      </c>
      <c r="B4" s="53"/>
      <c r="C4" s="53"/>
      <c r="D4" s="53"/>
      <c r="E4" s="53"/>
      <c r="F4" s="53"/>
      <c r="G4" s="53"/>
      <c r="H4" s="5"/>
      <c r="I4" s="5"/>
      <c r="J4" s="5"/>
      <c r="K4" s="5"/>
      <c r="L4" s="5"/>
      <c r="M4" s="5"/>
      <c r="N4" s="6"/>
      <c r="O4" s="54"/>
      <c r="P4" s="54"/>
    </row>
    <row r="5" spans="1:16" s="6" customFormat="1" ht="20.100000000000001" customHeight="1" x14ac:dyDescent="0.2">
      <c r="O5" s="54"/>
      <c r="P5" s="54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50" t="s">
        <v>3</v>
      </c>
      <c r="B7" s="51"/>
      <c r="C7" s="9">
        <f ca="1">NOW()</f>
        <v>44885.805810995371</v>
      </c>
      <c r="D7" s="8" t="s">
        <v>4</v>
      </c>
      <c r="E7" s="25" t="s">
        <v>33</v>
      </c>
      <c r="F7" s="10"/>
      <c r="G7" s="10"/>
      <c r="O7" s="7"/>
      <c r="P7" s="7"/>
    </row>
    <row r="8" spans="1:16" s="6" customFormat="1" ht="20.100000000000001" customHeight="1" x14ac:dyDescent="0.25">
      <c r="A8" s="12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50" t="s">
        <v>5</v>
      </c>
      <c r="B9" s="51"/>
      <c r="C9" s="13" t="s">
        <v>27</v>
      </c>
      <c r="D9" s="14" t="s">
        <v>6</v>
      </c>
      <c r="E9" s="46" t="s">
        <v>28</v>
      </c>
      <c r="F9" s="15"/>
      <c r="G9" s="15"/>
      <c r="O9" s="7"/>
      <c r="P9" s="7"/>
    </row>
    <row r="10" spans="1:16" s="6" customFormat="1" ht="20.100000000000001" customHeight="1" x14ac:dyDescent="0.25">
      <c r="A10" s="12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50" t="s">
        <v>7</v>
      </c>
      <c r="B11" s="51"/>
      <c r="C11" s="16" t="s">
        <v>29</v>
      </c>
      <c r="D11" s="14" t="s">
        <v>8</v>
      </c>
      <c r="E11" s="13" t="s">
        <v>30</v>
      </c>
      <c r="F11" s="17"/>
      <c r="G11" s="17"/>
      <c r="O11" s="7"/>
      <c r="P11" s="7"/>
    </row>
    <row r="12" spans="1:16" s="6" customFormat="1" ht="20.100000000000001" customHeight="1" x14ac:dyDescent="0.25">
      <c r="A12" s="12"/>
      <c r="B12" s="11"/>
      <c r="C12" s="11"/>
      <c r="D12" s="11"/>
      <c r="E12" s="11"/>
      <c r="F12" s="11"/>
      <c r="G12" s="12"/>
      <c r="O12" s="18"/>
      <c r="P12" s="18"/>
    </row>
    <row r="13" spans="1:16" s="6" customFormat="1" ht="20.100000000000001" customHeight="1" x14ac:dyDescent="0.2">
      <c r="A13" s="50" t="s">
        <v>9</v>
      </c>
      <c r="B13" s="51"/>
      <c r="C13" s="9">
        <v>44886</v>
      </c>
      <c r="D13" s="14" t="s">
        <v>10</v>
      </c>
      <c r="E13" s="19" t="s">
        <v>34</v>
      </c>
      <c r="F13" s="20"/>
      <c r="G13" s="20"/>
      <c r="O13" s="18"/>
      <c r="P13" s="18"/>
    </row>
    <row r="14" spans="1:16" s="6" customFormat="1" ht="20.100000000000001" customHeight="1" x14ac:dyDescent="0.25">
      <c r="A14" s="12"/>
      <c r="B14" s="11"/>
      <c r="C14" s="11"/>
      <c r="D14" s="11"/>
      <c r="E14" s="11"/>
      <c r="F14" s="11"/>
      <c r="G14" s="21"/>
      <c r="H14" s="21"/>
      <c r="O14" s="22"/>
      <c r="P14" s="22"/>
    </row>
    <row r="15" spans="1:16" s="6" customFormat="1" ht="20.100000000000001" customHeight="1" x14ac:dyDescent="0.2">
      <c r="A15" s="50" t="s">
        <v>11</v>
      </c>
      <c r="B15" s="51"/>
      <c r="C15" s="13" t="s">
        <v>35</v>
      </c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2"/>
      <c r="B16" s="11"/>
      <c r="C16" s="11"/>
      <c r="D16" s="11"/>
      <c r="E16" s="11"/>
      <c r="F16" s="11"/>
      <c r="G16" s="21"/>
      <c r="H16" s="21"/>
      <c r="O16" s="22"/>
      <c r="P16" s="22"/>
    </row>
    <row r="17" spans="1:16" s="6" customFormat="1" ht="20.100000000000001" customHeight="1" x14ac:dyDescent="0.2">
      <c r="A17" s="50" t="s">
        <v>12</v>
      </c>
      <c r="B17" s="51"/>
      <c r="C17" s="13" t="s">
        <v>36</v>
      </c>
      <c r="D17" s="14" t="s">
        <v>31</v>
      </c>
      <c r="E17" s="80" t="s">
        <v>37</v>
      </c>
      <c r="F17" s="80"/>
      <c r="G17" s="17"/>
      <c r="H17" s="17"/>
      <c r="O17" s="22"/>
      <c r="P17" s="22"/>
    </row>
    <row r="18" spans="1:16" s="6" customFormat="1" ht="20.100000000000001" customHeight="1" x14ac:dyDescent="0.25">
      <c r="A18" s="12"/>
      <c r="B18" s="11"/>
      <c r="C18" s="11"/>
      <c r="D18" s="11"/>
      <c r="E18" s="11"/>
      <c r="F18" s="11"/>
      <c r="G18" s="21"/>
      <c r="H18" s="21"/>
      <c r="O18" s="24"/>
      <c r="P18" s="24"/>
    </row>
    <row r="19" spans="1:16" s="6" customFormat="1" ht="20.100000000000001" customHeight="1" x14ac:dyDescent="0.2">
      <c r="A19" s="50" t="s">
        <v>32</v>
      </c>
      <c r="B19" s="51"/>
      <c r="C19" s="55" t="s">
        <v>38</v>
      </c>
      <c r="D19" s="10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H20" s="12"/>
      <c r="O20" s="24"/>
      <c r="P20" s="24"/>
    </row>
    <row r="21" spans="1:16" s="6" customFormat="1" ht="30" customHeight="1" x14ac:dyDescent="0.2">
      <c r="A21" s="30" t="s">
        <v>13</v>
      </c>
      <c r="B21" s="30" t="s">
        <v>14</v>
      </c>
      <c r="C21" s="30" t="s">
        <v>15</v>
      </c>
      <c r="D21" s="30" t="s">
        <v>16</v>
      </c>
      <c r="E21" s="30" t="s">
        <v>17</v>
      </c>
      <c r="F21" s="31" t="s">
        <v>18</v>
      </c>
      <c r="G21" s="31" t="s">
        <v>19</v>
      </c>
      <c r="O21" s="24"/>
      <c r="P21" s="24"/>
    </row>
    <row r="22" spans="1:16" ht="18" x14ac:dyDescent="0.25">
      <c r="A22" s="56" t="s">
        <v>39</v>
      </c>
      <c r="B22" s="57">
        <v>2100011976</v>
      </c>
      <c r="C22" s="56" t="s">
        <v>40</v>
      </c>
      <c r="D22" s="58">
        <v>3</v>
      </c>
      <c r="E22" s="32"/>
      <c r="F22" s="33">
        <v>264</v>
      </c>
      <c r="G22" s="33">
        <f>+D22*F22</f>
        <v>792</v>
      </c>
    </row>
    <row r="23" spans="1:16" ht="18" x14ac:dyDescent="0.25">
      <c r="A23" s="56" t="s">
        <v>41</v>
      </c>
      <c r="B23" s="57">
        <v>2000031257</v>
      </c>
      <c r="C23" s="56" t="s">
        <v>42</v>
      </c>
      <c r="D23" s="58">
        <v>3</v>
      </c>
      <c r="E23" s="32"/>
      <c r="F23" s="33">
        <v>264</v>
      </c>
      <c r="G23" s="33">
        <f t="shared" ref="G23:G64" si="0">+D23*F23</f>
        <v>792</v>
      </c>
    </row>
    <row r="24" spans="1:16" ht="18" x14ac:dyDescent="0.25">
      <c r="A24" s="56" t="s">
        <v>43</v>
      </c>
      <c r="B24" s="57">
        <v>1800051681</v>
      </c>
      <c r="C24" s="56" t="s">
        <v>44</v>
      </c>
      <c r="D24" s="58">
        <v>3</v>
      </c>
      <c r="E24" s="32"/>
      <c r="F24" s="33">
        <v>264</v>
      </c>
      <c r="G24" s="33">
        <f t="shared" si="0"/>
        <v>792</v>
      </c>
    </row>
    <row r="25" spans="1:16" ht="18" x14ac:dyDescent="0.25">
      <c r="A25" s="56" t="s">
        <v>45</v>
      </c>
      <c r="B25" s="57">
        <v>2000031258</v>
      </c>
      <c r="C25" s="56" t="s">
        <v>46</v>
      </c>
      <c r="D25" s="58">
        <v>3</v>
      </c>
      <c r="E25" s="32"/>
      <c r="F25" s="33">
        <v>264</v>
      </c>
      <c r="G25" s="33">
        <f t="shared" si="0"/>
        <v>792</v>
      </c>
    </row>
    <row r="26" spans="1:16" ht="18" x14ac:dyDescent="0.25">
      <c r="A26" s="56" t="s">
        <v>47</v>
      </c>
      <c r="B26" s="57">
        <v>2100047163</v>
      </c>
      <c r="C26" s="56" t="s">
        <v>48</v>
      </c>
      <c r="D26" s="58">
        <v>3</v>
      </c>
      <c r="E26" s="32"/>
      <c r="F26" s="33">
        <v>264</v>
      </c>
      <c r="G26" s="33">
        <f t="shared" si="0"/>
        <v>792</v>
      </c>
    </row>
    <row r="27" spans="1:16" ht="18" x14ac:dyDescent="0.25">
      <c r="A27" s="56" t="s">
        <v>49</v>
      </c>
      <c r="B27" s="57">
        <v>2000031249</v>
      </c>
      <c r="C27" s="56" t="s">
        <v>50</v>
      </c>
      <c r="D27" s="58">
        <v>2</v>
      </c>
      <c r="E27" s="32"/>
      <c r="F27" s="33">
        <v>264</v>
      </c>
      <c r="G27" s="33">
        <f t="shared" si="0"/>
        <v>528</v>
      </c>
    </row>
    <row r="28" spans="1:16" ht="18" x14ac:dyDescent="0.25">
      <c r="A28" s="56" t="s">
        <v>51</v>
      </c>
      <c r="B28" s="57">
        <v>2100044503</v>
      </c>
      <c r="C28" s="56" t="s">
        <v>52</v>
      </c>
      <c r="D28" s="58">
        <v>2</v>
      </c>
      <c r="E28" s="32"/>
      <c r="F28" s="33">
        <v>264</v>
      </c>
      <c r="G28" s="33">
        <f t="shared" si="0"/>
        <v>528</v>
      </c>
    </row>
    <row r="29" spans="1:16" ht="18" x14ac:dyDescent="0.25">
      <c r="A29" s="56" t="s">
        <v>53</v>
      </c>
      <c r="B29" s="57">
        <v>2100012042</v>
      </c>
      <c r="C29" s="56" t="s">
        <v>54</v>
      </c>
      <c r="D29" s="58">
        <v>3</v>
      </c>
      <c r="E29" s="32"/>
      <c r="F29" s="33">
        <v>264</v>
      </c>
      <c r="G29" s="33">
        <f t="shared" si="0"/>
        <v>792</v>
      </c>
    </row>
    <row r="30" spans="1:16" ht="18" x14ac:dyDescent="0.25">
      <c r="A30" s="56" t="s">
        <v>55</v>
      </c>
      <c r="B30" s="57">
        <v>2100001567</v>
      </c>
      <c r="C30" s="56" t="s">
        <v>56</v>
      </c>
      <c r="D30" s="58">
        <v>2</v>
      </c>
      <c r="E30" s="32"/>
      <c r="F30" s="33">
        <v>264</v>
      </c>
      <c r="G30" s="33">
        <f t="shared" si="0"/>
        <v>528</v>
      </c>
    </row>
    <row r="31" spans="1:16" ht="18" x14ac:dyDescent="0.25">
      <c r="A31" s="56" t="s">
        <v>57</v>
      </c>
      <c r="B31" s="57">
        <v>2100044504</v>
      </c>
      <c r="C31" s="56" t="s">
        <v>58</v>
      </c>
      <c r="D31" s="58">
        <v>2</v>
      </c>
      <c r="E31" s="32"/>
      <c r="F31" s="33">
        <v>264</v>
      </c>
      <c r="G31" s="33">
        <f t="shared" si="0"/>
        <v>528</v>
      </c>
    </row>
    <row r="32" spans="1:16" ht="18" x14ac:dyDescent="0.25">
      <c r="A32" s="56" t="s">
        <v>59</v>
      </c>
      <c r="B32" s="57">
        <v>2100027879</v>
      </c>
      <c r="C32" s="56" t="s">
        <v>60</v>
      </c>
      <c r="D32" s="58">
        <v>3</v>
      </c>
      <c r="E32" s="32"/>
      <c r="F32" s="33">
        <v>264</v>
      </c>
      <c r="G32" s="33">
        <f t="shared" si="0"/>
        <v>792</v>
      </c>
    </row>
    <row r="33" spans="1:7" ht="18" x14ac:dyDescent="0.25">
      <c r="A33" s="56" t="s">
        <v>61</v>
      </c>
      <c r="B33" s="57">
        <v>2200022182</v>
      </c>
      <c r="C33" s="56" t="s">
        <v>62</v>
      </c>
      <c r="D33" s="58">
        <v>3</v>
      </c>
      <c r="E33" s="32"/>
      <c r="F33" s="33">
        <v>264</v>
      </c>
      <c r="G33" s="33">
        <f t="shared" si="0"/>
        <v>792</v>
      </c>
    </row>
    <row r="34" spans="1:7" ht="18" x14ac:dyDescent="0.25">
      <c r="A34" s="56" t="s">
        <v>63</v>
      </c>
      <c r="B34" s="57">
        <v>2200042941</v>
      </c>
      <c r="C34" s="56" t="s">
        <v>64</v>
      </c>
      <c r="D34" s="58">
        <v>3</v>
      </c>
      <c r="E34" s="32"/>
      <c r="F34" s="33">
        <v>264</v>
      </c>
      <c r="G34" s="33">
        <f t="shared" si="0"/>
        <v>792</v>
      </c>
    </row>
    <row r="35" spans="1:7" ht="18" x14ac:dyDescent="0.25">
      <c r="A35" s="56" t="s">
        <v>65</v>
      </c>
      <c r="B35" s="57">
        <v>2100088764</v>
      </c>
      <c r="C35" s="56" t="s">
        <v>66</v>
      </c>
      <c r="D35" s="58">
        <v>3</v>
      </c>
      <c r="E35" s="32"/>
      <c r="F35" s="33">
        <v>264</v>
      </c>
      <c r="G35" s="33">
        <f t="shared" si="0"/>
        <v>792</v>
      </c>
    </row>
    <row r="36" spans="1:7" ht="18" x14ac:dyDescent="0.25">
      <c r="A36" s="56" t="s">
        <v>67</v>
      </c>
      <c r="B36" s="57">
        <v>2100012043</v>
      </c>
      <c r="C36" s="56" t="s">
        <v>68</v>
      </c>
      <c r="D36" s="58">
        <v>3</v>
      </c>
      <c r="E36" s="32"/>
      <c r="F36" s="33">
        <v>264</v>
      </c>
      <c r="G36" s="33">
        <f t="shared" si="0"/>
        <v>792</v>
      </c>
    </row>
    <row r="37" spans="1:7" ht="18" x14ac:dyDescent="0.25">
      <c r="A37" s="56" t="s">
        <v>69</v>
      </c>
      <c r="B37" s="57">
        <v>2000103341</v>
      </c>
      <c r="C37" s="56" t="s">
        <v>70</v>
      </c>
      <c r="D37" s="58">
        <v>3</v>
      </c>
      <c r="E37" s="32"/>
      <c r="F37" s="33">
        <v>264</v>
      </c>
      <c r="G37" s="33">
        <f t="shared" si="0"/>
        <v>792</v>
      </c>
    </row>
    <row r="38" spans="1:7" ht="18" x14ac:dyDescent="0.25">
      <c r="A38" s="56" t="s">
        <v>71</v>
      </c>
      <c r="B38" s="57">
        <v>2100028171</v>
      </c>
      <c r="C38" s="56" t="s">
        <v>72</v>
      </c>
      <c r="D38" s="58">
        <v>3</v>
      </c>
      <c r="E38" s="32"/>
      <c r="F38" s="33">
        <v>264</v>
      </c>
      <c r="G38" s="33">
        <f t="shared" si="0"/>
        <v>792</v>
      </c>
    </row>
    <row r="39" spans="1:7" ht="18" x14ac:dyDescent="0.25">
      <c r="A39" s="56" t="s">
        <v>73</v>
      </c>
      <c r="B39" s="57">
        <v>2000103713</v>
      </c>
      <c r="C39" s="56" t="s">
        <v>74</v>
      </c>
      <c r="D39" s="58">
        <v>3</v>
      </c>
      <c r="E39" s="32"/>
      <c r="F39" s="33">
        <v>264</v>
      </c>
      <c r="G39" s="33">
        <f t="shared" si="0"/>
        <v>792</v>
      </c>
    </row>
    <row r="40" spans="1:7" ht="18" x14ac:dyDescent="0.25">
      <c r="A40" s="56" t="s">
        <v>75</v>
      </c>
      <c r="B40" s="57">
        <v>2100042949</v>
      </c>
      <c r="C40" s="56" t="s">
        <v>76</v>
      </c>
      <c r="D40" s="58">
        <v>3</v>
      </c>
      <c r="E40" s="32"/>
      <c r="F40" s="33">
        <v>264</v>
      </c>
      <c r="G40" s="33">
        <f t="shared" si="0"/>
        <v>792</v>
      </c>
    </row>
    <row r="41" spans="1:7" ht="18" x14ac:dyDescent="0.25">
      <c r="A41" s="56" t="s">
        <v>77</v>
      </c>
      <c r="B41" s="57">
        <v>2100004423</v>
      </c>
      <c r="C41" s="56" t="s">
        <v>78</v>
      </c>
      <c r="D41" s="58">
        <v>3</v>
      </c>
      <c r="E41" s="32"/>
      <c r="F41" s="33">
        <v>264</v>
      </c>
      <c r="G41" s="33">
        <f t="shared" si="0"/>
        <v>792</v>
      </c>
    </row>
    <row r="42" spans="1:7" ht="18" x14ac:dyDescent="0.25">
      <c r="A42" s="56" t="s">
        <v>79</v>
      </c>
      <c r="B42" s="57">
        <v>2100028173</v>
      </c>
      <c r="C42" s="56" t="s">
        <v>80</v>
      </c>
      <c r="D42" s="58">
        <v>2</v>
      </c>
      <c r="E42" s="32"/>
      <c r="F42" s="33">
        <v>264</v>
      </c>
      <c r="G42" s="33">
        <f t="shared" si="0"/>
        <v>528</v>
      </c>
    </row>
    <row r="43" spans="1:7" ht="18" x14ac:dyDescent="0.25">
      <c r="A43" s="56" t="s">
        <v>81</v>
      </c>
      <c r="B43" s="57">
        <v>2100036749</v>
      </c>
      <c r="C43" s="56" t="s">
        <v>82</v>
      </c>
      <c r="D43" s="58">
        <v>3</v>
      </c>
      <c r="E43" s="32"/>
      <c r="F43" s="33">
        <v>264</v>
      </c>
      <c r="G43" s="33">
        <f t="shared" si="0"/>
        <v>792</v>
      </c>
    </row>
    <row r="44" spans="1:7" ht="18" x14ac:dyDescent="0.25">
      <c r="A44" s="56" t="s">
        <v>83</v>
      </c>
      <c r="B44" s="57">
        <v>2100020125</v>
      </c>
      <c r="C44" s="56" t="s">
        <v>84</v>
      </c>
      <c r="D44" s="58">
        <v>3</v>
      </c>
      <c r="E44" s="32"/>
      <c r="F44" s="33">
        <v>264</v>
      </c>
      <c r="G44" s="33">
        <f t="shared" si="0"/>
        <v>792</v>
      </c>
    </row>
    <row r="45" spans="1:7" ht="18" x14ac:dyDescent="0.25">
      <c r="A45" s="56" t="s">
        <v>85</v>
      </c>
      <c r="B45" s="57">
        <v>1900069634</v>
      </c>
      <c r="C45" s="56" t="s">
        <v>86</v>
      </c>
      <c r="D45" s="58">
        <v>3</v>
      </c>
      <c r="E45" s="32"/>
      <c r="F45" s="33">
        <v>264</v>
      </c>
      <c r="G45" s="33">
        <f t="shared" si="0"/>
        <v>792</v>
      </c>
    </row>
    <row r="46" spans="1:7" ht="18" x14ac:dyDescent="0.25">
      <c r="A46" s="56" t="s">
        <v>87</v>
      </c>
      <c r="B46" s="57">
        <v>2200034132</v>
      </c>
      <c r="C46" s="56" t="s">
        <v>88</v>
      </c>
      <c r="D46" s="58">
        <v>3</v>
      </c>
      <c r="E46" s="32"/>
      <c r="F46" s="33">
        <v>264</v>
      </c>
      <c r="G46" s="33">
        <f t="shared" si="0"/>
        <v>792</v>
      </c>
    </row>
    <row r="47" spans="1:7" ht="18" x14ac:dyDescent="0.25">
      <c r="A47" s="56" t="s">
        <v>89</v>
      </c>
      <c r="B47" s="57">
        <v>2200036479</v>
      </c>
      <c r="C47" s="56" t="s">
        <v>90</v>
      </c>
      <c r="D47" s="58">
        <v>1</v>
      </c>
      <c r="E47" s="32"/>
      <c r="F47" s="33">
        <v>264</v>
      </c>
      <c r="G47" s="33">
        <f t="shared" si="0"/>
        <v>264</v>
      </c>
    </row>
    <row r="48" spans="1:7" ht="18" x14ac:dyDescent="0.25">
      <c r="A48" s="56" t="s">
        <v>91</v>
      </c>
      <c r="B48" s="57">
        <v>2200036480</v>
      </c>
      <c r="C48" s="56" t="s">
        <v>92</v>
      </c>
      <c r="D48" s="58">
        <v>1</v>
      </c>
      <c r="E48" s="32"/>
      <c r="F48" s="33">
        <v>264</v>
      </c>
      <c r="G48" s="33">
        <f t="shared" si="0"/>
        <v>264</v>
      </c>
    </row>
    <row r="49" spans="1:7" ht="18" x14ac:dyDescent="0.25">
      <c r="A49" s="56" t="s">
        <v>93</v>
      </c>
      <c r="B49" s="57">
        <v>2200037605</v>
      </c>
      <c r="C49" s="56" t="s">
        <v>94</v>
      </c>
      <c r="D49" s="58">
        <v>1</v>
      </c>
      <c r="E49" s="32"/>
      <c r="F49" s="33">
        <v>264</v>
      </c>
      <c r="G49" s="33">
        <f t="shared" si="0"/>
        <v>264</v>
      </c>
    </row>
    <row r="50" spans="1:7" ht="18" x14ac:dyDescent="0.25">
      <c r="A50" s="56" t="s">
        <v>95</v>
      </c>
      <c r="B50" s="57">
        <v>2100000392</v>
      </c>
      <c r="C50" s="56" t="s">
        <v>96</v>
      </c>
      <c r="D50" s="58">
        <v>3</v>
      </c>
      <c r="E50" s="32"/>
      <c r="F50" s="33">
        <v>264</v>
      </c>
      <c r="G50" s="33">
        <f t="shared" si="0"/>
        <v>792</v>
      </c>
    </row>
    <row r="51" spans="1:7" ht="18" x14ac:dyDescent="0.25">
      <c r="A51" s="59" t="s">
        <v>97</v>
      </c>
      <c r="B51" s="57">
        <v>2100041278</v>
      </c>
      <c r="C51" s="60" t="s">
        <v>98</v>
      </c>
      <c r="D51" s="61">
        <v>3</v>
      </c>
      <c r="E51" s="32"/>
      <c r="F51" s="33">
        <v>264</v>
      </c>
      <c r="G51" s="33">
        <f t="shared" si="0"/>
        <v>792</v>
      </c>
    </row>
    <row r="52" spans="1:7" ht="18" x14ac:dyDescent="0.25">
      <c r="A52" s="59" t="s">
        <v>99</v>
      </c>
      <c r="B52" s="57">
        <v>2000096332</v>
      </c>
      <c r="C52" s="62" t="s">
        <v>100</v>
      </c>
      <c r="D52" s="61">
        <v>3</v>
      </c>
      <c r="E52" s="32"/>
      <c r="F52" s="33">
        <v>264</v>
      </c>
      <c r="G52" s="33">
        <f t="shared" si="0"/>
        <v>792</v>
      </c>
    </row>
    <row r="53" spans="1:7" ht="18" x14ac:dyDescent="0.25">
      <c r="A53" s="59" t="s">
        <v>101</v>
      </c>
      <c r="B53" s="57">
        <v>2000094601</v>
      </c>
      <c r="C53" s="62" t="s">
        <v>102</v>
      </c>
      <c r="D53" s="61">
        <v>2</v>
      </c>
      <c r="E53" s="32"/>
      <c r="F53" s="33">
        <v>264</v>
      </c>
      <c r="G53" s="33">
        <f t="shared" si="0"/>
        <v>528</v>
      </c>
    </row>
    <row r="54" spans="1:7" ht="18" x14ac:dyDescent="0.25">
      <c r="A54" s="63" t="s">
        <v>103</v>
      </c>
      <c r="B54" s="57">
        <v>2000066163</v>
      </c>
      <c r="C54" s="64" t="s">
        <v>104</v>
      </c>
      <c r="D54" s="61">
        <v>3</v>
      </c>
      <c r="E54" s="32"/>
      <c r="F54" s="33">
        <v>264</v>
      </c>
      <c r="G54" s="33">
        <f t="shared" si="0"/>
        <v>792</v>
      </c>
    </row>
    <row r="55" spans="1:7" ht="18" x14ac:dyDescent="0.25">
      <c r="A55" s="63" t="s">
        <v>105</v>
      </c>
      <c r="B55" s="57">
        <v>2100045107</v>
      </c>
      <c r="C55" s="64" t="s">
        <v>106</v>
      </c>
      <c r="D55" s="61">
        <v>3</v>
      </c>
      <c r="E55" s="32"/>
      <c r="F55" s="33">
        <v>264</v>
      </c>
      <c r="G55" s="33">
        <f t="shared" si="0"/>
        <v>792</v>
      </c>
    </row>
    <row r="56" spans="1:7" ht="18" x14ac:dyDescent="0.25">
      <c r="A56" s="65" t="s">
        <v>107</v>
      </c>
      <c r="B56" s="57">
        <v>2100041280</v>
      </c>
      <c r="C56" s="64" t="s">
        <v>108</v>
      </c>
      <c r="D56" s="61">
        <v>3</v>
      </c>
      <c r="E56" s="32"/>
      <c r="F56" s="33">
        <v>264</v>
      </c>
      <c r="G56" s="33">
        <f t="shared" si="0"/>
        <v>792</v>
      </c>
    </row>
    <row r="57" spans="1:7" ht="18" x14ac:dyDescent="0.25">
      <c r="A57" s="65" t="s">
        <v>109</v>
      </c>
      <c r="B57" s="57">
        <v>2100054532</v>
      </c>
      <c r="C57" s="64" t="s">
        <v>110</v>
      </c>
      <c r="D57" s="61">
        <v>3</v>
      </c>
      <c r="E57" s="32"/>
      <c r="F57" s="33">
        <v>264</v>
      </c>
      <c r="G57" s="33">
        <f t="shared" si="0"/>
        <v>792</v>
      </c>
    </row>
    <row r="58" spans="1:7" ht="18" x14ac:dyDescent="0.25">
      <c r="A58" s="65" t="s">
        <v>111</v>
      </c>
      <c r="B58" s="57">
        <v>1800054856</v>
      </c>
      <c r="C58" s="64" t="s">
        <v>112</v>
      </c>
      <c r="D58" s="61">
        <v>3</v>
      </c>
      <c r="E58" s="32"/>
      <c r="F58" s="33">
        <v>264</v>
      </c>
      <c r="G58" s="33">
        <f t="shared" si="0"/>
        <v>792</v>
      </c>
    </row>
    <row r="59" spans="1:7" ht="18" x14ac:dyDescent="0.25">
      <c r="A59" s="65" t="s">
        <v>113</v>
      </c>
      <c r="B59" s="57">
        <v>2100061358</v>
      </c>
      <c r="C59" s="64" t="s">
        <v>114</v>
      </c>
      <c r="D59" s="61">
        <v>3</v>
      </c>
      <c r="E59" s="32"/>
      <c r="F59" s="33">
        <v>264</v>
      </c>
      <c r="G59" s="33">
        <f t="shared" si="0"/>
        <v>792</v>
      </c>
    </row>
    <row r="60" spans="1:7" ht="18" x14ac:dyDescent="0.25">
      <c r="A60" s="65" t="s">
        <v>115</v>
      </c>
      <c r="B60" s="57">
        <v>2100087531</v>
      </c>
      <c r="C60" s="64" t="s">
        <v>116</v>
      </c>
      <c r="D60" s="61">
        <v>3</v>
      </c>
      <c r="E60" s="32"/>
      <c r="F60" s="33">
        <v>264</v>
      </c>
      <c r="G60" s="33">
        <f t="shared" si="0"/>
        <v>792</v>
      </c>
    </row>
    <row r="61" spans="1:7" ht="18" x14ac:dyDescent="0.25">
      <c r="A61" s="65" t="s">
        <v>117</v>
      </c>
      <c r="B61" s="57">
        <v>2100112299</v>
      </c>
      <c r="C61" s="64" t="s">
        <v>118</v>
      </c>
      <c r="D61" s="61">
        <v>3</v>
      </c>
      <c r="E61" s="32"/>
      <c r="F61" s="33">
        <v>264</v>
      </c>
      <c r="G61" s="33">
        <f t="shared" si="0"/>
        <v>792</v>
      </c>
    </row>
    <row r="62" spans="1:7" ht="18" x14ac:dyDescent="0.25">
      <c r="A62" s="65" t="s">
        <v>119</v>
      </c>
      <c r="B62" s="57">
        <v>2100105354</v>
      </c>
      <c r="C62" s="64" t="s">
        <v>120</v>
      </c>
      <c r="D62" s="61">
        <v>3</v>
      </c>
      <c r="E62" s="32"/>
      <c r="F62" s="33">
        <v>264</v>
      </c>
      <c r="G62" s="33">
        <f t="shared" si="0"/>
        <v>792</v>
      </c>
    </row>
    <row r="63" spans="1:7" ht="18" x14ac:dyDescent="0.25">
      <c r="A63" s="69" t="s">
        <v>121</v>
      </c>
      <c r="B63" s="68">
        <v>2100025108</v>
      </c>
      <c r="C63" s="68" t="s">
        <v>123</v>
      </c>
      <c r="D63" s="67">
        <v>1</v>
      </c>
      <c r="E63" s="32"/>
      <c r="F63" s="33">
        <v>264</v>
      </c>
      <c r="G63" s="33">
        <f t="shared" si="0"/>
        <v>264</v>
      </c>
    </row>
    <row r="64" spans="1:7" ht="18" x14ac:dyDescent="0.25">
      <c r="A64" s="69" t="s">
        <v>122</v>
      </c>
      <c r="B64" s="68">
        <v>1800067249</v>
      </c>
      <c r="C64" s="68" t="s">
        <v>124</v>
      </c>
      <c r="D64" s="67">
        <v>0</v>
      </c>
      <c r="E64" s="32"/>
      <c r="F64" s="33">
        <v>264</v>
      </c>
      <c r="G64" s="33">
        <f t="shared" si="0"/>
        <v>0</v>
      </c>
    </row>
    <row r="65" spans="1:7" ht="18" x14ac:dyDescent="0.25">
      <c r="A65" s="34"/>
      <c r="B65" s="35"/>
      <c r="C65" s="36"/>
      <c r="D65" s="29"/>
      <c r="F65" s="47" t="s">
        <v>20</v>
      </c>
      <c r="G65" s="48">
        <f>SUM(G22:G64)</f>
        <v>29568</v>
      </c>
    </row>
    <row r="66" spans="1:7" ht="18" x14ac:dyDescent="0.25">
      <c r="A66" s="34"/>
      <c r="B66" s="35"/>
      <c r="C66" s="36"/>
      <c r="D66" s="29"/>
      <c r="F66" s="47" t="s">
        <v>21</v>
      </c>
      <c r="G66" s="48">
        <f>+G65*0.12</f>
        <v>3548.16</v>
      </c>
    </row>
    <row r="67" spans="1:7" ht="18" x14ac:dyDescent="0.25">
      <c r="A67" s="34"/>
      <c r="B67" s="35"/>
      <c r="C67" s="36"/>
      <c r="D67" s="29"/>
      <c r="F67" s="47" t="s">
        <v>22</v>
      </c>
      <c r="G67" s="48">
        <f>+G65+G66</f>
        <v>33116.160000000003</v>
      </c>
    </row>
    <row r="68" spans="1:7" ht="18" x14ac:dyDescent="0.25">
      <c r="A68" s="34"/>
      <c r="B68" s="35"/>
      <c r="C68" s="36"/>
      <c r="D68" s="29"/>
      <c r="F68" s="47"/>
      <c r="G68" s="49"/>
    </row>
    <row r="69" spans="1:7" ht="18" x14ac:dyDescent="0.25">
      <c r="A69" s="34"/>
      <c r="B69" s="35"/>
      <c r="C69" s="36"/>
      <c r="D69" s="29"/>
      <c r="F69" s="47"/>
      <c r="G69" s="49"/>
    </row>
    <row r="70" spans="1:7" ht="18" x14ac:dyDescent="0.25">
      <c r="A70" s="34"/>
      <c r="B70" s="35"/>
      <c r="C70" s="36"/>
      <c r="D70" s="29"/>
      <c r="F70" s="47"/>
      <c r="G70" s="49"/>
    </row>
    <row r="71" spans="1:7" ht="18" x14ac:dyDescent="0.25">
      <c r="A71" s="34"/>
      <c r="B71" s="35"/>
      <c r="C71" s="36"/>
      <c r="D71" s="29"/>
      <c r="F71" s="47"/>
      <c r="G71" s="49"/>
    </row>
    <row r="72" spans="1:7" ht="18" x14ac:dyDescent="0.25">
      <c r="A72" s="34"/>
      <c r="B72" s="70" t="s">
        <v>125</v>
      </c>
      <c r="C72" s="70"/>
      <c r="D72" s="29"/>
      <c r="F72" s="47"/>
      <c r="G72" s="49"/>
    </row>
    <row r="73" spans="1:7" ht="18" x14ac:dyDescent="0.25">
      <c r="A73" s="34"/>
      <c r="B73" s="37">
        <v>2</v>
      </c>
      <c r="C73" s="66" t="s">
        <v>126</v>
      </c>
      <c r="D73" s="29"/>
      <c r="F73" s="47"/>
      <c r="G73" s="49"/>
    </row>
    <row r="74" spans="1:7" ht="18" x14ac:dyDescent="0.25">
      <c r="A74" s="34"/>
      <c r="B74" s="37">
        <v>1</v>
      </c>
      <c r="C74" s="66" t="s">
        <v>127</v>
      </c>
      <c r="D74" s="29"/>
      <c r="F74" s="47"/>
      <c r="G74" s="49"/>
    </row>
    <row r="75" spans="1:7" ht="18" x14ac:dyDescent="0.25">
      <c r="A75" s="34"/>
      <c r="B75" s="37">
        <v>1</v>
      </c>
      <c r="C75" s="66" t="s">
        <v>128</v>
      </c>
      <c r="D75" s="29"/>
      <c r="F75" s="47"/>
      <c r="G75" s="49"/>
    </row>
    <row r="76" spans="1:7" ht="18" x14ac:dyDescent="0.25">
      <c r="A76" s="34"/>
      <c r="B76" s="37"/>
      <c r="C76" s="71" t="s">
        <v>129</v>
      </c>
      <c r="D76" s="29"/>
      <c r="F76" s="47"/>
      <c r="G76" s="49"/>
    </row>
    <row r="77" spans="1:7" ht="18" x14ac:dyDescent="0.25">
      <c r="A77" s="34"/>
      <c r="B77" s="37">
        <v>1</v>
      </c>
      <c r="C77" s="66" t="s">
        <v>130</v>
      </c>
      <c r="D77" s="29"/>
      <c r="F77" s="47"/>
      <c r="G77" s="49"/>
    </row>
    <row r="78" spans="1:7" ht="18" x14ac:dyDescent="0.25">
      <c r="A78" s="34"/>
      <c r="B78" s="37">
        <v>1</v>
      </c>
      <c r="C78" s="66" t="s">
        <v>131</v>
      </c>
      <c r="D78" s="29"/>
      <c r="F78" s="47"/>
      <c r="G78" s="49"/>
    </row>
    <row r="79" spans="1:7" ht="18" x14ac:dyDescent="0.25">
      <c r="A79" s="34"/>
      <c r="B79" s="37">
        <v>1</v>
      </c>
      <c r="C79" s="66" t="s">
        <v>132</v>
      </c>
      <c r="D79" s="29"/>
      <c r="F79" s="47"/>
      <c r="G79" s="49"/>
    </row>
    <row r="80" spans="1:7" ht="18" x14ac:dyDescent="0.25">
      <c r="A80" s="34"/>
      <c r="B80" s="37">
        <v>1</v>
      </c>
      <c r="C80" s="66" t="s">
        <v>133</v>
      </c>
      <c r="D80" s="29"/>
      <c r="F80" s="47"/>
      <c r="G80" s="49"/>
    </row>
    <row r="81" spans="1:7" ht="18" x14ac:dyDescent="0.25">
      <c r="A81" s="34"/>
      <c r="B81" s="37">
        <v>1</v>
      </c>
      <c r="C81" s="66" t="s">
        <v>134</v>
      </c>
      <c r="D81" s="29"/>
      <c r="F81" s="47"/>
      <c r="G81" s="49"/>
    </row>
    <row r="82" spans="1:7" ht="18" x14ac:dyDescent="0.25">
      <c r="A82" s="34"/>
      <c r="B82" s="37">
        <v>5</v>
      </c>
      <c r="C82" s="66" t="s">
        <v>135</v>
      </c>
      <c r="D82" s="29"/>
      <c r="F82" s="47"/>
      <c r="G82" s="49"/>
    </row>
    <row r="83" spans="1:7" ht="18" x14ac:dyDescent="0.25">
      <c r="A83" s="34"/>
      <c r="B83" s="37"/>
      <c r="C83" s="71" t="s">
        <v>136</v>
      </c>
      <c r="D83" s="29"/>
      <c r="F83" s="47"/>
      <c r="G83" s="49"/>
    </row>
    <row r="84" spans="1:7" ht="18" x14ac:dyDescent="0.25">
      <c r="A84" s="34"/>
      <c r="B84" s="37">
        <v>1</v>
      </c>
      <c r="C84" s="66" t="s">
        <v>130</v>
      </c>
      <c r="D84" s="29"/>
      <c r="F84" s="47"/>
      <c r="G84" s="49"/>
    </row>
    <row r="85" spans="1:7" ht="18" x14ac:dyDescent="0.25">
      <c r="A85" s="34"/>
      <c r="B85" s="37">
        <v>1</v>
      </c>
      <c r="C85" s="66" t="s">
        <v>131</v>
      </c>
      <c r="D85" s="29"/>
      <c r="F85" s="47"/>
      <c r="G85" s="49"/>
    </row>
    <row r="86" spans="1:7" ht="18" x14ac:dyDescent="0.25">
      <c r="A86" s="34"/>
      <c r="B86" s="37">
        <v>1</v>
      </c>
      <c r="C86" s="66" t="s">
        <v>132</v>
      </c>
      <c r="D86" s="29"/>
      <c r="F86" s="47"/>
      <c r="G86" s="49"/>
    </row>
    <row r="87" spans="1:7" ht="18" x14ac:dyDescent="0.25">
      <c r="A87" s="34"/>
      <c r="B87" s="37">
        <v>1</v>
      </c>
      <c r="C87" s="66" t="s">
        <v>133</v>
      </c>
      <c r="D87" s="29"/>
      <c r="F87" s="47"/>
      <c r="G87" s="49"/>
    </row>
    <row r="88" spans="1:7" ht="18" x14ac:dyDescent="0.25">
      <c r="A88" s="34"/>
      <c r="B88" s="37">
        <v>1</v>
      </c>
      <c r="C88" s="66" t="s">
        <v>134</v>
      </c>
      <c r="D88" s="29"/>
      <c r="F88" s="47"/>
      <c r="G88" s="49"/>
    </row>
    <row r="89" spans="1:7" ht="18" x14ac:dyDescent="0.25">
      <c r="A89" s="34"/>
      <c r="B89" s="37">
        <v>5</v>
      </c>
      <c r="C89" s="66" t="s">
        <v>135</v>
      </c>
      <c r="D89" s="29"/>
      <c r="F89" s="47"/>
      <c r="G89" s="49"/>
    </row>
    <row r="90" spans="1:7" ht="18" x14ac:dyDescent="0.25">
      <c r="A90" s="34"/>
      <c r="B90" s="37"/>
      <c r="C90" s="71" t="s">
        <v>137</v>
      </c>
      <c r="D90" s="29"/>
      <c r="F90" s="47"/>
      <c r="G90" s="49"/>
    </row>
    <row r="91" spans="1:7" ht="18" x14ac:dyDescent="0.25">
      <c r="A91" s="34"/>
      <c r="B91" s="37">
        <v>1</v>
      </c>
      <c r="C91" s="66" t="s">
        <v>130</v>
      </c>
      <c r="D91" s="29"/>
      <c r="F91" s="47"/>
      <c r="G91" s="49"/>
    </row>
    <row r="92" spans="1:7" ht="18" x14ac:dyDescent="0.25">
      <c r="A92" s="34"/>
      <c r="B92" s="37">
        <v>1</v>
      </c>
      <c r="C92" s="66" t="s">
        <v>131</v>
      </c>
      <c r="D92" s="29"/>
      <c r="F92" s="47"/>
      <c r="G92" s="49"/>
    </row>
    <row r="93" spans="1:7" ht="18" x14ac:dyDescent="0.25">
      <c r="A93" s="34"/>
      <c r="B93" s="37">
        <v>1</v>
      </c>
      <c r="C93" s="66" t="s">
        <v>132</v>
      </c>
      <c r="D93" s="29"/>
      <c r="F93" s="47"/>
      <c r="G93" s="49"/>
    </row>
    <row r="94" spans="1:7" ht="18" x14ac:dyDescent="0.25">
      <c r="A94" s="34"/>
      <c r="B94" s="37">
        <v>1</v>
      </c>
      <c r="C94" s="66" t="s">
        <v>133</v>
      </c>
      <c r="D94" s="29"/>
      <c r="F94" s="47"/>
      <c r="G94" s="49"/>
    </row>
    <row r="95" spans="1:7" ht="18" x14ac:dyDescent="0.25">
      <c r="A95" s="34"/>
      <c r="B95" s="37">
        <v>1</v>
      </c>
      <c r="C95" s="66" t="s">
        <v>134</v>
      </c>
      <c r="D95" s="29"/>
      <c r="F95" s="47"/>
      <c r="G95" s="49"/>
    </row>
    <row r="96" spans="1:7" ht="18" x14ac:dyDescent="0.25">
      <c r="A96" s="34"/>
      <c r="B96" s="72">
        <v>4</v>
      </c>
      <c r="C96" s="66" t="s">
        <v>135</v>
      </c>
      <c r="D96" s="29"/>
      <c r="F96" s="47"/>
      <c r="G96" s="49"/>
    </row>
    <row r="97" spans="1:7" ht="18" x14ac:dyDescent="0.25">
      <c r="A97" s="34"/>
      <c r="B97" s="73" t="s">
        <v>138</v>
      </c>
      <c r="C97" s="74"/>
      <c r="D97" s="29"/>
      <c r="F97" s="47"/>
      <c r="G97" s="49"/>
    </row>
    <row r="98" spans="1:7" ht="18" x14ac:dyDescent="0.25">
      <c r="A98" s="34"/>
      <c r="B98" s="75">
        <v>1</v>
      </c>
      <c r="C98" s="76" t="s">
        <v>139</v>
      </c>
      <c r="D98" s="29"/>
      <c r="F98" s="47"/>
      <c r="G98" s="49"/>
    </row>
    <row r="99" spans="1:7" ht="18" x14ac:dyDescent="0.25">
      <c r="A99" s="34"/>
      <c r="B99" s="75">
        <v>3</v>
      </c>
      <c r="C99" s="76" t="s">
        <v>140</v>
      </c>
      <c r="D99" s="29"/>
      <c r="F99" s="47"/>
      <c r="G99" s="49"/>
    </row>
    <row r="100" spans="1:7" ht="18" x14ac:dyDescent="0.25">
      <c r="A100" s="34"/>
      <c r="B100" s="75">
        <v>2</v>
      </c>
      <c r="C100" s="76" t="s">
        <v>141</v>
      </c>
      <c r="D100" s="29"/>
      <c r="F100" s="47"/>
      <c r="G100" s="49"/>
    </row>
    <row r="101" spans="1:7" ht="18" x14ac:dyDescent="0.25">
      <c r="A101" s="34"/>
      <c r="B101" s="75">
        <v>1</v>
      </c>
      <c r="C101" s="76" t="s">
        <v>142</v>
      </c>
      <c r="D101" s="29"/>
      <c r="F101" s="47"/>
      <c r="G101" s="49"/>
    </row>
    <row r="102" spans="1:7" ht="18" x14ac:dyDescent="0.25">
      <c r="A102" s="34"/>
      <c r="B102" s="75">
        <v>1</v>
      </c>
      <c r="C102" s="76" t="s">
        <v>143</v>
      </c>
      <c r="D102" s="29"/>
      <c r="F102" s="47"/>
      <c r="G102" s="49"/>
    </row>
    <row r="103" spans="1:7" ht="18" x14ac:dyDescent="0.25">
      <c r="A103" s="34"/>
      <c r="B103" s="75">
        <v>1</v>
      </c>
      <c r="C103" s="76" t="s">
        <v>144</v>
      </c>
      <c r="D103" s="29"/>
      <c r="F103" s="47"/>
      <c r="G103" s="49"/>
    </row>
    <row r="104" spans="1:7" ht="18" x14ac:dyDescent="0.25">
      <c r="A104" s="34"/>
      <c r="B104" s="75">
        <v>1</v>
      </c>
      <c r="C104" s="76" t="s">
        <v>145</v>
      </c>
      <c r="D104" s="29"/>
      <c r="F104" s="47"/>
      <c r="G104" s="49"/>
    </row>
    <row r="105" spans="1:7" ht="18" x14ac:dyDescent="0.25">
      <c r="A105" s="34"/>
      <c r="B105" s="75">
        <v>1</v>
      </c>
      <c r="C105" s="76" t="s">
        <v>146</v>
      </c>
      <c r="D105" s="29"/>
      <c r="F105" s="47"/>
      <c r="G105" s="49"/>
    </row>
    <row r="106" spans="1:7" ht="18" x14ac:dyDescent="0.25">
      <c r="A106" s="34"/>
      <c r="B106" s="75">
        <v>1</v>
      </c>
      <c r="C106" s="76" t="s">
        <v>147</v>
      </c>
      <c r="D106" s="29"/>
      <c r="F106" s="47"/>
      <c r="G106" s="49"/>
    </row>
    <row r="107" spans="1:7" ht="18" x14ac:dyDescent="0.25">
      <c r="A107" s="34"/>
      <c r="D107" s="29"/>
      <c r="F107" s="47"/>
      <c r="G107" s="49"/>
    </row>
    <row r="108" spans="1:7" ht="18" x14ac:dyDescent="0.25">
      <c r="A108" s="34"/>
      <c r="B108" s="72">
        <v>1</v>
      </c>
      <c r="C108" s="66" t="s">
        <v>148</v>
      </c>
      <c r="D108" s="29"/>
      <c r="F108" s="47"/>
      <c r="G108" s="49"/>
    </row>
    <row r="109" spans="1:7" ht="18" x14ac:dyDescent="0.25">
      <c r="A109" s="34"/>
      <c r="B109" s="72">
        <v>4</v>
      </c>
      <c r="C109" s="66" t="s">
        <v>149</v>
      </c>
      <c r="D109" s="29"/>
      <c r="F109" s="47"/>
      <c r="G109" s="49"/>
    </row>
    <row r="110" spans="1:7" ht="18" x14ac:dyDescent="0.25">
      <c r="A110" s="34"/>
      <c r="B110" s="72">
        <v>1</v>
      </c>
      <c r="C110" s="66" t="s">
        <v>150</v>
      </c>
      <c r="D110" s="29"/>
      <c r="F110" s="47"/>
      <c r="G110" s="49"/>
    </row>
    <row r="111" spans="1:7" ht="18" x14ac:dyDescent="0.25">
      <c r="A111" s="34"/>
      <c r="B111" s="72">
        <v>1</v>
      </c>
      <c r="C111" s="66" t="s">
        <v>154</v>
      </c>
      <c r="D111" s="29"/>
      <c r="F111" s="47"/>
      <c r="G111" s="49"/>
    </row>
    <row r="112" spans="1:7" ht="18" x14ac:dyDescent="0.25">
      <c r="A112" s="34"/>
      <c r="B112" s="72">
        <v>2</v>
      </c>
      <c r="C112" s="66" t="s">
        <v>151</v>
      </c>
      <c r="D112" s="29"/>
      <c r="F112" s="47"/>
      <c r="G112" s="49"/>
    </row>
    <row r="113" spans="1:8" ht="18" x14ac:dyDescent="0.25">
      <c r="A113" s="34"/>
      <c r="B113" s="72">
        <v>1</v>
      </c>
      <c r="C113" s="66" t="s">
        <v>152</v>
      </c>
      <c r="D113" s="29"/>
      <c r="F113" s="47"/>
      <c r="G113" s="49"/>
    </row>
    <row r="114" spans="1:8" ht="18" x14ac:dyDescent="0.25">
      <c r="A114" s="34"/>
      <c r="B114" s="35"/>
      <c r="C114" s="36"/>
      <c r="D114" s="29"/>
      <c r="F114" s="47"/>
      <c r="G114" s="49"/>
    </row>
    <row r="115" spans="1:8" ht="18" x14ac:dyDescent="0.25">
      <c r="A115" s="34"/>
      <c r="B115" s="35"/>
      <c r="C115" s="36"/>
      <c r="D115" s="29"/>
      <c r="F115" s="47"/>
      <c r="G115" s="49"/>
    </row>
    <row r="116" spans="1:8" ht="20.100000000000001" customHeight="1" x14ac:dyDescent="0.25">
      <c r="A116" s="29"/>
      <c r="B116" s="38"/>
      <c r="C116" s="39"/>
      <c r="D116" s="39"/>
      <c r="E116"/>
      <c r="F116"/>
    </row>
    <row r="117" spans="1:8" ht="20.100000000000001" customHeight="1" x14ac:dyDescent="0.25">
      <c r="A117" s="29"/>
      <c r="B117" s="38"/>
      <c r="C117" s="39"/>
      <c r="D117" s="39"/>
      <c r="E117"/>
      <c r="F117"/>
    </row>
    <row r="118" spans="1:8" s="40" customFormat="1" ht="18.75" thickBot="1" x14ac:dyDescent="0.3">
      <c r="A118" s="78" t="s">
        <v>23</v>
      </c>
      <c r="C118" s="41"/>
    </row>
    <row r="119" spans="1:8" s="40" customFormat="1" ht="18" x14ac:dyDescent="0.25">
      <c r="A119" s="78"/>
      <c r="H119" s="42"/>
    </row>
    <row r="120" spans="1:8" s="40" customFormat="1" ht="18" x14ac:dyDescent="0.25">
      <c r="A120" s="78"/>
      <c r="H120" s="42"/>
    </row>
    <row r="121" spans="1:8" s="40" customFormat="1" ht="18" x14ac:dyDescent="0.25">
      <c r="A121" s="78"/>
      <c r="H121" s="42"/>
    </row>
    <row r="122" spans="1:8" s="40" customFormat="1" ht="18" x14ac:dyDescent="0.25">
      <c r="A122" s="78"/>
      <c r="H122" s="42"/>
    </row>
    <row r="123" spans="1:8" s="40" customFormat="1" ht="18.75" thickBot="1" x14ac:dyDescent="0.3">
      <c r="A123" s="78" t="s">
        <v>24</v>
      </c>
      <c r="C123" s="41"/>
      <c r="H123" s="42"/>
    </row>
    <row r="124" spans="1:8" s="40" customFormat="1" ht="18" x14ac:dyDescent="0.25">
      <c r="A124" s="78"/>
      <c r="H124" s="42"/>
    </row>
    <row r="125" spans="1:8" s="40" customFormat="1" ht="18" x14ac:dyDescent="0.25">
      <c r="A125" s="78"/>
      <c r="H125" s="42"/>
    </row>
    <row r="126" spans="1:8" customFormat="1" ht="18" x14ac:dyDescent="0.25">
      <c r="A126" s="78"/>
    </row>
    <row r="127" spans="1:8" customFormat="1" ht="18" x14ac:dyDescent="0.25">
      <c r="A127" s="78"/>
    </row>
    <row r="128" spans="1:8" s="40" customFormat="1" ht="18.75" thickBot="1" x14ac:dyDescent="0.3">
      <c r="A128" s="78" t="s">
        <v>25</v>
      </c>
      <c r="C128" s="41"/>
      <c r="H128" s="42"/>
    </row>
    <row r="129" spans="1:8" s="40" customFormat="1" ht="18" x14ac:dyDescent="0.25">
      <c r="A129" s="78"/>
      <c r="H129" s="42"/>
    </row>
    <row r="130" spans="1:8" s="40" customFormat="1" ht="18" x14ac:dyDescent="0.25">
      <c r="A130" s="78"/>
      <c r="H130" s="42"/>
    </row>
    <row r="131" spans="1:8" s="45" customFormat="1" ht="20.100000000000001" customHeight="1" x14ac:dyDescent="0.25">
      <c r="A131" s="79"/>
      <c r="B131" s="43"/>
      <c r="C131" s="44"/>
    </row>
    <row r="132" spans="1:8" s="45" customFormat="1" ht="20.100000000000001" customHeight="1" thickBot="1" x14ac:dyDescent="0.3">
      <c r="A132" s="78" t="s">
        <v>26</v>
      </c>
      <c r="B132" s="40"/>
      <c r="C132" s="41"/>
    </row>
    <row r="133" spans="1:8" ht="20.100000000000001" customHeight="1" x14ac:dyDescent="0.25">
      <c r="A133" s="78"/>
    </row>
    <row r="134" spans="1:8" ht="20.100000000000001" customHeight="1" x14ac:dyDescent="0.25">
      <c r="A134" s="78"/>
    </row>
    <row r="135" spans="1:8" ht="20.100000000000001" customHeight="1" thickBot="1" x14ac:dyDescent="0.3">
      <c r="A135" s="78" t="s">
        <v>153</v>
      </c>
      <c r="C135" s="77"/>
    </row>
  </sheetData>
  <mergeCells count="14">
    <mergeCell ref="B72:C72"/>
    <mergeCell ref="B97:C97"/>
    <mergeCell ref="O4:P5"/>
    <mergeCell ref="A7:B7"/>
    <mergeCell ref="A9:B9"/>
    <mergeCell ref="A19:B19"/>
    <mergeCell ref="A2:G2"/>
    <mergeCell ref="A3:G3"/>
    <mergeCell ref="A4:G4"/>
    <mergeCell ref="A11:B11"/>
    <mergeCell ref="A13:B13"/>
    <mergeCell ref="A15:B15"/>
    <mergeCell ref="A17:B17"/>
    <mergeCell ref="E17:F17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2022-11-21T00:20:44Z</cp:lastPrinted>
  <dcterms:created xsi:type="dcterms:W3CDTF">2022-11-18T17:01:55Z</dcterms:created>
  <dcterms:modified xsi:type="dcterms:W3CDTF">2022-11-21T00:21:38Z</dcterms:modified>
</cp:coreProperties>
</file>