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EC481E05-FD1F-4DD5-8417-4949DCF6F270}" xr6:coauthVersionLast="47" xr6:coauthVersionMax="47" xr10:uidLastSave="{00000000-0000-0000-0000-000000000000}"/>
  <bookViews>
    <workbookView xWindow="-120" yWindow="-120" windowWidth="29040" windowHeight="15840" activeTab="2" xr2:uid="{A504DD93-FEB5-4CE8-8545-A30AA51DCAF1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Hoja1!$A$1:$G$260</definedName>
    <definedName name="_xlnm.Print_Area" localSheetId="1">Hoja2!$A$1:$H$44</definedName>
    <definedName name="_xlnm.Print_Area" localSheetId="2">Hoja3!$A$1:$G$102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3" l="1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C6" i="3"/>
  <c r="C7" i="2"/>
  <c r="G85" i="3" l="1"/>
  <c r="G86" i="3" s="1"/>
  <c r="G87" i="3" s="1"/>
  <c r="H26" i="2"/>
  <c r="H27" i="2" l="1"/>
  <c r="H28" i="2" s="1"/>
  <c r="G103" i="1" l="1"/>
  <c r="G104" i="1"/>
  <c r="G105" i="1"/>
  <c r="G106" i="1"/>
  <c r="G107" i="1"/>
  <c r="G108" i="1"/>
  <c r="G93" i="1"/>
  <c r="G94" i="1"/>
  <c r="G95" i="1"/>
  <c r="G96" i="1"/>
  <c r="G97" i="1"/>
  <c r="G98" i="1"/>
  <c r="G99" i="1"/>
  <c r="G100" i="1"/>
  <c r="G101" i="1"/>
  <c r="G102" i="1"/>
  <c r="G86" i="1"/>
  <c r="G87" i="1"/>
  <c r="G88" i="1"/>
  <c r="G89" i="1"/>
  <c r="G90" i="1"/>
  <c r="G91" i="1"/>
  <c r="G92" i="1"/>
  <c r="G85" i="1"/>
  <c r="G71" i="1" l="1"/>
  <c r="G72" i="1"/>
  <c r="G73" i="1"/>
  <c r="G74" i="1"/>
  <c r="G75" i="1"/>
  <c r="G70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11" i="1" l="1"/>
  <c r="G110" i="1"/>
  <c r="G109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44" i="1" l="1"/>
  <c r="C6" i="1"/>
  <c r="G145" i="1" l="1"/>
  <c r="G146" i="1" s="1"/>
</calcChain>
</file>

<file path=xl/sharedStrings.xml><?xml version="1.0" encoding="utf-8"?>
<sst xmlns="http://schemas.openxmlformats.org/spreadsheetml/2006/main" count="727" uniqueCount="626">
  <si>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</si>
  <si>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</si>
  <si>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</si>
  <si>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</si>
  <si>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</si>
  <si>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</si>
  <si>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</si>
  <si>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</si>
  <si>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</si>
  <si>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</si>
  <si>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</si>
  <si>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</si>
  <si>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</si>
  <si>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</si>
  <si>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</si>
  <si>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</si>
  <si>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</si>
  <si>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</si>
  <si>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</si>
  <si>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</si>
  <si>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</si>
  <si>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</si>
  <si>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</si>
  <si>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</si>
  <si>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BANDEJA INFERIOR </t>
  </si>
  <si>
    <t>MEDIDOR DE PROFUNDIDAD</t>
  </si>
  <si>
    <t>ENTREGADO POR:</t>
  </si>
  <si>
    <t>RECIBIDO POR:</t>
  </si>
  <si>
    <t>VERIFICADO POR:</t>
  </si>
  <si>
    <t>FIDEICOMISO TITULARIZACION OMNIHOSPITAL</t>
  </si>
  <si>
    <t>0992426187001</t>
  </si>
  <si>
    <t>AV. ABEL CASTILLO S/N Y AV. JUAN TANCA MARENGO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</si>
  <si>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</si>
  <si>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</si>
  <si>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</si>
  <si>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</si>
  <si>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</si>
  <si>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</si>
  <si>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</si>
  <si>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</si>
  <si>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</si>
  <si>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</si>
  <si>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</si>
  <si>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</si>
  <si>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</si>
  <si>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</si>
  <si>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</si>
  <si>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</si>
  <si>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</si>
  <si>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</si>
  <si>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</si>
  <si>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</si>
  <si>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</si>
  <si>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</si>
  <si>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</si>
  <si>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</si>
  <si>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</si>
  <si>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</si>
  <si>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</si>
  <si>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</si>
  <si>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</si>
  <si>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</si>
  <si>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</si>
  <si>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</si>
  <si>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</si>
  <si>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</si>
  <si>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</si>
  <si>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</si>
  <si>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</si>
  <si>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</si>
  <si>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</si>
  <si>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</si>
  <si>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</si>
  <si>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</si>
  <si>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</si>
  <si>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</si>
  <si>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</si>
  <si>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</si>
  <si>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</si>
  <si>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</si>
  <si>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</si>
  <si>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</si>
  <si>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</si>
  <si>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</si>
  <si>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</si>
  <si>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</si>
  <si>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</si>
  <si>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</si>
  <si>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</si>
  <si>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</si>
  <si>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</si>
  <si>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</si>
  <si>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</si>
  <si>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</si>
  <si>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</si>
  <si>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</si>
  <si>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</si>
  <si>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</si>
  <si>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</si>
  <si>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</si>
  <si>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</si>
  <si>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</si>
  <si>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</si>
  <si>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</si>
  <si>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</si>
  <si>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TORNILLO CORTICAL 3.5*50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</si>
  <si>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</si>
  <si>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</si>
  <si>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</si>
  <si>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</si>
  <si>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</si>
  <si>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</si>
  <si>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</si>
  <si>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</si>
  <si>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</si>
  <si>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</si>
  <si>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</si>
  <si>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</si>
  <si>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</si>
  <si>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</si>
  <si>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</si>
  <si>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</si>
  <si>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</si>
  <si>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</si>
  <si>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</si>
  <si>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</si>
  <si>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</si>
  <si>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</si>
  <si>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</si>
  <si>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</si>
  <si>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</si>
  <si>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</si>
  <si>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</si>
  <si>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</si>
  <si>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</si>
  <si>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</si>
  <si>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</si>
  <si>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</si>
  <si>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</si>
  <si>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</si>
  <si>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</si>
  <si>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</si>
  <si>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</si>
  <si>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</si>
  <si>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</si>
  <si>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>040070012</t>
  </si>
  <si>
    <t>L2105650</t>
  </si>
  <si>
    <t>3.5mm Locking Screw, self-tapping, 12mm</t>
  </si>
  <si>
    <t>040070014</t>
  </si>
  <si>
    <t>J2104454</t>
  </si>
  <si>
    <t>3.5mm Locking Screw, self-tapping, 14mm</t>
  </si>
  <si>
    <t>040070016</t>
  </si>
  <si>
    <t>H2107194</t>
  </si>
  <si>
    <t>3.5mm Locking Screw, self-tapping, 16mm</t>
  </si>
  <si>
    <t>H2107298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</si>
  <si>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</si>
  <si>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</si>
  <si>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</si>
  <si>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</si>
  <si>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</si>
  <si>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</si>
  <si>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</si>
  <si>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</si>
  <si>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</si>
  <si>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</si>
  <si>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</si>
  <si>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040070040</t>
  </si>
  <si>
    <t>J2104613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</si>
  <si>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</si>
  <si>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</si>
  <si>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</si>
  <si>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</si>
  <si>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</si>
  <si>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040070050</t>
  </si>
  <si>
    <t>C2103692</t>
  </si>
  <si>
    <t>3.5mm Locking Screw, self-tapping, 50mm</t>
  </si>
  <si>
    <t>040070052</t>
  </si>
  <si>
    <t>F180400701</t>
  </si>
  <si>
    <t>3.5mm Locking Screw, self-tapping, 52mm</t>
  </si>
  <si>
    <t>040070054</t>
  </si>
  <si>
    <t>G180400701</t>
  </si>
  <si>
    <t>3.5mm Locking Screw, self-tapping, 54mm</t>
  </si>
  <si>
    <t>040070056</t>
  </si>
  <si>
    <t>3.5mm Locking Screw, self-tapping, 56mm</t>
  </si>
  <si>
    <t>040070058</t>
  </si>
  <si>
    <t>K180400713</t>
  </si>
  <si>
    <t>3.5mm Locking Screw, self-tapping, 58mm</t>
  </si>
  <si>
    <t>040070060</t>
  </si>
  <si>
    <t>H2107242</t>
  </si>
  <si>
    <t>3.5mm Locking Screw, self-tapping, 60mm</t>
  </si>
  <si>
    <t>040070065</t>
  </si>
  <si>
    <t>G2105944</t>
  </si>
  <si>
    <t>3.5mm Locking Screw, self-tapping, 65mm</t>
  </si>
  <si>
    <t>040710012</t>
  </si>
  <si>
    <t>H2107122</t>
  </si>
  <si>
    <t>3.5mm Cortex Screw, self-tapping, 12mm</t>
  </si>
  <si>
    <t>040710014</t>
  </si>
  <si>
    <t>H2106885</t>
  </si>
  <si>
    <t>3.5mm Cortex Screw, self-tapping, 14mm</t>
  </si>
  <si>
    <t>040710016</t>
  </si>
  <si>
    <t>B2200133</t>
  </si>
  <si>
    <t>3.5mm Cortex Screw, self-tapping, 16mm</t>
  </si>
  <si>
    <t>040710018</t>
  </si>
  <si>
    <t>B2200167</t>
  </si>
  <si>
    <t>3.5mm Cortex Screw, self-tapping, 18mm</t>
  </si>
  <si>
    <t>040710020</t>
  </si>
  <si>
    <t>K2100635</t>
  </si>
  <si>
    <t>3.5mm Cortex Screw, self-tapping, 20mm</t>
  </si>
  <si>
    <t>040710022</t>
  </si>
  <si>
    <t>B2200137</t>
  </si>
  <si>
    <t>3.5mm Cortex Screw, self-tapping, 22mm</t>
  </si>
  <si>
    <t>040710024</t>
  </si>
  <si>
    <t>J2105762</t>
  </si>
  <si>
    <t>3.5mm Cortex Screw, self-tapping, 24mm</t>
  </si>
  <si>
    <t>040710026</t>
  </si>
  <si>
    <t>J2105795</t>
  </si>
  <si>
    <t>3.5mm Cortex Screw, self-tapping, 26mm</t>
  </si>
  <si>
    <t>040710028</t>
  </si>
  <si>
    <t>J2102826</t>
  </si>
  <si>
    <t>3.5mm Cortex Screw, self-tapping, 28mm</t>
  </si>
  <si>
    <t>040710030</t>
  </si>
  <si>
    <t>H2106897</t>
  </si>
  <si>
    <t>3.5mm Cortex Screw, self-tapping, 30mm</t>
  </si>
  <si>
    <t>040710032</t>
  </si>
  <si>
    <t>J2102325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</si>
  <si>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</si>
  <si>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</si>
  <si>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</si>
  <si>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</si>
  <si>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</si>
  <si>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</si>
  <si>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</si>
  <si>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</si>
  <si>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</si>
  <si>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</si>
  <si>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</si>
  <si>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</si>
  <si>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3.5mm Cortex Screw, self-tapping, 40mm</t>
  </si>
  <si>
    <t>040710045</t>
  </si>
  <si>
    <t>H2106886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</si>
  <si>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</si>
  <si>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</si>
  <si>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</si>
  <si>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</si>
  <si>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</si>
  <si>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</si>
  <si>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3.5mm Cortex Screw, self-tapping, 55mm</t>
  </si>
  <si>
    <t>040710060</t>
  </si>
  <si>
    <t>H2107178</t>
  </si>
  <si>
    <t>3.5mm Cortex Screw, self-tapping, 60mm</t>
  </si>
  <si>
    <t>040710065</t>
  </si>
  <si>
    <t>F200407103</t>
  </si>
  <si>
    <t>3.5mm Cortex Screw, self-tapping, 65mm</t>
  </si>
  <si>
    <t>010620019</t>
  </si>
  <si>
    <t>B2200373</t>
  </si>
  <si>
    <t>Symphyseal Plate, 4 Holes, 52mm</t>
  </si>
  <si>
    <t>010620022</t>
  </si>
  <si>
    <t>B2200468</t>
  </si>
  <si>
    <t>Symphyseal Plate, 4 Holes, 55mm</t>
  </si>
  <si>
    <t>010620025</t>
  </si>
  <si>
    <t>B2200409</t>
  </si>
  <si>
    <t>Symphyseal Plate, 4 Holes, 58mm</t>
  </si>
  <si>
    <t>Anterior Pelvic Plate, left, 7 Holes</t>
  </si>
  <si>
    <t>Anterior Pelvic Plate, left, 9 Holes</t>
  </si>
  <si>
    <t>Anterior Pelvic Plate, left, 11 Holes</t>
  </si>
  <si>
    <t>Anterior Pelvic Plate, right, 7 Holes</t>
  </si>
  <si>
    <t>Anterior Pelvic Plate, right, 9 Holes</t>
  </si>
  <si>
    <t>Anterior Pelvic Plate, right, 11 Holes</t>
  </si>
  <si>
    <t>B2200334</t>
  </si>
  <si>
    <t>C2205031</t>
  </si>
  <si>
    <t>B2200424</t>
  </si>
  <si>
    <t>C190106104</t>
  </si>
  <si>
    <t>B2200491</t>
  </si>
  <si>
    <t>B2200366</t>
  </si>
  <si>
    <t>010611007</t>
  </si>
  <si>
    <t>010611009</t>
  </si>
  <si>
    <t>010611011</t>
  </si>
  <si>
    <t>010612007</t>
  </si>
  <si>
    <t>010612009</t>
  </si>
  <si>
    <t>010612011</t>
  </si>
  <si>
    <t>RD-TI-727.214-MD</t>
  </si>
  <si>
    <t>RD-TI-727.216-MD</t>
  </si>
  <si>
    <t xml:space="preserve">DR. MONTANERO </t>
  </si>
  <si>
    <t xml:space="preserve">TIPO DE SEGURO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</si>
  <si>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</si>
  <si>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</si>
  <si>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</si>
  <si>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</si>
  <si>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</si>
  <si>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</si>
  <si>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</si>
  <si>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</si>
  <si>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</si>
  <si>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</si>
  <si>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</si>
  <si>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</si>
  <si>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</si>
  <si>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</si>
  <si>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</si>
  <si>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</si>
  <si>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</si>
  <si>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</si>
  <si>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</si>
  <si>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</si>
  <si>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</si>
  <si>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</si>
  <si>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</si>
  <si>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</si>
  <si>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</si>
  <si>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</si>
  <si>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</si>
  <si>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</si>
  <si>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</si>
  <si>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</si>
  <si>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</si>
  <si>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</si>
  <si>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</si>
  <si>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</si>
  <si>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</si>
  <si>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</si>
  <si>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</si>
  <si>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</si>
  <si>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</si>
  <si>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PLACA BLOQ. RECONSTRUCCION RECTA 5 ORIF. TIT </t>
  </si>
  <si>
    <t xml:space="preserve">PLACA BLOQ. RECONSTRUCCION RECTA 6 ORIF. TIT </t>
  </si>
  <si>
    <t xml:space="preserve">PLACA BLOQ. RECONSTRUCCION RECTA 7 ORIF. TIT </t>
  </si>
  <si>
    <t xml:space="preserve">PLACA BLOQ. RECONSTRUCCION RECTA 8 ORIF. TIT </t>
  </si>
  <si>
    <t xml:space="preserve">PLACA BLOQ. RECONSTRUCCION RECTA 9 ORIF. TIT </t>
  </si>
  <si>
    <t xml:space="preserve">PLACA BLOQ. RECONSTRUCCION RECTA 10 ORIF. TIT </t>
  </si>
  <si>
    <t xml:space="preserve">PLACA BLOQ. RECONSTRUCCION RECTA 12 ORIF. TIT </t>
  </si>
  <si>
    <t xml:space="preserve">PLACA BLOQ. RECONSTRUCCION RECTA 14 ORIF. TIT </t>
  </si>
  <si>
    <t xml:space="preserve">PLACA BLOQ. RECONSTRUCCION RECTA 16 ORIF. TIT </t>
  </si>
  <si>
    <t xml:space="preserve">IDENTIFICACION DEL PACIENTE </t>
  </si>
  <si>
    <t xml:space="preserve">11:00AM </t>
  </si>
  <si>
    <t>Ti-102.250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</si>
  <si>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</si>
  <si>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</si>
  <si>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</si>
  <si>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</si>
  <si>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</si>
  <si>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</si>
  <si>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</si>
  <si>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</si>
  <si>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</si>
  <si>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</si>
  <si>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</si>
  <si>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</si>
  <si>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</si>
  <si>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</si>
  <si>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</si>
  <si>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</si>
  <si>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</si>
  <si>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</si>
  <si>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</si>
  <si>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</si>
  <si>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</si>
  <si>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</si>
  <si>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</si>
  <si>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</si>
  <si>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</si>
  <si>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</si>
  <si>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</si>
  <si>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T500935045</t>
  </si>
  <si>
    <t>TORNILLO BLOQ. 3.5*45 MM TITANIO</t>
  </si>
  <si>
    <t>T500935046</t>
  </si>
  <si>
    <t>T500935048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</si>
  <si>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</si>
  <si>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</si>
  <si>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</si>
  <si>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</si>
  <si>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</si>
  <si>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</si>
  <si>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</si>
  <si>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</si>
  <si>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</si>
  <si>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</si>
  <si>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</si>
  <si>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</si>
  <si>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</si>
  <si>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</si>
  <si>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</si>
  <si>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</si>
  <si>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TORNILLO ESPONJOSO 4.0 X 40 MM TITANIO</t>
  </si>
  <si>
    <t>TORNILLO ESPONJOSO 4.0 X 45 MM TITANIO</t>
  </si>
  <si>
    <t>TORNILLO ESPONJOSO 4.0 X 50 MM TITANIO</t>
  </si>
  <si>
    <t>TORNILLO ESPONJOSO 4.0 X 55 MM TITANIO</t>
  </si>
  <si>
    <t>TORNILLO ESPONJOSO 4.0 X 60 MM TITANIO</t>
  </si>
  <si>
    <t>ARANDELAS 3.5 TITANIO</t>
  </si>
  <si>
    <t>MATRIZ OSEA DESMINERALIZADA TIPO PUTTY 10CC</t>
  </si>
  <si>
    <t>SUSTITUTO OSEO CORTICOESPONJOSO 15CC</t>
  </si>
  <si>
    <t>A210530-732</t>
  </si>
  <si>
    <t>O296740062</t>
  </si>
  <si>
    <t>O8A022</t>
  </si>
  <si>
    <t>FECHA DE CADUCIDAD</t>
  </si>
  <si>
    <t>SUBTOTAL SIN IMPUESTOS</t>
  </si>
  <si>
    <t xml:space="preserve">                                                                                                           IVA</t>
  </si>
  <si>
    <t>VALOR TOTAL</t>
  </si>
  <si>
    <t>INSRUMENTADOR</t>
  </si>
  <si>
    <t>INSTRUMENTAL 3.5 IRENE # 1</t>
  </si>
  <si>
    <t>CANTIDAD</t>
  </si>
  <si>
    <t>DESCRIPCION</t>
  </si>
  <si>
    <t xml:space="preserve"> ANCLAJE RAPIDO 1.5 DORADO TORQUE </t>
  </si>
  <si>
    <t>ATORNILLADOR DE  ANCLAJE RAPIDO HEXAGONAL 3.5</t>
  </si>
  <si>
    <t>ATORNILLADOR  DE  ANCLAJE RAPIDO STARDRIVE 3.5</t>
  </si>
  <si>
    <t xml:space="preserve">BROCAS 2.7 LARGA </t>
  </si>
  <si>
    <t>MOTOR</t>
  </si>
  <si>
    <t>ADPTADORES ANCLAJE RAPIDO</t>
  </si>
  <si>
    <t>LLAVE JACOBS</t>
  </si>
  <si>
    <t>PORTA BATERIA</t>
  </si>
  <si>
    <t>INTERCAMBIADOR DE BATERIA</t>
  </si>
  <si>
    <t>EQUIPO PELVIS</t>
  </si>
  <si>
    <t xml:space="preserve">PINZA REDUCTORA  DE PELVIS </t>
  </si>
  <si>
    <t xml:space="preserve">DISCOS DE REDUCCION </t>
  </si>
  <si>
    <t xml:space="preserve">PINZAS DE REDUCCION CURVA DE PUNTAS </t>
  </si>
  <si>
    <t>GUIA DE BROCA 3.5-2,5MM</t>
  </si>
  <si>
    <t>GUIA DE BROCA 3.0-4,5MM</t>
  </si>
  <si>
    <t xml:space="preserve">TARRAJA DE ANCLAJE RAPIDO CORTICAL </t>
  </si>
  <si>
    <t xml:space="preserve">BROCA DE 3.0MM </t>
  </si>
  <si>
    <t xml:space="preserve">TARRAJA ESPONJOSO  EN T </t>
  </si>
  <si>
    <t xml:space="preserve">BROCA DE 2.5MM </t>
  </si>
  <si>
    <t xml:space="preserve">ANCLAJE RAPIDO  DE 2.5MM </t>
  </si>
  <si>
    <t xml:space="preserve">IMPACTOR LISO </t>
  </si>
  <si>
    <t>BANDEJA MEDIA DOS</t>
  </si>
  <si>
    <t xml:space="preserve">PINZA SUJETADORA DE TORNILLOS </t>
  </si>
  <si>
    <t xml:space="preserve">PUNZON </t>
  </si>
  <si>
    <t xml:space="preserve">ATORNILLADOR HEXAGONAL CON CAMISA </t>
  </si>
  <si>
    <t xml:space="preserve">ATORNILLADOR HEXAGONAL FLEXIBLE </t>
  </si>
  <si>
    <t xml:space="preserve">PINZA REDUCDORA CON PUNTAS </t>
  </si>
  <si>
    <t xml:space="preserve">MANGO DE ANCLAJE RAPIDO  </t>
  </si>
  <si>
    <t>BANDEJA MEDIA TRES</t>
  </si>
  <si>
    <t xml:space="preserve">GUIA DE BROCA </t>
  </si>
  <si>
    <t xml:space="preserve">BROCA FLEXIBLE </t>
  </si>
  <si>
    <t xml:space="preserve">DOBLADORAS DE PLACA </t>
  </si>
  <si>
    <t xml:space="preserve">PLANTILLA RECTA </t>
  </si>
  <si>
    <t xml:space="preserve">PLANTILLA CURVA </t>
  </si>
  <si>
    <t xml:space="preserve">PINZA REDUCTORA CON PUNTAS </t>
  </si>
  <si>
    <t xml:space="preserve">FORCEPS REDUCTO SMALL </t>
  </si>
  <si>
    <t xml:space="preserve">FORCEPS REDUCTO LARGE </t>
  </si>
  <si>
    <t>BANDEJA INFERIOR</t>
  </si>
  <si>
    <t xml:space="preserve">PINZA REDUCCION CURVA </t>
  </si>
  <si>
    <t xml:space="preserve">GANCHO CON MANGO EN T </t>
  </si>
  <si>
    <t xml:space="preserve">GANCHO </t>
  </si>
  <si>
    <t xml:space="preserve">DOBLADORA DE PLACAS </t>
  </si>
  <si>
    <t xml:space="preserve">PINZA DE REDUCCION DE TORNILLOS DISTRACTOR </t>
  </si>
  <si>
    <t xml:space="preserve">RETRACTOR DE PELVIS </t>
  </si>
  <si>
    <t>BATERIAS ROJAS</t>
  </si>
  <si>
    <t xml:space="preserve">CONTENEDOR CON TAPA </t>
  </si>
  <si>
    <t xml:space="preserve">OBSERVACIONES </t>
  </si>
  <si>
    <t>NEIQ0540</t>
  </si>
  <si>
    <t>NEIQ0541</t>
  </si>
  <si>
    <t>727.103C</t>
  </si>
  <si>
    <t>15284</t>
  </si>
  <si>
    <t>PLACA RECONS. CURVA 3.5*03 ORIF. ACERO</t>
  </si>
  <si>
    <t>727.104C</t>
  </si>
  <si>
    <t>PLACA RECONS. CURVA 3.5*04 ORIF. ACERO</t>
  </si>
  <si>
    <t>727.105C</t>
  </si>
  <si>
    <t>PLACA RECONS. CURVA 3.5*05 ORIF. ACERO</t>
  </si>
  <si>
    <t>727.106C</t>
  </si>
  <si>
    <t>PLACA RECONS. CURVA 3.5*06 ORIF. ACERO</t>
  </si>
  <si>
    <t>727.107C</t>
  </si>
  <si>
    <t>PLACA RECONS. CURVA 3.5*07 ORIF. ACERO</t>
  </si>
  <si>
    <t>727.108C</t>
  </si>
  <si>
    <t>PLACA RECONS. CURVA 3.5*08 ORIF. ACERO</t>
  </si>
  <si>
    <t>727.109C</t>
  </si>
  <si>
    <t>PLACA RECONS. CURVA 3.5*09 ORIF. ACERO</t>
  </si>
  <si>
    <t>727.110C</t>
  </si>
  <si>
    <t>PLACA RECONS. CURVA 3.5*10 ORIF. ACERO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</si>
  <si>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</si>
  <si>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</si>
  <si>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</si>
  <si>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</si>
  <si>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</si>
  <si>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</si>
  <si>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</si>
  <si>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</si>
  <si>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</si>
  <si>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</si>
  <si>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</si>
  <si>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</si>
  <si>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</si>
  <si>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</si>
  <si>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</si>
  <si>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</si>
  <si>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</si>
  <si>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</si>
  <si>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</si>
  <si>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</si>
  <si>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</si>
  <si>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</si>
  <si>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</si>
  <si>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</si>
  <si>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</si>
  <si>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</si>
  <si>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</si>
  <si>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</si>
  <si>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</si>
  <si>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</si>
  <si>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</si>
  <si>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</si>
  <si>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</si>
  <si>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</si>
  <si>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</si>
  <si>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</si>
  <si>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</si>
  <si>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</si>
  <si>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</si>
  <si>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</si>
  <si>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</si>
  <si>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</si>
  <si>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</si>
  <si>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</si>
  <si>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</si>
  <si>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</si>
  <si>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</si>
  <si>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</si>
  <si>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</si>
  <si>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</si>
  <si>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</si>
  <si>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</si>
  <si>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</si>
  <si>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</si>
  <si>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</si>
  <si>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102.260</t>
  </si>
  <si>
    <t>210733742</t>
  </si>
  <si>
    <t xml:space="preserve">TORNILLO CORTICAL 3.5 *60 MM ACERO </t>
  </si>
  <si>
    <t>102.264</t>
  </si>
  <si>
    <t xml:space="preserve">TORNILLO CORTICAL 3.5 *64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</si>
  <si>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</si>
  <si>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</si>
  <si>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</si>
  <si>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</si>
  <si>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</si>
  <si>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</si>
  <si>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</si>
  <si>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</si>
  <si>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</si>
  <si>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</si>
  <si>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</si>
  <si>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</si>
  <si>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</si>
  <si>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</si>
  <si>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</si>
  <si>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</si>
  <si>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</si>
  <si>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</si>
  <si>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</si>
  <si>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</si>
  <si>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</si>
  <si>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</si>
  <si>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</si>
  <si>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</si>
  <si>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</si>
  <si>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</si>
  <si>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</si>
  <si>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</si>
  <si>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</si>
  <si>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</si>
  <si>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</si>
  <si>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</si>
  <si>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</si>
  <si>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</si>
  <si>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</si>
  <si>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</si>
  <si>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</si>
  <si>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</si>
  <si>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</si>
  <si>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</si>
  <si>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</si>
  <si>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</si>
  <si>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</si>
  <si>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</si>
  <si>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</si>
  <si>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</si>
  <si>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</si>
  <si>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</si>
  <si>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</si>
  <si>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</si>
  <si>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</si>
  <si>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</si>
  <si>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</si>
  <si>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</si>
  <si>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</si>
  <si>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</si>
  <si>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</si>
  <si>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</si>
  <si>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SF-102.252</t>
  </si>
  <si>
    <t xml:space="preserve">TORNILLO BLOQ. 3.5 *52 MM ACERO </t>
  </si>
  <si>
    <t>SF-102.254</t>
  </si>
  <si>
    <t>190805880</t>
  </si>
  <si>
    <t xml:space="preserve">TORNILLO BLOQ. 3.5 *54 MM ACERO </t>
  </si>
  <si>
    <t>SF-102.256</t>
  </si>
  <si>
    <t>201123927</t>
  </si>
  <si>
    <t xml:space="preserve">TORNILLO BLOQ. 3.5 *56 MM ACERO </t>
  </si>
  <si>
    <t>SF-102.258</t>
  </si>
  <si>
    <t>210936623</t>
  </si>
  <si>
    <t xml:space="preserve">TORNILLO BLOQ. 3.5 *58 MM ACERO </t>
  </si>
  <si>
    <t>103.020</t>
  </si>
  <si>
    <t>200112156</t>
  </si>
  <si>
    <t xml:space="preserve">TORNILLO ESPONJOSO 4.0 *20 MM  ACERO </t>
  </si>
  <si>
    <t>103.026</t>
  </si>
  <si>
    <t>210126791</t>
  </si>
  <si>
    <t xml:space="preserve">TORNILLO ESPONJOSO 4.0 *26 MM 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</si>
  <si>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</si>
  <si>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</si>
  <si>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</si>
  <si>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</si>
  <si>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</si>
  <si>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</si>
  <si>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</si>
  <si>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</si>
  <si>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</si>
  <si>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</si>
  <si>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</si>
  <si>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</si>
  <si>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</si>
  <si>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</si>
  <si>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</si>
  <si>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</si>
  <si>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</si>
  <si>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</si>
  <si>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103.060</t>
  </si>
  <si>
    <t>1055955.320L</t>
  </si>
  <si>
    <t>TORNILLO ESPONJOSO 4.0*60 MM ACERO</t>
  </si>
  <si>
    <t>115.030</t>
  </si>
  <si>
    <t>220445447</t>
  </si>
  <si>
    <t>ARANDELA 3.5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</si>
</sst>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9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3" xfId="0" applyFont="1" applyBorder="1"/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3" fillId="0" borderId="2" xfId="3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vertical="center"/>
    </xf>
    <xf numFmtId="166" fontId="8" fillId="0" borderId="2" xfId="1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166" fontId="8" fillId="0" borderId="0" xfId="1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164" fontId="17" fillId="0" borderId="2" xfId="0" applyNumberFormat="1" applyFont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2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6" fillId="3" borderId="0" xfId="0" applyFont="1" applyFill="1" applyAlignment="1">
      <alignment horizontal="left" vertical="center" wrapText="1"/>
    </xf>
    <xf numFmtId="0" fontId="14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 vertical="center"/>
    </xf>
    <xf numFmtId="20" fontId="17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vertical="center" wrapText="1"/>
    </xf>
    <xf numFmtId="20" fontId="17" fillId="0" borderId="2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2" fillId="0" borderId="2" xfId="0" applyNumberFormat="1" applyFont="1" applyBorder="1" applyAlignment="1">
      <alignment horizontal="left"/>
    </xf>
    <xf numFmtId="1" fontId="12" fillId="0" borderId="2" xfId="0" applyNumberFormat="1" applyFont="1" applyBorder="1" applyAlignment="1">
      <alignment horizontal="left"/>
    </xf>
    <xf numFmtId="0" fontId="19" fillId="3" borderId="0" xfId="0" applyFont="1" applyFill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49" fontId="20" fillId="0" borderId="2" xfId="0" applyNumberFormat="1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left" vertical="center"/>
    </xf>
    <xf numFmtId="1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2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 applyProtection="1">
      <alignment horizontal="center" vertical="center" wrapText="1" readingOrder="1"/>
      <protection locked="0"/>
    </xf>
    <xf numFmtId="0" fontId="23" fillId="0" borderId="2" xfId="0" applyFont="1" applyBorder="1" applyAlignment="1">
      <alignment horizontal="left"/>
    </xf>
    <xf numFmtId="0" fontId="12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center"/>
    </xf>
    <xf numFmtId="4" fontId="12" fillId="0" borderId="2" xfId="0" applyNumberFormat="1" applyFont="1" applyBorder="1"/>
    <xf numFmtId="169" fontId="13" fillId="0" borderId="6" xfId="5" applyNumberFormat="1" applyFont="1" applyFill="1" applyBorder="1" applyAlignment="1"/>
    <xf numFmtId="0" fontId="17" fillId="0" borderId="2" xfId="2" applyFont="1" applyBorder="1" applyAlignment="1">
      <alignment horizontal="right" wrapText="1"/>
    </xf>
    <xf numFmtId="44" fontId="12" fillId="0" borderId="6" xfId="1" applyFont="1" applyFill="1" applyBorder="1" applyAlignment="1"/>
    <xf numFmtId="0" fontId="17" fillId="0" borderId="5" xfId="2" applyFont="1" applyBorder="1" applyAlignment="1">
      <alignment horizontal="right" wrapText="1"/>
    </xf>
    <xf numFmtId="0" fontId="17" fillId="0" borderId="7" xfId="2" applyFont="1" applyBorder="1" applyAlignment="1">
      <alignment horizontal="right" wrapText="1"/>
    </xf>
    <xf numFmtId="0" fontId="17" fillId="0" borderId="6" xfId="2" applyFont="1" applyBorder="1" applyAlignment="1">
      <alignment horizontal="right" wrapText="1"/>
    </xf>
    <xf numFmtId="9" fontId="17" fillId="0" borderId="2" xfId="2" applyNumberFormat="1" applyFont="1" applyBorder="1" applyAlignment="1">
      <alignment horizontal="left" wrapText="1"/>
    </xf>
    <xf numFmtId="0" fontId="17" fillId="0" borderId="0" xfId="2" applyFont="1" applyAlignment="1">
      <alignment horizontal="center" wrapText="1"/>
    </xf>
    <xf numFmtId="44" fontId="12" fillId="0" borderId="0" xfId="1" applyFont="1" applyFill="1" applyBorder="1" applyAlignment="1"/>
    <xf numFmtId="0" fontId="13" fillId="0" borderId="0" xfId="0" applyFont="1" applyAlignment="1">
      <alignment horizontal="center"/>
    </xf>
    <xf numFmtId="0" fontId="24" fillId="0" borderId="3" xfId="0" applyFont="1" applyBorder="1"/>
    <xf numFmtId="0" fontId="12" fillId="0" borderId="3" xfId="0" applyFont="1" applyBorder="1"/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6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2" fillId="0" borderId="0" xfId="2" applyFont="1" applyAlignment="1">
      <alignment wrapText="1"/>
    </xf>
    <xf numFmtId="14" fontId="13" fillId="0" borderId="5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2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1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12" fillId="0" borderId="0" xfId="0" applyFont="1" applyAlignment="1"/>
    <xf numFmtId="0" fontId="12" fillId="0" borderId="2" xfId="0" applyFont="1" applyBorder="1" applyAlignment="1"/>
    <xf numFmtId="0" fontId="17" fillId="0" borderId="2" xfId="0" applyFont="1" applyBorder="1" applyAlignment="1">
      <alignment horizontal="center"/>
    </xf>
    <xf numFmtId="0" fontId="13" fillId="0" borderId="0" xfId="0" applyFont="1" applyAlignment="1" applyProtection="1">
      <alignment horizontal="center" wrapText="1" readingOrder="1"/>
      <protection locked="0"/>
    </xf>
    <xf numFmtId="0" fontId="13" fillId="0" borderId="0" xfId="0" applyFont="1" applyAlignment="1" applyProtection="1">
      <alignment horizontal="left" readingOrder="1"/>
      <protection locked="0"/>
    </xf>
    <xf numFmtId="0" fontId="13" fillId="0" borderId="2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26" fillId="4" borderId="2" xfId="0" applyFont="1" applyFill="1" applyBorder="1" applyAlignment="1">
      <alignment horizontal="center" vertical="center" wrapText="1"/>
    </xf>
  </cellXfs>
  <cellStyles count="6">
    <cellStyle name="Moneda" xfId="1" builtinId="4"/>
    <cellStyle name="Moneda [0] 2" xfId="5" xr:uid="{28EC53F5-8C27-439D-9FD3-D8E4AF3B13A5}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BA9341E3-D737-42EE-908A-141D8C504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723900</xdr:colOff>
      <xdr:row>4</xdr:row>
      <xdr:rowOff>107571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397683" cy="1286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18492</xdr:colOff>
      <xdr:row>0</xdr:row>
      <xdr:rowOff>77980</xdr:rowOff>
    </xdr:from>
    <xdr:to>
      <xdr:col>2</xdr:col>
      <xdr:colOff>355600</xdr:colOff>
      <xdr:row>5</xdr:row>
      <xdr:rowOff>32863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3C4E6C-2898-41A4-9AC8-64054E9CDC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492" y="77980"/>
          <a:ext cx="2124633" cy="1326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447674</xdr:colOff>
      <xdr:row>3</xdr:row>
      <xdr:rowOff>253440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AFEAA4-D547-4F5A-AA11-CB5AE3DE20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121457" cy="1118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259"/>
  <sheetViews>
    <sheetView view="pageBreakPreview" zoomScale="60" zoomScaleNormal="100" workbookViewId="0">
      <selection sqref="A1:XFD1048576"/>
    </sheetView>
  </sheetViews>
  <sheetFormatPr baseColWidth="10" defaultColWidth="11.42578125" defaultRowHeight="24.95" customHeight="1" x14ac:dyDescent="0.25"/>
  <cols>
    <col min="1" max="1" width="19.7109375" style="9" customWidth="1"/>
    <col min="2" max="2" width="18.85546875" style="18" customWidth="1"/>
    <col min="3" max="3" width="67.42578125" style="19" customWidth="1"/>
    <col min="4" max="4" width="21.5703125" style="19" customWidth="1"/>
    <col min="5" max="5" width="20.42578125" style="19" customWidth="1"/>
    <col min="6" max="6" width="20.85546875" style="30" customWidth="1"/>
    <col min="7" max="7" width="17.5703125" style="18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24.95" customHeight="1" x14ac:dyDescent="0.25">
      <c r="A1" s="35" t="s">
        <v>0</v>
      </c>
      <c r="B1" s="35"/>
      <c r="C1" s="35"/>
      <c r="D1" s="35"/>
      <c r="E1" s="35"/>
      <c r="F1" s="35"/>
      <c r="G1" s="35"/>
      <c r="H1" s="5"/>
      <c r="I1" s="5"/>
      <c r="J1" s="5"/>
      <c r="K1" s="5"/>
      <c r="L1" s="6"/>
      <c r="M1" s="7"/>
    </row>
    <row r="2" spans="1:16" s="3" customFormat="1" ht="24.95" customHeight="1" x14ac:dyDescent="0.25">
      <c r="A2" s="35" t="s">
        <v>1</v>
      </c>
      <c r="B2" s="35"/>
      <c r="C2" s="35"/>
      <c r="D2" s="35"/>
      <c r="E2" s="35"/>
      <c r="F2" s="35"/>
      <c r="G2" s="35"/>
      <c r="H2" s="1"/>
      <c r="I2" s="1"/>
      <c r="J2" s="1"/>
      <c r="K2" s="1"/>
      <c r="L2" s="1"/>
      <c r="M2" s="1"/>
    </row>
    <row r="3" spans="1:16" s="3" customFormat="1" ht="24.95" customHeight="1" x14ac:dyDescent="0.25">
      <c r="A3" s="36" t="s">
        <v>2</v>
      </c>
      <c r="B3" s="36"/>
      <c r="C3" s="36"/>
      <c r="D3" s="36"/>
      <c r="E3" s="36"/>
      <c r="F3" s="36"/>
      <c r="G3" s="36"/>
      <c r="H3" s="1"/>
      <c r="I3" s="1"/>
      <c r="J3" s="1"/>
      <c r="K3" s="1"/>
      <c r="L3" s="1"/>
      <c r="M3" s="1"/>
      <c r="N3" s="37"/>
      <c r="O3" s="37"/>
      <c r="P3" s="9"/>
    </row>
    <row r="4" spans="1:16" ht="24.95" customHeight="1" x14ac:dyDescent="0.25">
      <c r="A4" s="1"/>
      <c r="B4" s="1"/>
      <c r="C4" s="1"/>
      <c r="D4" s="1"/>
      <c r="E4" s="1"/>
      <c r="F4" s="2"/>
      <c r="G4" s="2"/>
      <c r="N4" s="37"/>
      <c r="O4" s="37"/>
    </row>
    <row r="5" spans="1:16" ht="24.95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24.95" customHeight="1" x14ac:dyDescent="0.25">
      <c r="A6" s="38" t="s">
        <v>3</v>
      </c>
      <c r="B6" s="39"/>
      <c r="C6" s="40">
        <f ca="1">NOW()</f>
        <v>44886.751128124997</v>
      </c>
      <c r="D6" s="41" t="s">
        <v>4</v>
      </c>
      <c r="E6" s="42" t="s">
        <v>448</v>
      </c>
      <c r="F6" s="18"/>
      <c r="N6" s="8"/>
      <c r="O6" s="8"/>
    </row>
    <row r="7" spans="1:16" ht="24.95" customHeight="1" thickBot="1" x14ac:dyDescent="0.3">
      <c r="A7" s="43"/>
      <c r="B7" s="44"/>
      <c r="C7" s="45"/>
      <c r="D7" s="45"/>
      <c r="E7" s="46"/>
      <c r="F7" s="18"/>
      <c r="N7" s="8"/>
      <c r="O7" s="8"/>
    </row>
    <row r="8" spans="1:16" ht="24.95" customHeight="1" thickBot="1" x14ac:dyDescent="0.3">
      <c r="A8" s="38" t="s">
        <v>5</v>
      </c>
      <c r="B8" s="39"/>
      <c r="C8" s="33" t="s">
        <v>29</v>
      </c>
      <c r="D8" s="47" t="s">
        <v>6</v>
      </c>
      <c r="E8" s="48" t="s">
        <v>30</v>
      </c>
      <c r="F8" s="18"/>
      <c r="N8" s="8"/>
      <c r="O8" s="8"/>
    </row>
    <row r="9" spans="1:16" ht="24.95" customHeight="1" thickBot="1" x14ac:dyDescent="0.3">
      <c r="A9" s="43"/>
      <c r="B9" s="44"/>
      <c r="C9" s="45"/>
      <c r="D9" s="45"/>
      <c r="E9" s="46"/>
      <c r="F9" s="18"/>
      <c r="N9" s="8"/>
      <c r="O9" s="8"/>
    </row>
    <row r="10" spans="1:16" ht="24.95" customHeight="1" thickBot="1" x14ac:dyDescent="0.3">
      <c r="A10" s="38" t="s">
        <v>7</v>
      </c>
      <c r="B10" s="39"/>
      <c r="C10" s="33" t="s">
        <v>31</v>
      </c>
      <c r="D10" s="47" t="s">
        <v>8</v>
      </c>
      <c r="E10" s="49" t="s">
        <v>9</v>
      </c>
      <c r="F10" s="18"/>
      <c r="N10" s="8"/>
      <c r="O10" s="8"/>
    </row>
    <row r="11" spans="1:16" ht="24.95" customHeight="1" x14ac:dyDescent="0.25">
      <c r="A11" s="43"/>
      <c r="B11" s="44"/>
      <c r="C11" s="45"/>
      <c r="D11" s="45"/>
      <c r="E11" s="46"/>
      <c r="F11" s="18"/>
      <c r="N11" s="11"/>
      <c r="O11" s="11"/>
    </row>
    <row r="12" spans="1:16" ht="24.95" customHeight="1" x14ac:dyDescent="0.25">
      <c r="A12" s="38" t="s">
        <v>10</v>
      </c>
      <c r="B12" s="39"/>
      <c r="C12" s="40">
        <v>44887</v>
      </c>
      <c r="D12" s="47" t="s">
        <v>11</v>
      </c>
      <c r="E12" s="50"/>
      <c r="F12" s="18"/>
      <c r="N12" s="11"/>
      <c r="O12" s="11"/>
    </row>
    <row r="13" spans="1:16" ht="24.95" customHeight="1" x14ac:dyDescent="0.25">
      <c r="A13" s="43"/>
      <c r="B13" s="44"/>
      <c r="C13" s="45"/>
      <c r="D13" s="45"/>
      <c r="E13" s="45"/>
      <c r="F13" s="10"/>
      <c r="G13" s="10"/>
      <c r="N13" s="12"/>
      <c r="O13" s="12"/>
    </row>
    <row r="14" spans="1:16" ht="24.95" customHeight="1" x14ac:dyDescent="0.25">
      <c r="A14" s="38" t="s">
        <v>12</v>
      </c>
      <c r="B14" s="39"/>
      <c r="C14" s="51" t="s">
        <v>282</v>
      </c>
      <c r="D14" s="52"/>
      <c r="E14" s="53"/>
      <c r="F14" s="26"/>
      <c r="G14" s="26"/>
      <c r="N14" s="12"/>
      <c r="O14" s="12"/>
    </row>
    <row r="15" spans="1:16" ht="24.95" customHeight="1" x14ac:dyDescent="0.25">
      <c r="A15" s="43"/>
      <c r="B15" s="44"/>
      <c r="C15" s="45"/>
      <c r="D15" s="45"/>
      <c r="E15" s="45"/>
      <c r="F15" s="10"/>
      <c r="G15" s="10"/>
      <c r="N15" s="12"/>
      <c r="O15" s="12"/>
    </row>
    <row r="16" spans="1:16" ht="24.95" customHeight="1" x14ac:dyDescent="0.25">
      <c r="A16" s="38" t="s">
        <v>13</v>
      </c>
      <c r="B16" s="39"/>
      <c r="C16" s="51"/>
      <c r="D16" s="54" t="s">
        <v>283</v>
      </c>
      <c r="E16" s="55" t="s">
        <v>333</v>
      </c>
      <c r="F16" s="26"/>
      <c r="G16" s="26"/>
      <c r="N16" s="12"/>
      <c r="O16" s="12"/>
    </row>
    <row r="17" spans="1:15" ht="24.95" customHeight="1" x14ac:dyDescent="0.25">
      <c r="A17" s="43"/>
      <c r="B17" s="44"/>
      <c r="C17" s="45"/>
      <c r="D17" s="45"/>
      <c r="E17" s="45"/>
      <c r="F17" s="10"/>
      <c r="G17" s="10"/>
      <c r="N17" s="13"/>
      <c r="O17" s="13"/>
    </row>
    <row r="18" spans="1:15" ht="27" customHeight="1" x14ac:dyDescent="0.25">
      <c r="A18" s="60" t="s">
        <v>332</v>
      </c>
      <c r="B18" s="61"/>
      <c r="C18" s="51"/>
      <c r="D18" s="56"/>
      <c r="E18" s="57"/>
      <c r="F18" s="27"/>
      <c r="G18" s="31"/>
      <c r="N18" s="13"/>
      <c r="O18" s="13"/>
    </row>
    <row r="19" spans="1:15" ht="24.95" customHeight="1" x14ac:dyDescent="0.25">
      <c r="A19" s="3"/>
      <c r="B19" s="4"/>
      <c r="C19" s="3"/>
      <c r="D19" s="3"/>
      <c r="E19" s="3"/>
      <c r="F19" s="4"/>
      <c r="G19" s="4"/>
      <c r="N19" s="13"/>
      <c r="O19" s="13"/>
    </row>
    <row r="20" spans="1:15" ht="37.5" customHeight="1" x14ac:dyDescent="0.25">
      <c r="A20" s="75" t="s">
        <v>14</v>
      </c>
      <c r="B20" s="74" t="s">
        <v>15</v>
      </c>
      <c r="C20" s="74" t="s">
        <v>16</v>
      </c>
      <c r="D20" s="74" t="s">
        <v>17</v>
      </c>
      <c r="E20" s="74" t="s">
        <v>18</v>
      </c>
      <c r="F20" s="76" t="s">
        <v>19</v>
      </c>
      <c r="G20" s="76" t="s">
        <v>20</v>
      </c>
      <c r="N20" s="13"/>
      <c r="O20" s="13"/>
    </row>
    <row r="21" spans="1:15" ht="24.95" customHeight="1" x14ac:dyDescent="0.25">
      <c r="A21" s="23" t="s">
        <v>145</v>
      </c>
      <c r="B21" s="23" t="s">
        <v>146</v>
      </c>
      <c r="C21" s="23" t="s">
        <v>147</v>
      </c>
      <c r="D21" s="22">
        <v>5</v>
      </c>
      <c r="E21" s="22"/>
      <c r="F21" s="28">
        <v>60</v>
      </c>
      <c r="G21" s="28">
        <f t="shared" ref="G21" si="0">+D21*F21</f>
        <v>300</v>
      </c>
      <c r="N21" s="13"/>
      <c r="O21" s="13"/>
    </row>
    <row r="22" spans="1:15" ht="24.95" customHeight="1" x14ac:dyDescent="0.25">
      <c r="A22" s="23" t="s">
        <v>148</v>
      </c>
      <c r="B22" s="23" t="s">
        <v>149</v>
      </c>
      <c r="C22" s="23" t="s">
        <v>150</v>
      </c>
      <c r="D22" s="22">
        <v>5</v>
      </c>
      <c r="E22" s="22"/>
      <c r="F22" s="28">
        <v>60</v>
      </c>
      <c r="G22" s="28">
        <f t="shared" ref="G22:G103" si="1">+D22*F22</f>
        <v>300</v>
      </c>
      <c r="N22" s="13"/>
      <c r="O22" s="13"/>
    </row>
    <row r="23" spans="1:15" ht="24.95" customHeight="1" x14ac:dyDescent="0.25">
      <c r="A23" s="23" t="s">
        <v>151</v>
      </c>
      <c r="B23" s="23" t="s">
        <v>152</v>
      </c>
      <c r="C23" s="23" t="s">
        <v>153</v>
      </c>
      <c r="D23" s="22">
        <v>5</v>
      </c>
      <c r="E23" s="22"/>
      <c r="F23" s="28">
        <v>60</v>
      </c>
      <c r="G23" s="28">
        <f t="shared" si="1"/>
        <v>300</v>
      </c>
      <c r="N23" s="13"/>
      <c r="O23" s="13"/>
    </row>
    <row r="24" spans="1:15" ht="24.95" customHeight="1" x14ac:dyDescent="0.25">
      <c r="A24" s="23">
        <v>40070018</v>
      </c>
      <c r="B24" s="23" t="s">
        <v>154</v>
      </c>
      <c r="C24" s="23" t="s">
        <v>155</v>
      </c>
      <c r="D24" s="22">
        <v>5</v>
      </c>
      <c r="E24" s="22"/>
      <c r="F24" s="28">
        <v>60</v>
      </c>
      <c r="G24" s="28">
        <f t="shared" si="1"/>
        <v>300</v>
      </c>
      <c r="N24" s="13"/>
      <c r="O24" s="13"/>
    </row>
    <row r="25" spans="1:15" ht="24.95" customHeight="1" x14ac:dyDescent="0.25">
      <c r="A25" s="23" t="s">
        <v>49</v>
      </c>
      <c r="B25" s="23" t="s">
        <v>50</v>
      </c>
      <c r="C25" s="23" t="s">
        <v>156</v>
      </c>
      <c r="D25" s="22">
        <v>5</v>
      </c>
      <c r="E25" s="22"/>
      <c r="F25" s="28">
        <v>60</v>
      </c>
      <c r="G25" s="28">
        <f t="shared" si="1"/>
        <v>300</v>
      </c>
      <c r="N25" s="13"/>
      <c r="O25" s="13"/>
    </row>
    <row r="26" spans="1:15" ht="24.95" customHeight="1" x14ac:dyDescent="0.25">
      <c r="A26" s="23" t="s">
        <v>52</v>
      </c>
      <c r="B26" s="23" t="s">
        <v>53</v>
      </c>
      <c r="C26" s="23" t="s">
        <v>157</v>
      </c>
      <c r="D26" s="22">
        <v>5</v>
      </c>
      <c r="E26" s="22"/>
      <c r="F26" s="28">
        <v>60</v>
      </c>
      <c r="G26" s="28">
        <f t="shared" si="1"/>
        <v>300</v>
      </c>
      <c r="N26" s="13"/>
      <c r="O26" s="13"/>
    </row>
    <row r="27" spans="1:15" ht="24.95" customHeight="1" x14ac:dyDescent="0.25">
      <c r="A27" s="23" t="s">
        <v>55</v>
      </c>
      <c r="B27" s="23" t="s">
        <v>56</v>
      </c>
      <c r="C27" s="23" t="s">
        <v>158</v>
      </c>
      <c r="D27" s="22">
        <v>5</v>
      </c>
      <c r="E27" s="22"/>
      <c r="F27" s="28">
        <v>60</v>
      </c>
      <c r="G27" s="28">
        <f t="shared" si="1"/>
        <v>300</v>
      </c>
      <c r="N27" s="13"/>
      <c r="O27" s="13"/>
    </row>
    <row r="28" spans="1:15" ht="24.95" customHeight="1" x14ac:dyDescent="0.25">
      <c r="A28" s="23" t="s">
        <v>58</v>
      </c>
      <c r="B28" s="23" t="s">
        <v>59</v>
      </c>
      <c r="C28" s="23" t="s">
        <v>159</v>
      </c>
      <c r="D28" s="22">
        <v>5</v>
      </c>
      <c r="E28" s="22"/>
      <c r="F28" s="28">
        <v>60</v>
      </c>
      <c r="G28" s="28">
        <f t="shared" si="1"/>
        <v>300</v>
      </c>
      <c r="N28" s="13"/>
      <c r="O28" s="13"/>
    </row>
    <row r="29" spans="1:15" ht="24.95" customHeight="1" x14ac:dyDescent="0.25">
      <c r="A29" s="23" t="s">
        <v>61</v>
      </c>
      <c r="B29" s="23" t="s">
        <v>62</v>
      </c>
      <c r="C29" s="23" t="s">
        <v>160</v>
      </c>
      <c r="D29" s="22">
        <v>5</v>
      </c>
      <c r="E29" s="22"/>
      <c r="F29" s="28">
        <v>60</v>
      </c>
      <c r="G29" s="28">
        <f t="shared" si="1"/>
        <v>300</v>
      </c>
      <c r="N29" s="13"/>
      <c r="O29" s="13"/>
    </row>
    <row r="30" spans="1:15" ht="24.95" customHeight="1" x14ac:dyDescent="0.25">
      <c r="A30" s="23" t="s">
        <v>64</v>
      </c>
      <c r="B30" s="23" t="s">
        <v>65</v>
      </c>
      <c r="C30" s="23" t="s">
        <v>161</v>
      </c>
      <c r="D30" s="22">
        <v>5</v>
      </c>
      <c r="E30" s="22"/>
      <c r="F30" s="28">
        <v>60</v>
      </c>
      <c r="G30" s="28">
        <f t="shared" si="1"/>
        <v>300</v>
      </c>
      <c r="N30" s="13"/>
      <c r="O30" s="13"/>
    </row>
    <row r="31" spans="1:15" ht="24.95" customHeight="1" x14ac:dyDescent="0.25">
      <c r="A31" s="23" t="s">
        <v>67</v>
      </c>
      <c r="B31" s="23" t="s">
        <v>68</v>
      </c>
      <c r="C31" s="23" t="s">
        <v>162</v>
      </c>
      <c r="D31" s="22">
        <v>5</v>
      </c>
      <c r="E31" s="22"/>
      <c r="F31" s="28">
        <v>60</v>
      </c>
      <c r="G31" s="28">
        <f t="shared" si="1"/>
        <v>300</v>
      </c>
      <c r="N31" s="13"/>
      <c r="O31" s="13"/>
    </row>
    <row r="32" spans="1:15" ht="24.95" customHeight="1" x14ac:dyDescent="0.25">
      <c r="A32" s="23" t="s">
        <v>70</v>
      </c>
      <c r="B32" s="23" t="s">
        <v>71</v>
      </c>
      <c r="C32" s="23" t="s">
        <v>163</v>
      </c>
      <c r="D32" s="22">
        <v>5</v>
      </c>
      <c r="E32" s="22"/>
      <c r="F32" s="28">
        <v>60</v>
      </c>
      <c r="G32" s="28">
        <f t="shared" si="1"/>
        <v>300</v>
      </c>
      <c r="N32" s="13"/>
      <c r="O32" s="13"/>
    </row>
    <row r="33" spans="1:15" ht="24.95" customHeight="1" x14ac:dyDescent="0.25">
      <c r="A33" s="23" t="s">
        <v>73</v>
      </c>
      <c r="B33" s="23" t="s">
        <v>74</v>
      </c>
      <c r="C33" s="23" t="s">
        <v>164</v>
      </c>
      <c r="D33" s="22">
        <v>5</v>
      </c>
      <c r="E33" s="22"/>
      <c r="F33" s="28">
        <v>60</v>
      </c>
      <c r="G33" s="28">
        <f t="shared" si="1"/>
        <v>300</v>
      </c>
      <c r="N33" s="13"/>
      <c r="O33" s="13"/>
    </row>
    <row r="34" spans="1:15" ht="24.95" customHeight="1" x14ac:dyDescent="0.25">
      <c r="A34" s="23" t="s">
        <v>76</v>
      </c>
      <c r="B34" s="23" t="s">
        <v>77</v>
      </c>
      <c r="C34" s="23" t="s">
        <v>165</v>
      </c>
      <c r="D34" s="22">
        <v>5</v>
      </c>
      <c r="E34" s="22"/>
      <c r="F34" s="28">
        <v>60</v>
      </c>
      <c r="G34" s="28">
        <f t="shared" si="1"/>
        <v>300</v>
      </c>
      <c r="N34" s="13"/>
      <c r="O34" s="13"/>
    </row>
    <row r="35" spans="1:15" ht="24.95" customHeight="1" x14ac:dyDescent="0.25">
      <c r="A35" s="23" t="s">
        <v>166</v>
      </c>
      <c r="B35" s="23" t="s">
        <v>167</v>
      </c>
      <c r="C35" s="23" t="s">
        <v>168</v>
      </c>
      <c r="D35" s="22">
        <v>5</v>
      </c>
      <c r="E35" s="22"/>
      <c r="F35" s="28">
        <v>60</v>
      </c>
      <c r="G35" s="28">
        <f t="shared" si="1"/>
        <v>300</v>
      </c>
      <c r="N35" s="13"/>
      <c r="O35" s="13"/>
    </row>
    <row r="36" spans="1:15" ht="24.95" customHeight="1" x14ac:dyDescent="0.25">
      <c r="A36" s="23" t="s">
        <v>79</v>
      </c>
      <c r="B36" s="58" t="s">
        <v>80</v>
      </c>
      <c r="C36" s="23" t="s">
        <v>169</v>
      </c>
      <c r="D36" s="22">
        <v>5</v>
      </c>
      <c r="E36" s="22"/>
      <c r="F36" s="28">
        <v>60</v>
      </c>
      <c r="G36" s="28">
        <f t="shared" si="1"/>
        <v>300</v>
      </c>
      <c r="N36" s="13"/>
      <c r="O36" s="13"/>
    </row>
    <row r="37" spans="1:15" ht="24.95" customHeight="1" x14ac:dyDescent="0.25">
      <c r="A37" s="23" t="s">
        <v>82</v>
      </c>
      <c r="B37" s="23" t="s">
        <v>83</v>
      </c>
      <c r="C37" s="23" t="s">
        <v>170</v>
      </c>
      <c r="D37" s="22">
        <v>5</v>
      </c>
      <c r="E37" s="22"/>
      <c r="F37" s="28">
        <v>60</v>
      </c>
      <c r="G37" s="28">
        <f t="shared" si="1"/>
        <v>300</v>
      </c>
      <c r="N37" s="13"/>
      <c r="O37" s="13"/>
    </row>
    <row r="38" spans="1:15" ht="24.95" customHeight="1" x14ac:dyDescent="0.25">
      <c r="A38" s="23" t="s">
        <v>85</v>
      </c>
      <c r="B38" s="23" t="s">
        <v>86</v>
      </c>
      <c r="C38" s="23" t="s">
        <v>171</v>
      </c>
      <c r="D38" s="22">
        <v>5</v>
      </c>
      <c r="E38" s="22"/>
      <c r="F38" s="28">
        <v>60</v>
      </c>
      <c r="G38" s="28">
        <f t="shared" si="1"/>
        <v>300</v>
      </c>
      <c r="N38" s="13"/>
      <c r="O38" s="13"/>
    </row>
    <row r="39" spans="1:15" ht="24.95" customHeight="1" x14ac:dyDescent="0.25">
      <c r="A39" s="23" t="s">
        <v>88</v>
      </c>
      <c r="B39" s="23" t="s">
        <v>89</v>
      </c>
      <c r="C39" s="23" t="s">
        <v>172</v>
      </c>
      <c r="D39" s="22">
        <v>5</v>
      </c>
      <c r="E39" s="22"/>
      <c r="F39" s="28">
        <v>60</v>
      </c>
      <c r="G39" s="28">
        <f t="shared" si="1"/>
        <v>300</v>
      </c>
      <c r="N39" s="13"/>
      <c r="O39" s="13"/>
    </row>
    <row r="40" spans="1:15" ht="24.95" customHeight="1" x14ac:dyDescent="0.25">
      <c r="A40" s="23" t="s">
        <v>173</v>
      </c>
      <c r="B40" s="23" t="s">
        <v>174</v>
      </c>
      <c r="C40" s="23" t="s">
        <v>175</v>
      </c>
      <c r="D40" s="22">
        <v>5</v>
      </c>
      <c r="E40" s="22"/>
      <c r="F40" s="28">
        <v>60</v>
      </c>
      <c r="G40" s="28">
        <f t="shared" si="1"/>
        <v>300</v>
      </c>
      <c r="N40" s="13"/>
      <c r="O40" s="13"/>
    </row>
    <row r="41" spans="1:15" ht="24.95" customHeight="1" x14ac:dyDescent="0.25">
      <c r="A41" s="23" t="s">
        <v>176</v>
      </c>
      <c r="B41" s="23" t="s">
        <v>177</v>
      </c>
      <c r="C41" s="23" t="s">
        <v>178</v>
      </c>
      <c r="D41" s="22">
        <v>4</v>
      </c>
      <c r="E41" s="22"/>
      <c r="F41" s="28">
        <v>60</v>
      </c>
      <c r="G41" s="28">
        <f t="shared" si="1"/>
        <v>240</v>
      </c>
      <c r="N41" s="13"/>
      <c r="O41" s="13"/>
    </row>
    <row r="42" spans="1:15" ht="24.95" customHeight="1" x14ac:dyDescent="0.25">
      <c r="A42" s="23" t="s">
        <v>179</v>
      </c>
      <c r="B42" s="23" t="s">
        <v>180</v>
      </c>
      <c r="C42" s="23" t="s">
        <v>181</v>
      </c>
      <c r="D42" s="22">
        <v>5</v>
      </c>
      <c r="E42" s="22"/>
      <c r="F42" s="28">
        <v>60</v>
      </c>
      <c r="G42" s="28">
        <f t="shared" si="1"/>
        <v>300</v>
      </c>
      <c r="N42" s="13"/>
      <c r="O42" s="13"/>
    </row>
    <row r="43" spans="1:15" ht="24.95" customHeight="1" x14ac:dyDescent="0.25">
      <c r="A43" s="23" t="s">
        <v>182</v>
      </c>
      <c r="B43" s="23" t="s">
        <v>177</v>
      </c>
      <c r="C43" s="23" t="s">
        <v>183</v>
      </c>
      <c r="D43" s="22">
        <v>5</v>
      </c>
      <c r="E43" s="22"/>
      <c r="F43" s="28">
        <v>60</v>
      </c>
      <c r="G43" s="28">
        <f t="shared" si="1"/>
        <v>300</v>
      </c>
      <c r="N43" s="13"/>
      <c r="O43" s="13"/>
    </row>
    <row r="44" spans="1:15" ht="24.95" customHeight="1" x14ac:dyDescent="0.25">
      <c r="A44" s="23" t="s">
        <v>184</v>
      </c>
      <c r="B44" s="23" t="s">
        <v>185</v>
      </c>
      <c r="C44" s="23" t="s">
        <v>186</v>
      </c>
      <c r="D44" s="22">
        <v>5</v>
      </c>
      <c r="E44" s="22"/>
      <c r="F44" s="28">
        <v>60</v>
      </c>
      <c r="G44" s="28">
        <f t="shared" si="1"/>
        <v>300</v>
      </c>
      <c r="N44" s="13"/>
      <c r="O44" s="13"/>
    </row>
    <row r="45" spans="1:15" ht="24.95" customHeight="1" x14ac:dyDescent="0.25">
      <c r="A45" s="23" t="s">
        <v>187</v>
      </c>
      <c r="B45" s="23" t="s">
        <v>188</v>
      </c>
      <c r="C45" s="23" t="s">
        <v>189</v>
      </c>
      <c r="D45" s="22">
        <v>5</v>
      </c>
      <c r="E45" s="22"/>
      <c r="F45" s="28">
        <v>60</v>
      </c>
      <c r="G45" s="28">
        <f t="shared" si="1"/>
        <v>300</v>
      </c>
      <c r="N45" s="13"/>
      <c r="O45" s="13"/>
    </row>
    <row r="46" spans="1:15" ht="24.95" customHeight="1" x14ac:dyDescent="0.25">
      <c r="A46" s="23" t="s">
        <v>190</v>
      </c>
      <c r="B46" s="23" t="s">
        <v>191</v>
      </c>
      <c r="C46" s="23" t="s">
        <v>192</v>
      </c>
      <c r="D46" s="22">
        <v>5</v>
      </c>
      <c r="E46" s="22"/>
      <c r="F46" s="28">
        <v>60</v>
      </c>
      <c r="G46" s="28">
        <f t="shared" si="1"/>
        <v>300</v>
      </c>
      <c r="N46" s="13"/>
      <c r="O46" s="13"/>
    </row>
    <row r="47" spans="1:15" ht="24.95" customHeight="1" x14ac:dyDescent="0.25">
      <c r="A47" s="23" t="s">
        <v>193</v>
      </c>
      <c r="B47" s="23" t="s">
        <v>194</v>
      </c>
      <c r="C47" s="23" t="s">
        <v>195</v>
      </c>
      <c r="D47" s="22">
        <v>5</v>
      </c>
      <c r="E47" s="22"/>
      <c r="F47" s="28">
        <v>60</v>
      </c>
      <c r="G47" s="28">
        <f t="shared" si="1"/>
        <v>300</v>
      </c>
      <c r="N47" s="13"/>
      <c r="O47" s="13"/>
    </row>
    <row r="48" spans="1:15" ht="24.95" customHeight="1" x14ac:dyDescent="0.25">
      <c r="A48" s="23" t="s">
        <v>196</v>
      </c>
      <c r="B48" s="23" t="s">
        <v>197</v>
      </c>
      <c r="C48" s="23" t="s">
        <v>198</v>
      </c>
      <c r="D48" s="22">
        <v>5</v>
      </c>
      <c r="E48" s="22"/>
      <c r="F48" s="28">
        <v>60</v>
      </c>
      <c r="G48" s="28">
        <f t="shared" si="1"/>
        <v>300</v>
      </c>
      <c r="N48" s="13"/>
      <c r="O48" s="13"/>
    </row>
    <row r="49" spans="1:15" ht="24.95" customHeight="1" x14ac:dyDescent="0.25">
      <c r="A49" s="23" t="s">
        <v>199</v>
      </c>
      <c r="B49" s="23" t="s">
        <v>200</v>
      </c>
      <c r="C49" s="23" t="s">
        <v>201</v>
      </c>
      <c r="D49" s="22">
        <v>5</v>
      </c>
      <c r="E49" s="22"/>
      <c r="F49" s="28">
        <v>60</v>
      </c>
      <c r="G49" s="28">
        <f t="shared" si="1"/>
        <v>300</v>
      </c>
      <c r="N49" s="13"/>
      <c r="O49" s="13"/>
    </row>
    <row r="50" spans="1:15" ht="24.95" customHeight="1" x14ac:dyDescent="0.25">
      <c r="A50" s="23" t="s">
        <v>202</v>
      </c>
      <c r="B50" s="23" t="s">
        <v>203</v>
      </c>
      <c r="C50" s="23" t="s">
        <v>204</v>
      </c>
      <c r="D50" s="22">
        <v>6</v>
      </c>
      <c r="E50" s="22"/>
      <c r="F50" s="28">
        <v>60</v>
      </c>
      <c r="G50" s="28">
        <f t="shared" si="1"/>
        <v>360</v>
      </c>
      <c r="N50" s="13"/>
      <c r="O50" s="13"/>
    </row>
    <row r="51" spans="1:15" ht="24.95" customHeight="1" x14ac:dyDescent="0.25">
      <c r="A51" s="23" t="s">
        <v>205</v>
      </c>
      <c r="B51" s="23" t="s">
        <v>206</v>
      </c>
      <c r="C51" s="23" t="s">
        <v>207</v>
      </c>
      <c r="D51" s="22">
        <v>6</v>
      </c>
      <c r="E51" s="22"/>
      <c r="F51" s="28">
        <v>60</v>
      </c>
      <c r="G51" s="28">
        <f t="shared" si="1"/>
        <v>360</v>
      </c>
      <c r="N51" s="13"/>
      <c r="O51" s="13"/>
    </row>
    <row r="52" spans="1:15" ht="24.95" customHeight="1" x14ac:dyDescent="0.25">
      <c r="A52" s="23" t="s">
        <v>208</v>
      </c>
      <c r="B52" s="23" t="s">
        <v>209</v>
      </c>
      <c r="C52" s="23" t="s">
        <v>210</v>
      </c>
      <c r="D52" s="22">
        <v>6</v>
      </c>
      <c r="E52" s="22"/>
      <c r="F52" s="28">
        <v>60</v>
      </c>
      <c r="G52" s="28">
        <f t="shared" si="1"/>
        <v>360</v>
      </c>
      <c r="N52" s="13"/>
      <c r="O52" s="13"/>
    </row>
    <row r="53" spans="1:15" ht="24.95" customHeight="1" x14ac:dyDescent="0.25">
      <c r="A53" s="23" t="s">
        <v>211</v>
      </c>
      <c r="B53" s="23" t="s">
        <v>212</v>
      </c>
      <c r="C53" s="23" t="s">
        <v>213</v>
      </c>
      <c r="D53" s="22">
        <v>6</v>
      </c>
      <c r="E53" s="22"/>
      <c r="F53" s="28">
        <v>60</v>
      </c>
      <c r="G53" s="28">
        <f t="shared" si="1"/>
        <v>360</v>
      </c>
      <c r="N53" s="13"/>
      <c r="O53" s="13"/>
    </row>
    <row r="54" spans="1:15" ht="24.95" customHeight="1" x14ac:dyDescent="0.25">
      <c r="A54" s="23" t="s">
        <v>214</v>
      </c>
      <c r="B54" s="23" t="s">
        <v>215</v>
      </c>
      <c r="C54" s="23" t="s">
        <v>216</v>
      </c>
      <c r="D54" s="22">
        <v>6</v>
      </c>
      <c r="E54" s="22"/>
      <c r="F54" s="28">
        <v>60</v>
      </c>
      <c r="G54" s="28">
        <f t="shared" si="1"/>
        <v>360</v>
      </c>
      <c r="N54" s="13"/>
      <c r="O54" s="13"/>
    </row>
    <row r="55" spans="1:15" ht="24.95" customHeight="1" x14ac:dyDescent="0.25">
      <c r="A55" s="23" t="s">
        <v>217</v>
      </c>
      <c r="B55" s="23" t="s">
        <v>218</v>
      </c>
      <c r="C55" s="23" t="s">
        <v>219</v>
      </c>
      <c r="D55" s="22">
        <v>6</v>
      </c>
      <c r="E55" s="22"/>
      <c r="F55" s="28">
        <v>60</v>
      </c>
      <c r="G55" s="28">
        <f t="shared" si="1"/>
        <v>360</v>
      </c>
      <c r="N55" s="13"/>
      <c r="O55" s="13"/>
    </row>
    <row r="56" spans="1:15" ht="24.95" customHeight="1" x14ac:dyDescent="0.25">
      <c r="A56" s="23" t="s">
        <v>220</v>
      </c>
      <c r="B56" s="23" t="s">
        <v>221</v>
      </c>
      <c r="C56" s="23" t="s">
        <v>222</v>
      </c>
      <c r="D56" s="22">
        <v>6</v>
      </c>
      <c r="E56" s="22"/>
      <c r="F56" s="28">
        <v>60</v>
      </c>
      <c r="G56" s="28">
        <f t="shared" si="1"/>
        <v>360</v>
      </c>
      <c r="N56" s="13"/>
      <c r="O56" s="13"/>
    </row>
    <row r="57" spans="1:15" ht="24.95" customHeight="1" x14ac:dyDescent="0.25">
      <c r="A57" s="23" t="s">
        <v>223</v>
      </c>
      <c r="B57" s="23" t="s">
        <v>224</v>
      </c>
      <c r="C57" s="23" t="s">
        <v>225</v>
      </c>
      <c r="D57" s="22">
        <v>6</v>
      </c>
      <c r="E57" s="22"/>
      <c r="F57" s="28">
        <v>60</v>
      </c>
      <c r="G57" s="28">
        <f t="shared" si="1"/>
        <v>360</v>
      </c>
      <c r="N57" s="13"/>
      <c r="O57" s="13"/>
    </row>
    <row r="58" spans="1:15" ht="24.95" customHeight="1" x14ac:dyDescent="0.25">
      <c r="A58" s="23" t="s">
        <v>226</v>
      </c>
      <c r="B58" s="23" t="s">
        <v>227</v>
      </c>
      <c r="C58" s="23" t="s">
        <v>228</v>
      </c>
      <c r="D58" s="22">
        <v>5</v>
      </c>
      <c r="E58" s="22"/>
      <c r="F58" s="28">
        <v>60</v>
      </c>
      <c r="G58" s="28">
        <f t="shared" si="1"/>
        <v>300</v>
      </c>
      <c r="N58" s="13"/>
      <c r="O58" s="13"/>
    </row>
    <row r="59" spans="1:15" ht="24.95" customHeight="1" x14ac:dyDescent="0.25">
      <c r="A59" s="23" t="s">
        <v>229</v>
      </c>
      <c r="B59" s="23" t="s">
        <v>230</v>
      </c>
      <c r="C59" s="23" t="s">
        <v>231</v>
      </c>
      <c r="D59" s="22">
        <v>4</v>
      </c>
      <c r="E59" s="22"/>
      <c r="F59" s="28">
        <v>60</v>
      </c>
      <c r="G59" s="28">
        <f t="shared" si="1"/>
        <v>240</v>
      </c>
      <c r="N59" s="13"/>
      <c r="O59" s="13"/>
    </row>
    <row r="60" spans="1:15" ht="24.95" customHeight="1" x14ac:dyDescent="0.25">
      <c r="A60" s="23" t="s">
        <v>232</v>
      </c>
      <c r="B60" s="23" t="s">
        <v>233</v>
      </c>
      <c r="C60" s="23" t="s">
        <v>234</v>
      </c>
      <c r="D60" s="22">
        <v>5</v>
      </c>
      <c r="E60" s="22"/>
      <c r="F60" s="28">
        <v>60</v>
      </c>
      <c r="G60" s="28">
        <f t="shared" si="1"/>
        <v>300</v>
      </c>
      <c r="N60" s="13"/>
      <c r="O60" s="13"/>
    </row>
    <row r="61" spans="1:15" ht="24.95" customHeight="1" x14ac:dyDescent="0.25">
      <c r="A61" s="23" t="s">
        <v>235</v>
      </c>
      <c r="B61" s="23" t="s">
        <v>236</v>
      </c>
      <c r="C61" s="23" t="s">
        <v>237</v>
      </c>
      <c r="D61" s="22">
        <v>5</v>
      </c>
      <c r="E61" s="22"/>
      <c r="F61" s="28">
        <v>60</v>
      </c>
      <c r="G61" s="28">
        <f t="shared" si="1"/>
        <v>300</v>
      </c>
      <c r="N61" s="13"/>
      <c r="O61" s="13"/>
    </row>
    <row r="62" spans="1:15" ht="24.95" customHeight="1" x14ac:dyDescent="0.25">
      <c r="A62" s="23" t="s">
        <v>238</v>
      </c>
      <c r="B62" s="23" t="s">
        <v>239</v>
      </c>
      <c r="C62" s="23" t="s">
        <v>240</v>
      </c>
      <c r="D62" s="22">
        <v>5</v>
      </c>
      <c r="E62" s="22"/>
      <c r="F62" s="28">
        <v>60</v>
      </c>
      <c r="G62" s="28">
        <f t="shared" si="1"/>
        <v>300</v>
      </c>
      <c r="N62" s="13"/>
      <c r="O62" s="13"/>
    </row>
    <row r="63" spans="1:15" ht="24.95" customHeight="1" x14ac:dyDescent="0.25">
      <c r="A63" s="23" t="s">
        <v>241</v>
      </c>
      <c r="B63" s="23" t="s">
        <v>242</v>
      </c>
      <c r="C63" s="23" t="s">
        <v>243</v>
      </c>
      <c r="D63" s="22">
        <v>5</v>
      </c>
      <c r="E63" s="22"/>
      <c r="F63" s="28">
        <v>60</v>
      </c>
      <c r="G63" s="28">
        <f t="shared" si="1"/>
        <v>300</v>
      </c>
      <c r="N63" s="13"/>
      <c r="O63" s="13"/>
    </row>
    <row r="64" spans="1:15" ht="24.95" customHeight="1" x14ac:dyDescent="0.25">
      <c r="A64" s="23" t="s">
        <v>244</v>
      </c>
      <c r="B64" s="23" t="s">
        <v>245</v>
      </c>
      <c r="C64" s="23" t="s">
        <v>246</v>
      </c>
      <c r="D64" s="22">
        <v>5</v>
      </c>
      <c r="E64" s="22"/>
      <c r="F64" s="28">
        <v>60</v>
      </c>
      <c r="G64" s="28">
        <f t="shared" si="1"/>
        <v>300</v>
      </c>
      <c r="N64" s="13"/>
      <c r="O64" s="13"/>
    </row>
    <row r="65" spans="1:15" ht="24.95" customHeight="1" x14ac:dyDescent="0.25">
      <c r="A65" s="23" t="s">
        <v>247</v>
      </c>
      <c r="B65" s="23" t="s">
        <v>248</v>
      </c>
      <c r="C65" s="23" t="s">
        <v>249</v>
      </c>
      <c r="D65" s="22">
        <v>5</v>
      </c>
      <c r="E65" s="22"/>
      <c r="F65" s="28">
        <v>60</v>
      </c>
      <c r="G65" s="28">
        <f t="shared" si="1"/>
        <v>300</v>
      </c>
      <c r="N65" s="13"/>
      <c r="O65" s="13"/>
    </row>
    <row r="66" spans="1:15" ht="24.95" customHeight="1" x14ac:dyDescent="0.25">
      <c r="A66" s="23" t="s">
        <v>250</v>
      </c>
      <c r="B66" s="23" t="s">
        <v>251</v>
      </c>
      <c r="C66" s="23" t="s">
        <v>252</v>
      </c>
      <c r="D66" s="22">
        <v>5</v>
      </c>
      <c r="E66" s="22"/>
      <c r="F66" s="28">
        <v>60</v>
      </c>
      <c r="G66" s="28">
        <f t="shared" si="1"/>
        <v>300</v>
      </c>
      <c r="N66" s="13"/>
      <c r="O66" s="13"/>
    </row>
    <row r="67" spans="1:15" ht="24.95" customHeight="1" x14ac:dyDescent="0.25">
      <c r="A67" s="23" t="s">
        <v>253</v>
      </c>
      <c r="B67" s="23" t="s">
        <v>254</v>
      </c>
      <c r="C67" s="23" t="s">
        <v>255</v>
      </c>
      <c r="D67" s="22">
        <v>1</v>
      </c>
      <c r="E67" s="22"/>
      <c r="F67" s="28">
        <v>300</v>
      </c>
      <c r="G67" s="28">
        <f t="shared" si="1"/>
        <v>300</v>
      </c>
      <c r="N67" s="13"/>
      <c r="O67" s="13"/>
    </row>
    <row r="68" spans="1:15" ht="24.95" customHeight="1" x14ac:dyDescent="0.25">
      <c r="A68" s="23" t="s">
        <v>256</v>
      </c>
      <c r="B68" s="23" t="s">
        <v>257</v>
      </c>
      <c r="C68" s="23" t="s">
        <v>258</v>
      </c>
      <c r="D68" s="22">
        <v>1</v>
      </c>
      <c r="E68" s="22"/>
      <c r="F68" s="28">
        <v>300</v>
      </c>
      <c r="G68" s="28">
        <f t="shared" si="1"/>
        <v>300</v>
      </c>
      <c r="N68" s="13"/>
      <c r="O68" s="13"/>
    </row>
    <row r="69" spans="1:15" ht="24.95" customHeight="1" x14ac:dyDescent="0.25">
      <c r="A69" s="23" t="s">
        <v>259</v>
      </c>
      <c r="B69" s="23" t="s">
        <v>260</v>
      </c>
      <c r="C69" s="23" t="s">
        <v>261</v>
      </c>
      <c r="D69" s="22">
        <v>1</v>
      </c>
      <c r="E69" s="22"/>
      <c r="F69" s="28">
        <v>300</v>
      </c>
      <c r="G69" s="28">
        <f t="shared" si="1"/>
        <v>300</v>
      </c>
      <c r="N69" s="13"/>
      <c r="O69" s="13"/>
    </row>
    <row r="70" spans="1:15" ht="24.95" customHeight="1" x14ac:dyDescent="0.25">
      <c r="A70" s="23" t="s">
        <v>274</v>
      </c>
      <c r="B70" s="23" t="s">
        <v>268</v>
      </c>
      <c r="C70" s="23" t="s">
        <v>262</v>
      </c>
      <c r="D70" s="22">
        <v>1</v>
      </c>
      <c r="E70" s="22"/>
      <c r="F70" s="28">
        <v>400</v>
      </c>
      <c r="G70" s="28">
        <f t="shared" si="1"/>
        <v>400</v>
      </c>
      <c r="N70" s="13"/>
      <c r="O70" s="13"/>
    </row>
    <row r="71" spans="1:15" ht="24.95" customHeight="1" x14ac:dyDescent="0.25">
      <c r="A71" s="23" t="s">
        <v>275</v>
      </c>
      <c r="B71" s="23" t="s">
        <v>269</v>
      </c>
      <c r="C71" s="23" t="s">
        <v>263</v>
      </c>
      <c r="D71" s="22">
        <v>1</v>
      </c>
      <c r="E71" s="22"/>
      <c r="F71" s="28">
        <v>400</v>
      </c>
      <c r="G71" s="28">
        <f t="shared" si="1"/>
        <v>400</v>
      </c>
      <c r="N71" s="13"/>
      <c r="O71" s="13"/>
    </row>
    <row r="72" spans="1:15" ht="24.95" customHeight="1" x14ac:dyDescent="0.25">
      <c r="A72" s="23" t="s">
        <v>276</v>
      </c>
      <c r="B72" s="23" t="s">
        <v>270</v>
      </c>
      <c r="C72" s="23" t="s">
        <v>264</v>
      </c>
      <c r="D72" s="22">
        <v>1</v>
      </c>
      <c r="E72" s="22"/>
      <c r="F72" s="28">
        <v>400</v>
      </c>
      <c r="G72" s="28">
        <f t="shared" si="1"/>
        <v>400</v>
      </c>
      <c r="N72" s="13"/>
      <c r="O72" s="13"/>
    </row>
    <row r="73" spans="1:15" ht="24.95" customHeight="1" x14ac:dyDescent="0.25">
      <c r="A73" s="23" t="s">
        <v>277</v>
      </c>
      <c r="B73" s="23" t="s">
        <v>271</v>
      </c>
      <c r="C73" s="23" t="s">
        <v>265</v>
      </c>
      <c r="D73" s="22">
        <v>1</v>
      </c>
      <c r="E73" s="22"/>
      <c r="F73" s="28">
        <v>400</v>
      </c>
      <c r="G73" s="28">
        <f t="shared" si="1"/>
        <v>400</v>
      </c>
      <c r="N73" s="13"/>
      <c r="O73" s="13"/>
    </row>
    <row r="74" spans="1:15" ht="24.95" customHeight="1" x14ac:dyDescent="0.25">
      <c r="A74" s="23" t="s">
        <v>278</v>
      </c>
      <c r="B74" s="23" t="s">
        <v>272</v>
      </c>
      <c r="C74" s="23" t="s">
        <v>266</v>
      </c>
      <c r="D74" s="22">
        <v>1</v>
      </c>
      <c r="E74" s="22"/>
      <c r="F74" s="28">
        <v>400</v>
      </c>
      <c r="G74" s="28">
        <f t="shared" si="1"/>
        <v>400</v>
      </c>
      <c r="N74" s="13"/>
      <c r="O74" s="13"/>
    </row>
    <row r="75" spans="1:15" ht="24.95" customHeight="1" x14ac:dyDescent="0.25">
      <c r="A75" s="23" t="s">
        <v>279</v>
      </c>
      <c r="B75" s="23" t="s">
        <v>273</v>
      </c>
      <c r="C75" s="23" t="s">
        <v>267</v>
      </c>
      <c r="D75" s="22">
        <v>1</v>
      </c>
      <c r="E75" s="22"/>
      <c r="F75" s="28">
        <v>400</v>
      </c>
      <c r="G75" s="28">
        <f t="shared" si="1"/>
        <v>400</v>
      </c>
      <c r="N75" s="13"/>
      <c r="O75" s="13"/>
    </row>
    <row r="76" spans="1:15" ht="24.95" customHeight="1" x14ac:dyDescent="0.25">
      <c r="A76" s="118" t="s">
        <v>32</v>
      </c>
      <c r="B76" s="63" t="s">
        <v>33</v>
      </c>
      <c r="C76" s="23" t="s">
        <v>323</v>
      </c>
      <c r="D76" s="22">
        <v>0</v>
      </c>
      <c r="E76" s="22"/>
      <c r="F76" s="28">
        <v>480</v>
      </c>
      <c r="G76" s="28">
        <v>480</v>
      </c>
      <c r="N76" s="13"/>
      <c r="O76" s="13"/>
    </row>
    <row r="77" spans="1:15" ht="24.95" customHeight="1" x14ac:dyDescent="0.25">
      <c r="A77" s="118" t="s">
        <v>33</v>
      </c>
      <c r="B77" s="23">
        <v>190703480</v>
      </c>
      <c r="C77" s="23" t="s">
        <v>324</v>
      </c>
      <c r="D77" s="22">
        <v>0</v>
      </c>
      <c r="E77" s="22"/>
      <c r="F77" s="28">
        <v>480</v>
      </c>
      <c r="G77" s="28">
        <v>480</v>
      </c>
      <c r="N77" s="13"/>
      <c r="O77" s="13"/>
    </row>
    <row r="78" spans="1:15" ht="24.95" customHeight="1" x14ac:dyDescent="0.25">
      <c r="A78" s="118" t="s">
        <v>34</v>
      </c>
      <c r="B78" s="23">
        <v>190703480</v>
      </c>
      <c r="C78" s="23" t="s">
        <v>325</v>
      </c>
      <c r="D78" s="22">
        <v>1</v>
      </c>
      <c r="E78" s="22"/>
      <c r="F78" s="28">
        <v>480</v>
      </c>
      <c r="G78" s="28">
        <v>480</v>
      </c>
      <c r="N78" s="13"/>
      <c r="O78" s="13"/>
    </row>
    <row r="79" spans="1:15" ht="24.95" customHeight="1" x14ac:dyDescent="0.25">
      <c r="A79" s="118" t="s">
        <v>35</v>
      </c>
      <c r="B79" s="23">
        <v>190703480</v>
      </c>
      <c r="C79" s="23" t="s">
        <v>326</v>
      </c>
      <c r="D79" s="22">
        <v>1</v>
      </c>
      <c r="E79" s="22"/>
      <c r="F79" s="28">
        <v>480</v>
      </c>
      <c r="G79" s="28">
        <v>480</v>
      </c>
      <c r="N79" s="13"/>
      <c r="O79" s="13"/>
    </row>
    <row r="80" spans="1:15" ht="24.95" customHeight="1" x14ac:dyDescent="0.25">
      <c r="A80" s="118" t="s">
        <v>36</v>
      </c>
      <c r="B80" s="23">
        <v>190703480</v>
      </c>
      <c r="C80" s="23" t="s">
        <v>327</v>
      </c>
      <c r="D80" s="22">
        <v>1</v>
      </c>
      <c r="E80" s="22"/>
      <c r="F80" s="28">
        <v>480</v>
      </c>
      <c r="G80" s="28">
        <v>480</v>
      </c>
      <c r="N80" s="13"/>
      <c r="O80" s="13"/>
    </row>
    <row r="81" spans="1:15" ht="24.95" customHeight="1" x14ac:dyDescent="0.25">
      <c r="A81" s="118" t="s">
        <v>37</v>
      </c>
      <c r="B81" s="23">
        <v>190703480</v>
      </c>
      <c r="C81" s="23" t="s">
        <v>328</v>
      </c>
      <c r="D81" s="22">
        <v>1</v>
      </c>
      <c r="E81" s="22"/>
      <c r="F81" s="28">
        <v>480</v>
      </c>
      <c r="G81" s="28">
        <v>480</v>
      </c>
      <c r="N81" s="13"/>
      <c r="O81" s="13"/>
    </row>
    <row r="82" spans="1:15" ht="24.95" customHeight="1" x14ac:dyDescent="0.25">
      <c r="A82" s="118" t="s">
        <v>38</v>
      </c>
      <c r="B82" s="23">
        <v>190703480</v>
      </c>
      <c r="C82" s="23" t="s">
        <v>329</v>
      </c>
      <c r="D82" s="22">
        <v>1</v>
      </c>
      <c r="E82" s="22"/>
      <c r="F82" s="28">
        <v>480</v>
      </c>
      <c r="G82" s="28">
        <v>480</v>
      </c>
      <c r="N82" s="13"/>
      <c r="O82" s="13"/>
    </row>
    <row r="83" spans="1:15" ht="24.95" customHeight="1" x14ac:dyDescent="0.25">
      <c r="A83" s="118" t="s">
        <v>280</v>
      </c>
      <c r="B83" s="23">
        <v>190703480</v>
      </c>
      <c r="C83" s="23" t="s">
        <v>330</v>
      </c>
      <c r="D83" s="22">
        <v>1</v>
      </c>
      <c r="E83" s="22"/>
      <c r="F83" s="28">
        <v>480</v>
      </c>
      <c r="G83" s="28">
        <v>480</v>
      </c>
      <c r="N83" s="13"/>
      <c r="O83" s="13"/>
    </row>
    <row r="84" spans="1:15" ht="24.95" customHeight="1" x14ac:dyDescent="0.25">
      <c r="A84" s="118" t="s">
        <v>281</v>
      </c>
      <c r="B84" s="23">
        <v>190703480</v>
      </c>
      <c r="C84" s="23" t="s">
        <v>331</v>
      </c>
      <c r="D84" s="22">
        <v>1</v>
      </c>
      <c r="E84" s="22"/>
      <c r="F84" s="28">
        <v>480</v>
      </c>
      <c r="G84" s="28">
        <v>480</v>
      </c>
      <c r="N84" s="13"/>
      <c r="O84" s="13"/>
    </row>
    <row r="85" spans="1:15" ht="24.95" customHeight="1" x14ac:dyDescent="0.25">
      <c r="A85" s="23" t="s">
        <v>106</v>
      </c>
      <c r="B85" s="23">
        <v>200112210</v>
      </c>
      <c r="C85" s="23" t="s">
        <v>107</v>
      </c>
      <c r="D85" s="22">
        <v>2</v>
      </c>
      <c r="E85" s="22"/>
      <c r="F85" s="28">
        <v>48</v>
      </c>
      <c r="G85" s="28">
        <f t="shared" si="1"/>
        <v>96</v>
      </c>
      <c r="N85" s="13"/>
      <c r="O85" s="13"/>
    </row>
    <row r="86" spans="1:15" ht="24.95" customHeight="1" x14ac:dyDescent="0.25">
      <c r="A86" s="23" t="s">
        <v>108</v>
      </c>
      <c r="B86" s="23">
        <v>200112210</v>
      </c>
      <c r="C86" s="23" t="s">
        <v>109</v>
      </c>
      <c r="D86" s="22">
        <v>4</v>
      </c>
      <c r="E86" s="22"/>
      <c r="F86" s="28">
        <v>48</v>
      </c>
      <c r="G86" s="28">
        <f t="shared" si="1"/>
        <v>192</v>
      </c>
      <c r="N86" s="13"/>
      <c r="O86" s="13"/>
    </row>
    <row r="87" spans="1:15" ht="24.95" customHeight="1" x14ac:dyDescent="0.25">
      <c r="A87" s="23" t="s">
        <v>110</v>
      </c>
      <c r="B87" s="23">
        <v>200112211</v>
      </c>
      <c r="C87" s="23" t="s">
        <v>111</v>
      </c>
      <c r="D87" s="22">
        <v>2</v>
      </c>
      <c r="E87" s="22"/>
      <c r="F87" s="28">
        <v>48</v>
      </c>
      <c r="G87" s="28">
        <f t="shared" si="1"/>
        <v>96</v>
      </c>
      <c r="N87" s="13"/>
      <c r="O87" s="13"/>
    </row>
    <row r="88" spans="1:15" ht="24.95" customHeight="1" x14ac:dyDescent="0.25">
      <c r="A88" s="23" t="s">
        <v>112</v>
      </c>
      <c r="B88" s="23">
        <v>200112212</v>
      </c>
      <c r="C88" s="23" t="s">
        <v>113</v>
      </c>
      <c r="D88" s="22">
        <v>4</v>
      </c>
      <c r="E88" s="22"/>
      <c r="F88" s="28">
        <v>48</v>
      </c>
      <c r="G88" s="28">
        <f t="shared" si="1"/>
        <v>192</v>
      </c>
      <c r="N88" s="13"/>
      <c r="O88" s="13"/>
    </row>
    <row r="89" spans="1:15" ht="24.95" customHeight="1" x14ac:dyDescent="0.25">
      <c r="A89" s="23" t="s">
        <v>114</v>
      </c>
      <c r="B89" s="23">
        <v>200112212</v>
      </c>
      <c r="C89" s="23" t="s">
        <v>115</v>
      </c>
      <c r="D89" s="22">
        <v>4</v>
      </c>
      <c r="E89" s="22"/>
      <c r="F89" s="28">
        <v>48</v>
      </c>
      <c r="G89" s="28">
        <f t="shared" si="1"/>
        <v>192</v>
      </c>
      <c r="N89" s="13"/>
      <c r="O89" s="13"/>
    </row>
    <row r="90" spans="1:15" ht="24.95" customHeight="1" x14ac:dyDescent="0.25">
      <c r="A90" s="23" t="s">
        <v>116</v>
      </c>
      <c r="B90" s="23">
        <v>200112213</v>
      </c>
      <c r="C90" s="23" t="s">
        <v>117</v>
      </c>
      <c r="D90" s="22">
        <v>4</v>
      </c>
      <c r="E90" s="22"/>
      <c r="F90" s="28">
        <v>48</v>
      </c>
      <c r="G90" s="28">
        <f t="shared" si="1"/>
        <v>192</v>
      </c>
      <c r="N90" s="13"/>
      <c r="O90" s="13"/>
    </row>
    <row r="91" spans="1:15" ht="24.95" customHeight="1" x14ac:dyDescent="0.25">
      <c r="A91" s="23" t="s">
        <v>118</v>
      </c>
      <c r="B91" s="23">
        <v>200112214</v>
      </c>
      <c r="C91" s="23" t="s">
        <v>119</v>
      </c>
      <c r="D91" s="22">
        <v>4</v>
      </c>
      <c r="E91" s="22"/>
      <c r="F91" s="28">
        <v>48</v>
      </c>
      <c r="G91" s="28">
        <f t="shared" si="1"/>
        <v>192</v>
      </c>
      <c r="N91" s="13"/>
      <c r="O91" s="13"/>
    </row>
    <row r="92" spans="1:15" ht="24.95" customHeight="1" x14ac:dyDescent="0.25">
      <c r="A92" s="23" t="s">
        <v>120</v>
      </c>
      <c r="B92" s="23">
        <v>191211231</v>
      </c>
      <c r="C92" s="23" t="s">
        <v>121</v>
      </c>
      <c r="D92" s="22">
        <v>4</v>
      </c>
      <c r="E92" s="22"/>
      <c r="F92" s="28">
        <v>48</v>
      </c>
      <c r="G92" s="28">
        <f t="shared" si="1"/>
        <v>192</v>
      </c>
      <c r="N92" s="13"/>
      <c r="O92" s="13"/>
    </row>
    <row r="93" spans="1:15" ht="24.95" customHeight="1" x14ac:dyDescent="0.25">
      <c r="A93" s="23" t="s">
        <v>122</v>
      </c>
      <c r="B93" s="23">
        <v>200112216</v>
      </c>
      <c r="C93" s="23" t="s">
        <v>123</v>
      </c>
      <c r="D93" s="22">
        <v>4</v>
      </c>
      <c r="E93" s="22"/>
      <c r="F93" s="28">
        <v>48</v>
      </c>
      <c r="G93" s="28">
        <f t="shared" si="1"/>
        <v>192</v>
      </c>
      <c r="N93" s="13"/>
      <c r="O93" s="13"/>
    </row>
    <row r="94" spans="1:15" ht="24.95" customHeight="1" x14ac:dyDescent="0.25">
      <c r="A94" s="23" t="s">
        <v>124</v>
      </c>
      <c r="B94" s="23">
        <v>200112216</v>
      </c>
      <c r="C94" s="23" t="s">
        <v>125</v>
      </c>
      <c r="D94" s="22">
        <v>3</v>
      </c>
      <c r="E94" s="22"/>
      <c r="F94" s="28">
        <v>48</v>
      </c>
      <c r="G94" s="28">
        <f t="shared" si="1"/>
        <v>144</v>
      </c>
      <c r="N94" s="13"/>
      <c r="O94" s="13"/>
    </row>
    <row r="95" spans="1:15" ht="24.95" customHeight="1" x14ac:dyDescent="0.25">
      <c r="A95" s="23" t="s">
        <v>126</v>
      </c>
      <c r="B95" s="23">
        <v>200112217</v>
      </c>
      <c r="C95" s="23" t="s">
        <v>127</v>
      </c>
      <c r="D95" s="22">
        <v>4</v>
      </c>
      <c r="E95" s="22"/>
      <c r="F95" s="28">
        <v>48</v>
      </c>
      <c r="G95" s="28">
        <f t="shared" si="1"/>
        <v>192</v>
      </c>
      <c r="N95" s="13"/>
      <c r="O95" s="13"/>
    </row>
    <row r="96" spans="1:15" ht="24.95" customHeight="1" x14ac:dyDescent="0.25">
      <c r="A96" s="23" t="s">
        <v>128</v>
      </c>
      <c r="B96" s="23">
        <v>200112217</v>
      </c>
      <c r="C96" s="23" t="s">
        <v>129</v>
      </c>
      <c r="D96" s="22">
        <v>4</v>
      </c>
      <c r="E96" s="22"/>
      <c r="F96" s="28">
        <v>48</v>
      </c>
      <c r="G96" s="28">
        <f t="shared" si="1"/>
        <v>192</v>
      </c>
      <c r="N96" s="13"/>
      <c r="O96" s="13"/>
    </row>
    <row r="97" spans="1:15" ht="24.95" customHeight="1" x14ac:dyDescent="0.25">
      <c r="A97" s="23" t="s">
        <v>130</v>
      </c>
      <c r="B97" s="23">
        <v>200112217</v>
      </c>
      <c r="C97" s="23" t="s">
        <v>131</v>
      </c>
      <c r="D97" s="22">
        <v>4</v>
      </c>
      <c r="E97" s="22"/>
      <c r="F97" s="28">
        <v>48</v>
      </c>
      <c r="G97" s="28">
        <f t="shared" si="1"/>
        <v>192</v>
      </c>
      <c r="N97" s="13"/>
      <c r="O97" s="13"/>
    </row>
    <row r="98" spans="1:15" ht="24.95" customHeight="1" x14ac:dyDescent="0.25">
      <c r="A98" s="23" t="s">
        <v>132</v>
      </c>
      <c r="B98" s="23">
        <v>200112217</v>
      </c>
      <c r="C98" s="23" t="s">
        <v>133</v>
      </c>
      <c r="D98" s="22">
        <v>4</v>
      </c>
      <c r="E98" s="22"/>
      <c r="F98" s="28">
        <v>48</v>
      </c>
      <c r="G98" s="28">
        <f t="shared" si="1"/>
        <v>192</v>
      </c>
      <c r="N98" s="13"/>
      <c r="O98" s="13"/>
    </row>
    <row r="99" spans="1:15" ht="24.95" customHeight="1" x14ac:dyDescent="0.25">
      <c r="A99" s="23" t="s">
        <v>134</v>
      </c>
      <c r="B99" s="59">
        <v>200112217</v>
      </c>
      <c r="C99" s="23" t="s">
        <v>135</v>
      </c>
      <c r="D99" s="22">
        <v>2</v>
      </c>
      <c r="E99" s="22"/>
      <c r="F99" s="28">
        <v>48</v>
      </c>
      <c r="G99" s="28">
        <f t="shared" si="1"/>
        <v>96</v>
      </c>
      <c r="N99" s="13"/>
      <c r="O99" s="13"/>
    </row>
    <row r="100" spans="1:15" ht="24.95" customHeight="1" x14ac:dyDescent="0.25">
      <c r="A100" s="23" t="s">
        <v>136</v>
      </c>
      <c r="B100" s="23">
        <v>200112216</v>
      </c>
      <c r="C100" s="23" t="s">
        <v>137</v>
      </c>
      <c r="D100" s="22">
        <v>2</v>
      </c>
      <c r="E100" s="22"/>
      <c r="F100" s="28">
        <v>48</v>
      </c>
      <c r="G100" s="28">
        <f t="shared" si="1"/>
        <v>96</v>
      </c>
      <c r="N100" s="13"/>
      <c r="O100" s="13"/>
    </row>
    <row r="101" spans="1:15" ht="24.95" customHeight="1" x14ac:dyDescent="0.25">
      <c r="A101" s="23" t="s">
        <v>138</v>
      </c>
      <c r="B101" s="59">
        <v>200112216</v>
      </c>
      <c r="C101" s="23" t="s">
        <v>139</v>
      </c>
      <c r="D101" s="22">
        <v>2</v>
      </c>
      <c r="E101" s="22"/>
      <c r="F101" s="28">
        <v>48</v>
      </c>
      <c r="G101" s="28">
        <f t="shared" si="1"/>
        <v>96</v>
      </c>
      <c r="N101" s="13"/>
      <c r="O101" s="13"/>
    </row>
    <row r="102" spans="1:15" ht="24.95" customHeight="1" x14ac:dyDescent="0.25">
      <c r="A102" s="23" t="s">
        <v>140</v>
      </c>
      <c r="B102" s="59">
        <v>200112216</v>
      </c>
      <c r="C102" s="23" t="s">
        <v>141</v>
      </c>
      <c r="D102" s="22">
        <v>2</v>
      </c>
      <c r="E102" s="22"/>
      <c r="F102" s="28">
        <v>48</v>
      </c>
      <c r="G102" s="28">
        <f t="shared" si="1"/>
        <v>96</v>
      </c>
      <c r="N102" s="13"/>
      <c r="O102" s="13"/>
    </row>
    <row r="103" spans="1:15" ht="24.95" customHeight="1" x14ac:dyDescent="0.25">
      <c r="A103" s="23" t="s">
        <v>142</v>
      </c>
      <c r="B103" s="59">
        <v>200112216</v>
      </c>
      <c r="C103" s="23" t="s">
        <v>143</v>
      </c>
      <c r="D103" s="22">
        <v>2</v>
      </c>
      <c r="E103" s="22"/>
      <c r="F103" s="28">
        <v>48</v>
      </c>
      <c r="G103" s="28">
        <f t="shared" si="1"/>
        <v>96</v>
      </c>
      <c r="N103" s="13"/>
      <c r="O103" s="13"/>
    </row>
    <row r="104" spans="1:15" ht="24.95" customHeight="1" x14ac:dyDescent="0.25">
      <c r="A104" s="23" t="s">
        <v>334</v>
      </c>
      <c r="B104" s="59">
        <v>200112216</v>
      </c>
      <c r="C104" s="23" t="s">
        <v>105</v>
      </c>
      <c r="D104" s="22">
        <v>4</v>
      </c>
      <c r="E104" s="22"/>
      <c r="F104" s="28">
        <v>48</v>
      </c>
      <c r="G104" s="28">
        <f t="shared" ref="G104:G108" si="2">+D104*F104</f>
        <v>192</v>
      </c>
      <c r="N104" s="13"/>
      <c r="O104" s="13"/>
    </row>
    <row r="105" spans="1:15" ht="24.95" customHeight="1" x14ac:dyDescent="0.25">
      <c r="A105" s="23" t="s">
        <v>335</v>
      </c>
      <c r="B105" s="59" t="s">
        <v>336</v>
      </c>
      <c r="C105" s="23" t="s">
        <v>337</v>
      </c>
      <c r="D105" s="22">
        <v>4</v>
      </c>
      <c r="E105" s="22"/>
      <c r="F105" s="28">
        <v>48</v>
      </c>
      <c r="G105" s="28">
        <f t="shared" si="2"/>
        <v>192</v>
      </c>
      <c r="N105" s="13"/>
      <c r="O105" s="13"/>
    </row>
    <row r="106" spans="1:15" ht="24.95" customHeight="1" x14ac:dyDescent="0.25">
      <c r="A106" s="23" t="s">
        <v>338</v>
      </c>
      <c r="B106" s="23" t="s">
        <v>339</v>
      </c>
      <c r="C106" s="23" t="s">
        <v>340</v>
      </c>
      <c r="D106" s="22">
        <v>4</v>
      </c>
      <c r="E106" s="22"/>
      <c r="F106" s="28">
        <v>48</v>
      </c>
      <c r="G106" s="28">
        <f t="shared" si="2"/>
        <v>192</v>
      </c>
      <c r="N106" s="13"/>
      <c r="O106" s="13"/>
    </row>
    <row r="107" spans="1:15" ht="24.95" customHeight="1" x14ac:dyDescent="0.25">
      <c r="A107" s="23" t="s">
        <v>341</v>
      </c>
      <c r="B107" s="23" t="s">
        <v>342</v>
      </c>
      <c r="C107" s="23" t="s">
        <v>343</v>
      </c>
      <c r="D107" s="22">
        <v>4</v>
      </c>
      <c r="E107" s="22"/>
      <c r="F107" s="28">
        <v>48</v>
      </c>
      <c r="G107" s="28">
        <f t="shared" si="2"/>
        <v>192</v>
      </c>
      <c r="N107" s="13"/>
      <c r="O107" s="13"/>
    </row>
    <row r="108" spans="1:15" ht="24.95" customHeight="1" x14ac:dyDescent="0.25">
      <c r="A108" s="23" t="s">
        <v>344</v>
      </c>
      <c r="B108" s="23" t="s">
        <v>345</v>
      </c>
      <c r="C108" s="23" t="s">
        <v>346</v>
      </c>
      <c r="D108" s="22">
        <v>4</v>
      </c>
      <c r="E108" s="22"/>
      <c r="F108" s="28">
        <v>48</v>
      </c>
      <c r="G108" s="28">
        <f t="shared" si="2"/>
        <v>192</v>
      </c>
      <c r="N108" s="13"/>
      <c r="O108" s="13"/>
    </row>
    <row r="109" spans="1:15" ht="24.95" customHeight="1" x14ac:dyDescent="0.25">
      <c r="A109" s="23" t="s">
        <v>91</v>
      </c>
      <c r="B109" s="23" t="s">
        <v>347</v>
      </c>
      <c r="C109" s="23" t="s">
        <v>92</v>
      </c>
      <c r="D109" s="22">
        <v>4</v>
      </c>
      <c r="E109" s="22"/>
      <c r="F109" s="28">
        <v>60</v>
      </c>
      <c r="G109" s="28">
        <f t="shared" ref="G109:G111" si="3">+D109*F109</f>
        <v>240</v>
      </c>
      <c r="N109" s="13"/>
      <c r="O109" s="13"/>
    </row>
    <row r="110" spans="1:15" ht="24.95" customHeight="1" x14ac:dyDescent="0.25">
      <c r="A110" s="23" t="s">
        <v>93</v>
      </c>
      <c r="B110" s="23">
        <v>2100010641</v>
      </c>
      <c r="C110" s="23" t="s">
        <v>348</v>
      </c>
      <c r="D110" s="22">
        <v>6</v>
      </c>
      <c r="E110" s="22"/>
      <c r="F110" s="28">
        <v>60</v>
      </c>
      <c r="G110" s="28">
        <f t="shared" si="3"/>
        <v>360</v>
      </c>
      <c r="N110" s="13"/>
      <c r="O110" s="13"/>
    </row>
    <row r="111" spans="1:15" ht="24.95" customHeight="1" x14ac:dyDescent="0.25">
      <c r="A111" s="23" t="s">
        <v>94</v>
      </c>
      <c r="B111" s="23">
        <v>2100017399</v>
      </c>
      <c r="C111" s="23" t="s">
        <v>349</v>
      </c>
      <c r="D111" s="22">
        <v>6</v>
      </c>
      <c r="E111" s="22"/>
      <c r="F111" s="28">
        <v>60</v>
      </c>
      <c r="G111" s="28">
        <f t="shared" si="3"/>
        <v>360</v>
      </c>
      <c r="N111" s="13"/>
      <c r="O111" s="13"/>
    </row>
    <row r="112" spans="1:15" ht="24.95" customHeight="1" x14ac:dyDescent="0.25">
      <c r="A112" s="63" t="s">
        <v>95</v>
      </c>
      <c r="B112" s="62">
        <v>2100017484</v>
      </c>
      <c r="C112" s="23" t="s">
        <v>96</v>
      </c>
      <c r="D112" s="22">
        <v>6</v>
      </c>
      <c r="E112" s="22"/>
      <c r="F112" s="28">
        <v>60</v>
      </c>
      <c r="G112" s="28">
        <v>480</v>
      </c>
      <c r="N112" s="13"/>
      <c r="O112" s="13"/>
    </row>
    <row r="113" spans="1:15" ht="24.95" customHeight="1" x14ac:dyDescent="0.25">
      <c r="A113" s="63" t="s">
        <v>350</v>
      </c>
      <c r="B113" s="58">
        <v>2100017484</v>
      </c>
      <c r="C113" s="23" t="s">
        <v>51</v>
      </c>
      <c r="D113" s="22">
        <v>6</v>
      </c>
      <c r="E113" s="22"/>
      <c r="F113" s="28">
        <v>60</v>
      </c>
      <c r="G113" s="28">
        <v>480</v>
      </c>
      <c r="N113" s="13"/>
      <c r="O113" s="13"/>
    </row>
    <row r="114" spans="1:15" ht="24.95" customHeight="1" x14ac:dyDescent="0.25">
      <c r="A114" s="63" t="s">
        <v>351</v>
      </c>
      <c r="B114" s="58" t="s">
        <v>56</v>
      </c>
      <c r="C114" s="23" t="s">
        <v>54</v>
      </c>
      <c r="D114" s="22">
        <v>6</v>
      </c>
      <c r="E114" s="22"/>
      <c r="F114" s="28">
        <v>60</v>
      </c>
      <c r="G114" s="28">
        <v>480</v>
      </c>
      <c r="N114" s="13"/>
      <c r="O114" s="13"/>
    </row>
    <row r="115" spans="1:15" ht="24.95" customHeight="1" x14ac:dyDescent="0.25">
      <c r="A115" s="63" t="s">
        <v>352</v>
      </c>
      <c r="B115" s="58" t="s">
        <v>56</v>
      </c>
      <c r="C115" s="23" t="s">
        <v>57</v>
      </c>
      <c r="D115" s="22">
        <v>6</v>
      </c>
      <c r="E115" s="22"/>
      <c r="F115" s="28">
        <v>60</v>
      </c>
      <c r="G115" s="28">
        <v>480</v>
      </c>
      <c r="N115" s="13"/>
      <c r="O115" s="13"/>
    </row>
    <row r="116" spans="1:15" ht="24.95" customHeight="1" x14ac:dyDescent="0.25">
      <c r="A116" s="63" t="s">
        <v>353</v>
      </c>
      <c r="B116" s="58" t="s">
        <v>59</v>
      </c>
      <c r="C116" s="23" t="s">
        <v>60</v>
      </c>
      <c r="D116" s="22">
        <v>6</v>
      </c>
      <c r="E116" s="22"/>
      <c r="F116" s="28">
        <v>60</v>
      </c>
      <c r="G116" s="28">
        <v>480</v>
      </c>
      <c r="N116" s="13"/>
      <c r="O116" s="13"/>
    </row>
    <row r="117" spans="1:15" ht="24.95" customHeight="1" x14ac:dyDescent="0.25">
      <c r="A117" s="63" t="s">
        <v>354</v>
      </c>
      <c r="B117" s="58" t="s">
        <v>62</v>
      </c>
      <c r="C117" s="23" t="s">
        <v>63</v>
      </c>
      <c r="D117" s="22">
        <v>6</v>
      </c>
      <c r="E117" s="22"/>
      <c r="F117" s="28">
        <v>60</v>
      </c>
      <c r="G117" s="28">
        <v>480</v>
      </c>
      <c r="N117" s="13"/>
      <c r="O117" s="13"/>
    </row>
    <row r="118" spans="1:15" ht="24.95" customHeight="1" x14ac:dyDescent="0.25">
      <c r="A118" s="63" t="s">
        <v>355</v>
      </c>
      <c r="B118" s="58" t="s">
        <v>65</v>
      </c>
      <c r="C118" s="23" t="s">
        <v>66</v>
      </c>
      <c r="D118" s="22">
        <v>6</v>
      </c>
      <c r="E118" s="22"/>
      <c r="F118" s="28">
        <v>60</v>
      </c>
      <c r="G118" s="28">
        <v>480</v>
      </c>
      <c r="N118" s="13"/>
      <c r="O118" s="13"/>
    </row>
    <row r="119" spans="1:15" ht="24.95" customHeight="1" x14ac:dyDescent="0.25">
      <c r="A119" s="63" t="s">
        <v>356</v>
      </c>
      <c r="B119" s="58" t="s">
        <v>68</v>
      </c>
      <c r="C119" s="23" t="s">
        <v>69</v>
      </c>
      <c r="D119" s="22">
        <v>6</v>
      </c>
      <c r="E119" s="22"/>
      <c r="F119" s="28">
        <v>60</v>
      </c>
      <c r="G119" s="28">
        <v>480</v>
      </c>
      <c r="N119" s="13"/>
      <c r="O119" s="13"/>
    </row>
    <row r="120" spans="1:15" ht="24.95" customHeight="1" x14ac:dyDescent="0.25">
      <c r="A120" s="63" t="s">
        <v>357</v>
      </c>
      <c r="B120" s="58" t="s">
        <v>71</v>
      </c>
      <c r="C120" s="23" t="s">
        <v>72</v>
      </c>
      <c r="D120" s="22">
        <v>6</v>
      </c>
      <c r="E120" s="22"/>
      <c r="F120" s="28">
        <v>60</v>
      </c>
      <c r="G120" s="28">
        <v>480</v>
      </c>
      <c r="N120" s="13"/>
      <c r="O120" s="13"/>
    </row>
    <row r="121" spans="1:15" ht="24.95" customHeight="1" x14ac:dyDescent="0.25">
      <c r="A121" s="23" t="s">
        <v>358</v>
      </c>
      <c r="B121" s="23" t="s">
        <v>74</v>
      </c>
      <c r="C121" s="25" t="s">
        <v>75</v>
      </c>
      <c r="D121" s="22">
        <v>6</v>
      </c>
      <c r="E121" s="21"/>
      <c r="F121" s="28">
        <v>60</v>
      </c>
      <c r="G121" s="28">
        <f t="shared" ref="G121:G143" si="4">D121*F121</f>
        <v>360</v>
      </c>
      <c r="N121" s="13"/>
      <c r="O121" s="13"/>
    </row>
    <row r="122" spans="1:15" ht="24.95" customHeight="1" x14ac:dyDescent="0.25">
      <c r="A122" s="23" t="s">
        <v>359</v>
      </c>
      <c r="B122" s="23" t="s">
        <v>77</v>
      </c>
      <c r="C122" s="25" t="s">
        <v>78</v>
      </c>
      <c r="D122" s="22">
        <v>6</v>
      </c>
      <c r="E122" s="21"/>
      <c r="F122" s="28">
        <v>60</v>
      </c>
      <c r="G122" s="28">
        <f t="shared" si="4"/>
        <v>360</v>
      </c>
      <c r="N122" s="13"/>
      <c r="O122" s="13"/>
    </row>
    <row r="123" spans="1:15" ht="24.95" customHeight="1" x14ac:dyDescent="0.25">
      <c r="A123" s="23" t="s">
        <v>97</v>
      </c>
      <c r="B123" s="23">
        <v>2100022697</v>
      </c>
      <c r="C123" s="25" t="s">
        <v>98</v>
      </c>
      <c r="D123" s="22">
        <v>6</v>
      </c>
      <c r="E123" s="21"/>
      <c r="F123" s="28">
        <v>60</v>
      </c>
      <c r="G123" s="28">
        <f t="shared" si="4"/>
        <v>360</v>
      </c>
      <c r="N123" s="13"/>
      <c r="O123" s="13"/>
    </row>
    <row r="124" spans="1:15" ht="24.95" customHeight="1" x14ac:dyDescent="0.25">
      <c r="A124" s="23" t="s">
        <v>360</v>
      </c>
      <c r="B124" s="23" t="s">
        <v>80</v>
      </c>
      <c r="C124" s="25" t="s">
        <v>81</v>
      </c>
      <c r="D124" s="22">
        <v>2</v>
      </c>
      <c r="E124" s="21"/>
      <c r="F124" s="28">
        <v>60</v>
      </c>
      <c r="G124" s="28">
        <f t="shared" si="4"/>
        <v>120</v>
      </c>
      <c r="N124" s="13"/>
      <c r="O124" s="13"/>
    </row>
    <row r="125" spans="1:15" ht="24.95" customHeight="1" x14ac:dyDescent="0.25">
      <c r="A125" s="23" t="s">
        <v>361</v>
      </c>
      <c r="B125" s="23" t="s">
        <v>83</v>
      </c>
      <c r="C125" s="25" t="s">
        <v>84</v>
      </c>
      <c r="D125" s="22">
        <v>0</v>
      </c>
      <c r="E125" s="21"/>
      <c r="F125" s="28">
        <v>60</v>
      </c>
      <c r="G125" s="28">
        <f t="shared" si="4"/>
        <v>0</v>
      </c>
      <c r="N125" s="13"/>
      <c r="O125" s="13"/>
    </row>
    <row r="126" spans="1:15" ht="24.95" customHeight="1" x14ac:dyDescent="0.25">
      <c r="A126" s="23" t="s">
        <v>362</v>
      </c>
      <c r="B126" s="23" t="s">
        <v>86</v>
      </c>
      <c r="C126" s="25" t="s">
        <v>363</v>
      </c>
      <c r="D126" s="22">
        <v>6</v>
      </c>
      <c r="E126" s="21"/>
      <c r="F126" s="28">
        <v>60</v>
      </c>
      <c r="G126" s="28">
        <f t="shared" si="4"/>
        <v>360</v>
      </c>
      <c r="N126" s="13"/>
      <c r="O126" s="13"/>
    </row>
    <row r="127" spans="1:15" ht="24.95" customHeight="1" x14ac:dyDescent="0.25">
      <c r="A127" s="23" t="s">
        <v>364</v>
      </c>
      <c r="B127" s="23" t="s">
        <v>86</v>
      </c>
      <c r="C127" s="25" t="s">
        <v>87</v>
      </c>
      <c r="D127" s="22">
        <v>2</v>
      </c>
      <c r="E127" s="21"/>
      <c r="F127" s="28">
        <v>60</v>
      </c>
      <c r="G127" s="28">
        <f t="shared" si="4"/>
        <v>120</v>
      </c>
      <c r="N127" s="13"/>
      <c r="O127" s="13"/>
    </row>
    <row r="128" spans="1:15" ht="24.95" customHeight="1" x14ac:dyDescent="0.25">
      <c r="A128" s="23" t="s">
        <v>365</v>
      </c>
      <c r="B128" s="23" t="s">
        <v>89</v>
      </c>
      <c r="C128" s="25" t="s">
        <v>90</v>
      </c>
      <c r="D128" s="22">
        <v>2</v>
      </c>
      <c r="E128" s="21"/>
      <c r="F128" s="28">
        <v>60</v>
      </c>
      <c r="G128" s="28">
        <f t="shared" si="4"/>
        <v>120</v>
      </c>
      <c r="N128" s="13"/>
      <c r="O128" s="13"/>
    </row>
    <row r="129" spans="1:15" ht="24.95" customHeight="1" x14ac:dyDescent="0.25">
      <c r="A129" s="23" t="s">
        <v>99</v>
      </c>
      <c r="B129" s="23" t="s">
        <v>174</v>
      </c>
      <c r="C129" s="25" t="s">
        <v>100</v>
      </c>
      <c r="D129" s="22">
        <v>6</v>
      </c>
      <c r="E129" s="21"/>
      <c r="F129" s="28">
        <v>60</v>
      </c>
      <c r="G129" s="28">
        <f t="shared" si="4"/>
        <v>360</v>
      </c>
      <c r="N129" s="13"/>
      <c r="O129" s="13"/>
    </row>
    <row r="130" spans="1:15" ht="24.95" customHeight="1" x14ac:dyDescent="0.25">
      <c r="A130" s="23" t="s">
        <v>101</v>
      </c>
      <c r="B130" s="23" t="s">
        <v>177</v>
      </c>
      <c r="C130" s="25" t="s">
        <v>102</v>
      </c>
      <c r="D130" s="22">
        <v>4</v>
      </c>
      <c r="E130" s="21"/>
      <c r="F130" s="28">
        <v>60</v>
      </c>
      <c r="G130" s="28">
        <f t="shared" si="4"/>
        <v>240</v>
      </c>
      <c r="N130" s="13"/>
      <c r="O130" s="13"/>
    </row>
    <row r="131" spans="1:15" ht="24.95" customHeight="1" x14ac:dyDescent="0.25">
      <c r="A131" s="23" t="s">
        <v>103</v>
      </c>
      <c r="B131" s="23">
        <v>2100007516</v>
      </c>
      <c r="C131" s="25" t="s">
        <v>104</v>
      </c>
      <c r="D131" s="22">
        <v>8</v>
      </c>
      <c r="E131" s="21"/>
      <c r="F131" s="28">
        <v>60</v>
      </c>
      <c r="G131" s="28">
        <f t="shared" si="4"/>
        <v>480</v>
      </c>
      <c r="N131" s="13"/>
      <c r="O131" s="13"/>
    </row>
    <row r="132" spans="1:15" ht="24.95" customHeight="1" x14ac:dyDescent="0.25">
      <c r="A132" s="23" t="s">
        <v>366</v>
      </c>
      <c r="B132" s="23">
        <v>2100010712</v>
      </c>
      <c r="C132" s="25" t="s">
        <v>367</v>
      </c>
      <c r="D132" s="22">
        <v>4</v>
      </c>
      <c r="E132" s="21"/>
      <c r="F132" s="28">
        <v>60</v>
      </c>
      <c r="G132" s="28">
        <f t="shared" si="4"/>
        <v>240</v>
      </c>
      <c r="N132" s="13"/>
      <c r="O132" s="13"/>
    </row>
    <row r="133" spans="1:15" ht="24.95" customHeight="1" x14ac:dyDescent="0.25">
      <c r="A133" s="23" t="s">
        <v>368</v>
      </c>
      <c r="B133" s="23">
        <v>2100007744</v>
      </c>
      <c r="C133" s="25" t="s">
        <v>369</v>
      </c>
      <c r="D133" s="22">
        <v>4</v>
      </c>
      <c r="E133" s="21"/>
      <c r="F133" s="28">
        <v>60</v>
      </c>
      <c r="G133" s="28">
        <f t="shared" si="4"/>
        <v>240</v>
      </c>
      <c r="N133" s="13"/>
      <c r="O133" s="13"/>
    </row>
    <row r="134" spans="1:15" ht="24.95" customHeight="1" x14ac:dyDescent="0.25">
      <c r="A134" s="23" t="s">
        <v>370</v>
      </c>
      <c r="B134" s="23" t="s">
        <v>371</v>
      </c>
      <c r="C134" s="25" t="s">
        <v>372</v>
      </c>
      <c r="D134" s="22">
        <v>2</v>
      </c>
      <c r="E134" s="21"/>
      <c r="F134" s="28">
        <v>48</v>
      </c>
      <c r="G134" s="28">
        <f t="shared" si="4"/>
        <v>96</v>
      </c>
      <c r="N134" s="13"/>
      <c r="O134" s="13"/>
    </row>
    <row r="135" spans="1:15" ht="24.95" customHeight="1" x14ac:dyDescent="0.25">
      <c r="A135" s="23" t="s">
        <v>373</v>
      </c>
      <c r="B135" s="23" t="s">
        <v>374</v>
      </c>
      <c r="C135" s="25" t="s">
        <v>375</v>
      </c>
      <c r="D135" s="22">
        <v>2</v>
      </c>
      <c r="E135" s="21"/>
      <c r="F135" s="28">
        <v>48</v>
      </c>
      <c r="G135" s="28">
        <f t="shared" si="4"/>
        <v>96</v>
      </c>
      <c r="N135" s="13"/>
      <c r="O135" s="13"/>
    </row>
    <row r="136" spans="1:15" ht="24.95" customHeight="1" x14ac:dyDescent="0.25">
      <c r="A136" s="23" t="s">
        <v>376</v>
      </c>
      <c r="B136" s="23" t="s">
        <v>377</v>
      </c>
      <c r="C136" s="25" t="s">
        <v>378</v>
      </c>
      <c r="D136" s="22">
        <v>2</v>
      </c>
      <c r="E136" s="21"/>
      <c r="F136" s="28">
        <v>48</v>
      </c>
      <c r="G136" s="28">
        <f t="shared" si="4"/>
        <v>96</v>
      </c>
      <c r="N136" s="13"/>
      <c r="O136" s="13"/>
    </row>
    <row r="137" spans="1:15" ht="24.95" customHeight="1" x14ac:dyDescent="0.25">
      <c r="A137" s="23" t="s">
        <v>379</v>
      </c>
      <c r="B137" s="23" t="s">
        <v>380</v>
      </c>
      <c r="C137" s="25" t="s">
        <v>381</v>
      </c>
      <c r="D137" s="22">
        <v>2</v>
      </c>
      <c r="E137" s="21"/>
      <c r="F137" s="28">
        <v>48</v>
      </c>
      <c r="G137" s="28">
        <f t="shared" si="4"/>
        <v>96</v>
      </c>
      <c r="N137" s="13"/>
      <c r="O137" s="13"/>
    </row>
    <row r="138" spans="1:15" ht="24.95" customHeight="1" x14ac:dyDescent="0.25">
      <c r="A138" s="23" t="s">
        <v>39</v>
      </c>
      <c r="B138" s="23" t="s">
        <v>40</v>
      </c>
      <c r="C138" s="25" t="s">
        <v>382</v>
      </c>
      <c r="D138" s="22">
        <v>2</v>
      </c>
      <c r="E138" s="21"/>
      <c r="F138" s="28">
        <v>48</v>
      </c>
      <c r="G138" s="28">
        <f t="shared" si="4"/>
        <v>96</v>
      </c>
      <c r="N138" s="13"/>
      <c r="O138" s="13"/>
    </row>
    <row r="139" spans="1:15" ht="24.95" customHeight="1" x14ac:dyDescent="0.25">
      <c r="A139" s="23" t="s">
        <v>41</v>
      </c>
      <c r="B139" s="23" t="s">
        <v>42</v>
      </c>
      <c r="C139" s="25" t="s">
        <v>383</v>
      </c>
      <c r="D139" s="22">
        <v>2</v>
      </c>
      <c r="E139" s="21"/>
      <c r="F139" s="28">
        <v>48</v>
      </c>
      <c r="G139" s="28">
        <f t="shared" si="4"/>
        <v>96</v>
      </c>
      <c r="N139" s="13"/>
      <c r="O139" s="13"/>
    </row>
    <row r="140" spans="1:15" ht="24.95" customHeight="1" x14ac:dyDescent="0.25">
      <c r="A140" s="23" t="s">
        <v>43</v>
      </c>
      <c r="B140" s="23" t="s">
        <v>44</v>
      </c>
      <c r="C140" s="25" t="s">
        <v>384</v>
      </c>
      <c r="D140" s="22">
        <v>2</v>
      </c>
      <c r="E140" s="21"/>
      <c r="F140" s="28">
        <v>48</v>
      </c>
      <c r="G140" s="28">
        <f t="shared" si="4"/>
        <v>96</v>
      </c>
      <c r="N140" s="13"/>
      <c r="O140" s="13"/>
    </row>
    <row r="141" spans="1:15" ht="24.95" customHeight="1" x14ac:dyDescent="0.25">
      <c r="A141" s="23" t="s">
        <v>45</v>
      </c>
      <c r="B141" s="23" t="s">
        <v>46</v>
      </c>
      <c r="C141" s="25" t="s">
        <v>385</v>
      </c>
      <c r="D141" s="22">
        <v>2</v>
      </c>
      <c r="E141" s="21"/>
      <c r="F141" s="28">
        <v>48</v>
      </c>
      <c r="G141" s="28">
        <f t="shared" si="4"/>
        <v>96</v>
      </c>
      <c r="N141" s="13"/>
      <c r="O141" s="13"/>
    </row>
    <row r="142" spans="1:15" ht="24.95" customHeight="1" x14ac:dyDescent="0.25">
      <c r="A142" s="23" t="s">
        <v>47</v>
      </c>
      <c r="B142" s="23" t="s">
        <v>48</v>
      </c>
      <c r="C142" s="25" t="s">
        <v>386</v>
      </c>
      <c r="D142" s="22">
        <v>2</v>
      </c>
      <c r="E142" s="21"/>
      <c r="F142" s="28">
        <v>48</v>
      </c>
      <c r="G142" s="28">
        <f t="shared" si="4"/>
        <v>96</v>
      </c>
      <c r="N142" s="13"/>
      <c r="O142" s="13"/>
    </row>
    <row r="143" spans="1:15" ht="24.95" customHeight="1" x14ac:dyDescent="0.25">
      <c r="A143" s="23" t="s">
        <v>144</v>
      </c>
      <c r="B143" s="23">
        <v>211038335</v>
      </c>
      <c r="C143" s="25" t="s">
        <v>387</v>
      </c>
      <c r="D143" s="22">
        <v>5</v>
      </c>
      <c r="E143" s="21"/>
      <c r="F143" s="28">
        <v>48</v>
      </c>
      <c r="G143" s="28">
        <f t="shared" si="4"/>
        <v>240</v>
      </c>
      <c r="N143" s="13"/>
      <c r="O143" s="13"/>
    </row>
    <row r="144" spans="1:15" ht="24.95" customHeight="1" x14ac:dyDescent="0.25">
      <c r="A144" s="14"/>
      <c r="B144" s="15"/>
      <c r="C144" s="16"/>
      <c r="D144" s="17"/>
      <c r="E144" s="17"/>
      <c r="F144" s="29" t="s">
        <v>21</v>
      </c>
      <c r="G144" s="32">
        <f>SUM(G21:G143)</f>
        <v>35412</v>
      </c>
    </row>
    <row r="145" spans="1:7" ht="24.95" customHeight="1" x14ac:dyDescent="0.25">
      <c r="A145" s="14"/>
      <c r="B145" s="15"/>
      <c r="C145" s="16"/>
      <c r="D145" s="17"/>
      <c r="E145" s="17"/>
      <c r="F145" s="29" t="s">
        <v>22</v>
      </c>
      <c r="G145" s="32">
        <f>+G144*0.12</f>
        <v>4249.4399999999996</v>
      </c>
    </row>
    <row r="146" spans="1:7" ht="24.95" customHeight="1" x14ac:dyDescent="0.25">
      <c r="A146" s="14"/>
      <c r="B146" s="15"/>
      <c r="C146" s="16"/>
      <c r="D146" s="17"/>
      <c r="E146" s="17"/>
      <c r="F146" s="29" t="s">
        <v>23</v>
      </c>
      <c r="G146" s="32">
        <f>+G144+G145</f>
        <v>39661.440000000002</v>
      </c>
    </row>
    <row r="147" spans="1:7" ht="24.95" customHeight="1" x14ac:dyDescent="0.25">
      <c r="A147" s="14"/>
      <c r="B147" s="15"/>
      <c r="C147" s="16"/>
      <c r="D147" s="17"/>
      <c r="E147" s="17"/>
      <c r="F147" s="29"/>
      <c r="G147" s="34"/>
    </row>
    <row r="148" spans="1:7" ht="24.95" customHeight="1" x14ac:dyDescent="0.25">
      <c r="A148" s="14"/>
      <c r="B148" s="111"/>
      <c r="C148" s="112" t="s">
        <v>398</v>
      </c>
      <c r="D148" s="17"/>
      <c r="E148" s="17"/>
      <c r="F148" s="29"/>
      <c r="G148" s="34"/>
    </row>
    <row r="149" spans="1:7" ht="24.95" customHeight="1" x14ac:dyDescent="0.25">
      <c r="A149" s="14"/>
      <c r="B149" s="112" t="s">
        <v>399</v>
      </c>
      <c r="C149" s="112" t="s">
        <v>400</v>
      </c>
      <c r="D149" s="17"/>
      <c r="E149" s="17"/>
      <c r="F149" s="29"/>
      <c r="G149" s="34"/>
    </row>
    <row r="150" spans="1:7" ht="24.95" customHeight="1" x14ac:dyDescent="0.25">
      <c r="A150" s="14"/>
      <c r="B150" s="112"/>
      <c r="C150" s="112" t="s">
        <v>311</v>
      </c>
      <c r="D150" s="17"/>
      <c r="E150" s="17"/>
      <c r="F150" s="29"/>
      <c r="G150" s="34"/>
    </row>
    <row r="151" spans="1:7" ht="24.95" customHeight="1" x14ac:dyDescent="0.25">
      <c r="A151" s="14"/>
      <c r="B151" s="102">
        <v>2</v>
      </c>
      <c r="C151" s="77" t="s">
        <v>312</v>
      </c>
      <c r="D151" s="17"/>
      <c r="E151" s="17"/>
      <c r="F151" s="29"/>
      <c r="G151" s="34"/>
    </row>
    <row r="152" spans="1:7" ht="24.95" customHeight="1" x14ac:dyDescent="0.25">
      <c r="A152" s="14"/>
      <c r="B152" s="102">
        <v>1</v>
      </c>
      <c r="C152" s="77" t="s">
        <v>401</v>
      </c>
      <c r="D152" s="17"/>
      <c r="E152" s="17"/>
      <c r="F152" s="29"/>
      <c r="G152" s="34"/>
    </row>
    <row r="153" spans="1:7" ht="24.95" customHeight="1" x14ac:dyDescent="0.25">
      <c r="A153" s="14"/>
      <c r="B153" s="102">
        <v>2</v>
      </c>
      <c r="C153" s="77" t="s">
        <v>402</v>
      </c>
      <c r="D153" s="17"/>
      <c r="E153" s="17"/>
      <c r="F153" s="29"/>
      <c r="G153" s="34"/>
    </row>
    <row r="154" spans="1:7" ht="24.95" customHeight="1" x14ac:dyDescent="0.25">
      <c r="A154" s="14"/>
      <c r="B154" s="102">
        <v>2</v>
      </c>
      <c r="C154" s="77" t="s">
        <v>403</v>
      </c>
      <c r="D154" s="17"/>
      <c r="E154" s="17"/>
      <c r="F154" s="29"/>
      <c r="G154" s="34"/>
    </row>
    <row r="155" spans="1:7" ht="24.95" customHeight="1" x14ac:dyDescent="0.25">
      <c r="A155" s="14"/>
      <c r="B155" s="102">
        <v>1</v>
      </c>
      <c r="C155" s="77" t="s">
        <v>313</v>
      </c>
      <c r="D155" s="17"/>
      <c r="E155" s="17"/>
      <c r="F155" s="29"/>
      <c r="G155" s="34"/>
    </row>
    <row r="156" spans="1:7" ht="24.95" customHeight="1" x14ac:dyDescent="0.25">
      <c r="A156" s="14"/>
      <c r="B156" s="102">
        <v>1</v>
      </c>
      <c r="C156" s="77" t="s">
        <v>314</v>
      </c>
      <c r="D156" s="17"/>
      <c r="E156" s="17"/>
      <c r="F156" s="29"/>
      <c r="G156" s="34"/>
    </row>
    <row r="157" spans="1:7" ht="24.95" customHeight="1" x14ac:dyDescent="0.25">
      <c r="A157" s="14"/>
      <c r="B157" s="102">
        <v>2</v>
      </c>
      <c r="C157" s="77" t="s">
        <v>315</v>
      </c>
      <c r="D157" s="17"/>
      <c r="E157" s="17"/>
      <c r="F157" s="29"/>
      <c r="G157" s="34"/>
    </row>
    <row r="158" spans="1:7" ht="24.95" customHeight="1" x14ac:dyDescent="0.25">
      <c r="A158" s="14"/>
      <c r="B158" s="102">
        <v>2</v>
      </c>
      <c r="C158" s="77" t="s">
        <v>316</v>
      </c>
      <c r="D158" s="17"/>
      <c r="E158" s="17"/>
      <c r="F158" s="29"/>
      <c r="G158" s="34"/>
    </row>
    <row r="159" spans="1:7" ht="24.95" customHeight="1" x14ac:dyDescent="0.25">
      <c r="A159" s="14"/>
      <c r="B159" s="102">
        <v>1</v>
      </c>
      <c r="C159" s="77" t="s">
        <v>317</v>
      </c>
      <c r="D159" s="17"/>
      <c r="E159" s="17"/>
      <c r="F159" s="29"/>
      <c r="G159" s="34"/>
    </row>
    <row r="160" spans="1:7" ht="24.95" customHeight="1" x14ac:dyDescent="0.25">
      <c r="A160" s="14"/>
      <c r="B160" s="102">
        <v>1</v>
      </c>
      <c r="C160" s="77" t="s">
        <v>318</v>
      </c>
      <c r="D160" s="17"/>
      <c r="E160" s="17"/>
      <c r="F160" s="29"/>
      <c r="G160" s="34"/>
    </row>
    <row r="161" spans="1:7" ht="24.95" customHeight="1" x14ac:dyDescent="0.25">
      <c r="A161" s="14"/>
      <c r="B161" s="102">
        <v>1</v>
      </c>
      <c r="C161" s="77" t="s">
        <v>319</v>
      </c>
      <c r="D161" s="17"/>
      <c r="E161" s="17"/>
      <c r="F161" s="29"/>
      <c r="G161" s="34"/>
    </row>
    <row r="162" spans="1:7" ht="24.95" customHeight="1" x14ac:dyDescent="0.25">
      <c r="A162" s="14"/>
      <c r="B162" s="102">
        <v>1</v>
      </c>
      <c r="C162" s="77" t="s">
        <v>320</v>
      </c>
      <c r="D162" s="17"/>
      <c r="E162" s="17"/>
      <c r="F162" s="29"/>
      <c r="G162" s="34"/>
    </row>
    <row r="163" spans="1:7" ht="24.95" customHeight="1" x14ac:dyDescent="0.25">
      <c r="A163" s="14"/>
      <c r="B163" s="102">
        <v>1</v>
      </c>
      <c r="C163" s="77" t="s">
        <v>302</v>
      </c>
      <c r="D163" s="17"/>
      <c r="E163" s="17"/>
      <c r="F163" s="29"/>
      <c r="G163" s="34"/>
    </row>
    <row r="164" spans="1:7" ht="24.95" customHeight="1" x14ac:dyDescent="0.25">
      <c r="A164" s="14"/>
      <c r="B164" s="102">
        <v>2</v>
      </c>
      <c r="C164" s="77" t="s">
        <v>321</v>
      </c>
      <c r="D164" s="17"/>
      <c r="E164" s="17"/>
      <c r="F164" s="29"/>
      <c r="G164" s="34"/>
    </row>
    <row r="165" spans="1:7" ht="24.95" customHeight="1" x14ac:dyDescent="0.25">
      <c r="A165" s="14"/>
      <c r="B165" s="102">
        <v>2</v>
      </c>
      <c r="C165" s="77" t="s">
        <v>322</v>
      </c>
      <c r="D165" s="17"/>
      <c r="E165" s="17"/>
      <c r="F165" s="29"/>
      <c r="G165" s="34"/>
    </row>
    <row r="166" spans="1:7" ht="24.95" customHeight="1" x14ac:dyDescent="0.25">
      <c r="A166" s="14"/>
      <c r="B166" s="107"/>
      <c r="C166" s="108"/>
      <c r="D166" s="17"/>
      <c r="E166" s="17"/>
      <c r="F166" s="29"/>
      <c r="G166" s="34"/>
    </row>
    <row r="167" spans="1:7" ht="24.95" customHeight="1" x14ac:dyDescent="0.25">
      <c r="A167" s="14"/>
      <c r="B167" s="100" t="s">
        <v>294</v>
      </c>
      <c r="C167" s="101"/>
      <c r="D167" s="17"/>
      <c r="E167" s="17"/>
      <c r="F167" s="29"/>
      <c r="G167" s="34"/>
    </row>
    <row r="168" spans="1:7" ht="24.95" customHeight="1" x14ac:dyDescent="0.25">
      <c r="A168" s="14"/>
      <c r="B168" s="102">
        <v>2</v>
      </c>
      <c r="C168" s="77" t="s">
        <v>295</v>
      </c>
      <c r="D168" s="17"/>
      <c r="E168" s="17"/>
      <c r="F168" s="29"/>
      <c r="G168" s="34"/>
    </row>
    <row r="169" spans="1:7" ht="24.95" customHeight="1" x14ac:dyDescent="0.25">
      <c r="A169" s="14"/>
      <c r="B169" s="102">
        <v>2</v>
      </c>
      <c r="C169" s="77" t="s">
        <v>296</v>
      </c>
      <c r="D169" s="17"/>
      <c r="E169" s="17"/>
      <c r="F169" s="29"/>
      <c r="G169" s="34"/>
    </row>
    <row r="170" spans="1:7" ht="24.95" customHeight="1" x14ac:dyDescent="0.25">
      <c r="A170" s="14"/>
      <c r="B170" s="102">
        <v>1</v>
      </c>
      <c r="C170" s="77" t="s">
        <v>297</v>
      </c>
      <c r="D170" s="17"/>
      <c r="E170" s="17"/>
      <c r="F170" s="29"/>
      <c r="G170" s="34"/>
    </row>
    <row r="171" spans="1:7" ht="24.95" customHeight="1" x14ac:dyDescent="0.25">
      <c r="A171" s="14"/>
      <c r="B171" s="102">
        <v>2</v>
      </c>
      <c r="C171" s="77" t="s">
        <v>298</v>
      </c>
      <c r="D171" s="17"/>
      <c r="E171" s="17"/>
      <c r="F171" s="29"/>
      <c r="G171" s="34"/>
    </row>
    <row r="172" spans="1:7" ht="24.95" customHeight="1" x14ac:dyDescent="0.25">
      <c r="A172" s="14"/>
      <c r="B172" s="102">
        <v>1</v>
      </c>
      <c r="C172" s="77" t="s">
        <v>299</v>
      </c>
      <c r="D172" s="17"/>
      <c r="E172" s="17"/>
      <c r="F172" s="29"/>
      <c r="G172" s="34"/>
    </row>
    <row r="173" spans="1:7" ht="24.95" customHeight="1" x14ac:dyDescent="0.25">
      <c r="A173" s="14"/>
      <c r="B173" s="102">
        <v>1</v>
      </c>
      <c r="C173" s="77" t="s">
        <v>300</v>
      </c>
      <c r="D173" s="17"/>
      <c r="E173" s="17"/>
      <c r="F173" s="29"/>
      <c r="G173" s="34"/>
    </row>
    <row r="174" spans="1:7" ht="24.95" customHeight="1" x14ac:dyDescent="0.25">
      <c r="A174" s="14"/>
      <c r="B174" s="102">
        <v>1</v>
      </c>
      <c r="C174" s="77" t="s">
        <v>301</v>
      </c>
      <c r="D174" s="17"/>
      <c r="E174" s="17"/>
      <c r="F174" s="29"/>
      <c r="G174" s="34"/>
    </row>
    <row r="175" spans="1:7" ht="24.95" customHeight="1" x14ac:dyDescent="0.25">
      <c r="A175" s="14"/>
      <c r="B175" s="102">
        <v>1</v>
      </c>
      <c r="C175" s="77" t="s">
        <v>302</v>
      </c>
      <c r="D175" s="17"/>
      <c r="E175" s="17"/>
      <c r="F175" s="29"/>
      <c r="G175" s="34"/>
    </row>
    <row r="176" spans="1:7" ht="24.95" customHeight="1" x14ac:dyDescent="0.25">
      <c r="A176" s="14"/>
      <c r="B176" s="102">
        <v>1</v>
      </c>
      <c r="C176" s="77" t="s">
        <v>303</v>
      </c>
      <c r="D176" s="17"/>
      <c r="E176" s="17"/>
      <c r="F176" s="29"/>
      <c r="G176" s="34"/>
    </row>
    <row r="177" spans="1:7" ht="24.95" customHeight="1" x14ac:dyDescent="0.25">
      <c r="A177" s="14"/>
      <c r="B177" s="102">
        <v>1</v>
      </c>
      <c r="C177" s="77" t="s">
        <v>25</v>
      </c>
      <c r="D177" s="17"/>
      <c r="E177" s="17"/>
      <c r="F177" s="29"/>
      <c r="G177" s="34"/>
    </row>
    <row r="178" spans="1:7" ht="24.95" customHeight="1" x14ac:dyDescent="0.25">
      <c r="A178" s="14"/>
      <c r="B178" s="102">
        <v>2</v>
      </c>
      <c r="C178" s="77" t="s">
        <v>304</v>
      </c>
      <c r="D178" s="17"/>
      <c r="E178" s="17"/>
      <c r="F178" s="29"/>
      <c r="G178" s="34"/>
    </row>
    <row r="179" spans="1:7" ht="24.95" customHeight="1" x14ac:dyDescent="0.25">
      <c r="A179" s="14"/>
      <c r="B179" s="102">
        <v>1</v>
      </c>
      <c r="C179" s="77" t="s">
        <v>305</v>
      </c>
      <c r="D179" s="17"/>
      <c r="E179" s="17"/>
      <c r="F179" s="29"/>
      <c r="G179" s="34"/>
    </row>
    <row r="180" spans="1:7" ht="24.95" customHeight="1" x14ac:dyDescent="0.25">
      <c r="A180" s="14"/>
      <c r="B180" s="102">
        <v>1</v>
      </c>
      <c r="C180" s="77" t="s">
        <v>306</v>
      </c>
      <c r="D180" s="17"/>
      <c r="E180" s="17"/>
      <c r="F180" s="29"/>
      <c r="G180" s="34"/>
    </row>
    <row r="181" spans="1:7" ht="24.95" customHeight="1" x14ac:dyDescent="0.25">
      <c r="A181" s="14"/>
      <c r="B181" s="102">
        <v>1</v>
      </c>
      <c r="C181" s="77" t="s">
        <v>307</v>
      </c>
      <c r="D181" s="17"/>
      <c r="E181" s="17"/>
      <c r="F181" s="29"/>
      <c r="G181" s="34"/>
    </row>
    <row r="182" spans="1:7" ht="24.95" customHeight="1" x14ac:dyDescent="0.25">
      <c r="A182" s="14"/>
      <c r="B182" s="102">
        <v>1</v>
      </c>
      <c r="C182" s="77" t="s">
        <v>404</v>
      </c>
      <c r="D182" s="17"/>
      <c r="E182" s="17"/>
      <c r="F182" s="29"/>
      <c r="G182" s="34"/>
    </row>
    <row r="183" spans="1:7" ht="24.95" customHeight="1" x14ac:dyDescent="0.25">
      <c r="A183" s="14"/>
      <c r="B183" s="102">
        <v>1</v>
      </c>
      <c r="C183" s="77" t="s">
        <v>308</v>
      </c>
      <c r="D183" s="17"/>
      <c r="E183" s="17"/>
      <c r="F183" s="29"/>
      <c r="G183" s="34"/>
    </row>
    <row r="184" spans="1:7" ht="24.95" customHeight="1" x14ac:dyDescent="0.25">
      <c r="A184" s="14"/>
      <c r="B184" s="102">
        <v>5</v>
      </c>
      <c r="C184" s="77" t="s">
        <v>309</v>
      </c>
      <c r="D184" s="17"/>
      <c r="E184" s="17"/>
      <c r="F184" s="29"/>
      <c r="G184" s="34"/>
    </row>
    <row r="185" spans="1:7" ht="24.95" customHeight="1" x14ac:dyDescent="0.25">
      <c r="A185" s="14"/>
      <c r="B185" s="102">
        <v>2</v>
      </c>
      <c r="C185" s="77" t="s">
        <v>310</v>
      </c>
      <c r="D185" s="17"/>
      <c r="E185" s="17"/>
      <c r="F185" s="29"/>
      <c r="G185" s="34"/>
    </row>
    <row r="186" spans="1:7" ht="24.95" customHeight="1" x14ac:dyDescent="0.25">
      <c r="A186" s="14"/>
      <c r="B186" s="103" t="s">
        <v>24</v>
      </c>
      <c r="C186" s="101"/>
      <c r="D186" s="17"/>
      <c r="E186" s="17"/>
      <c r="F186" s="29"/>
      <c r="G186" s="34"/>
    </row>
    <row r="187" spans="1:7" ht="24.95" customHeight="1" x14ac:dyDescent="0.25">
      <c r="A187" s="14"/>
      <c r="B187" s="102">
        <v>2</v>
      </c>
      <c r="C187" s="77" t="s">
        <v>284</v>
      </c>
      <c r="D187" s="17"/>
      <c r="E187" s="17"/>
      <c r="F187" s="29"/>
      <c r="G187" s="34"/>
    </row>
    <row r="188" spans="1:7" ht="24.95" customHeight="1" x14ac:dyDescent="0.25">
      <c r="A188" s="14"/>
      <c r="B188" s="102">
        <v>1</v>
      </c>
      <c r="C188" s="77" t="s">
        <v>285</v>
      </c>
      <c r="D188" s="17"/>
      <c r="E188" s="17"/>
      <c r="F188" s="29"/>
      <c r="G188" s="34"/>
    </row>
    <row r="189" spans="1:7" ht="24.95" customHeight="1" x14ac:dyDescent="0.25">
      <c r="A189" s="14"/>
      <c r="B189" s="102">
        <v>1</v>
      </c>
      <c r="C189" s="77" t="s">
        <v>286</v>
      </c>
      <c r="D189" s="17"/>
      <c r="E189" s="17"/>
      <c r="F189" s="29"/>
      <c r="G189" s="34"/>
    </row>
    <row r="190" spans="1:7" ht="24.95" customHeight="1" x14ac:dyDescent="0.25">
      <c r="A190" s="14"/>
      <c r="B190" s="102">
        <v>2</v>
      </c>
      <c r="C190" s="77" t="s">
        <v>287</v>
      </c>
      <c r="D190" s="17"/>
      <c r="E190" s="17"/>
      <c r="F190" s="29"/>
      <c r="G190" s="34"/>
    </row>
    <row r="191" spans="1:7" ht="24.95" customHeight="1" x14ac:dyDescent="0.25">
      <c r="A191" s="14"/>
      <c r="B191" s="102">
        <v>2</v>
      </c>
      <c r="C191" s="109" t="s">
        <v>288</v>
      </c>
      <c r="D191" s="17"/>
      <c r="E191" s="17"/>
      <c r="F191" s="29"/>
      <c r="G191" s="34"/>
    </row>
    <row r="192" spans="1:7" ht="24.95" customHeight="1" x14ac:dyDescent="0.25">
      <c r="A192" s="14"/>
      <c r="B192" s="102">
        <v>2</v>
      </c>
      <c r="C192" s="77" t="s">
        <v>289</v>
      </c>
      <c r="D192" s="17"/>
      <c r="E192" s="17"/>
      <c r="F192" s="29"/>
      <c r="G192" s="34"/>
    </row>
    <row r="193" spans="1:7" ht="24.95" customHeight="1" x14ac:dyDescent="0.25">
      <c r="A193" s="14"/>
      <c r="B193" s="102">
        <v>1</v>
      </c>
      <c r="C193" s="77" t="s">
        <v>290</v>
      </c>
      <c r="D193" s="17"/>
      <c r="E193" s="17"/>
      <c r="F193" s="29"/>
      <c r="G193" s="34"/>
    </row>
    <row r="194" spans="1:7" ht="24.95" customHeight="1" x14ac:dyDescent="0.25">
      <c r="A194" s="14"/>
      <c r="B194" s="102">
        <v>1</v>
      </c>
      <c r="C194" s="77" t="s">
        <v>291</v>
      </c>
      <c r="D194" s="17"/>
      <c r="E194" s="17"/>
      <c r="F194" s="29"/>
      <c r="G194" s="34"/>
    </row>
    <row r="195" spans="1:7" ht="24.95" customHeight="1" x14ac:dyDescent="0.25">
      <c r="A195" s="14"/>
      <c r="B195" s="102">
        <v>2</v>
      </c>
      <c r="C195" s="77" t="s">
        <v>292</v>
      </c>
      <c r="D195" s="17"/>
      <c r="E195" s="17"/>
      <c r="F195" s="29"/>
      <c r="G195" s="34"/>
    </row>
    <row r="196" spans="1:7" ht="24.95" customHeight="1" x14ac:dyDescent="0.25">
      <c r="A196" s="14"/>
      <c r="B196" s="102">
        <v>1</v>
      </c>
      <c r="C196" s="77" t="s">
        <v>293</v>
      </c>
      <c r="D196" s="17"/>
      <c r="E196" s="17"/>
      <c r="F196" s="29"/>
      <c r="G196" s="34"/>
    </row>
    <row r="197" spans="1:7" ht="24.95" customHeight="1" x14ac:dyDescent="0.25">
      <c r="A197" s="14"/>
      <c r="B197" s="73"/>
      <c r="C197" s="110"/>
      <c r="D197" s="17"/>
      <c r="E197" s="17"/>
      <c r="F197" s="29"/>
      <c r="G197" s="34"/>
    </row>
    <row r="198" spans="1:7" ht="24.95" customHeight="1" x14ac:dyDescent="0.25">
      <c r="A198" s="14"/>
      <c r="B198" s="24">
        <v>1</v>
      </c>
      <c r="C198" s="111" t="s">
        <v>405</v>
      </c>
      <c r="D198" s="17"/>
      <c r="E198" s="17"/>
      <c r="F198" s="29"/>
      <c r="G198" s="34"/>
    </row>
    <row r="199" spans="1:7" ht="24.95" customHeight="1" x14ac:dyDescent="0.25">
      <c r="A199" s="14"/>
      <c r="B199" s="24">
        <v>6</v>
      </c>
      <c r="C199" s="111" t="s">
        <v>406</v>
      </c>
      <c r="D199" s="17"/>
      <c r="E199" s="17"/>
      <c r="F199" s="29"/>
      <c r="G199" s="34"/>
    </row>
    <row r="200" spans="1:7" ht="24.95" customHeight="1" x14ac:dyDescent="0.25">
      <c r="A200" s="14"/>
      <c r="B200" s="24">
        <v>1</v>
      </c>
      <c r="C200" s="111" t="s">
        <v>407</v>
      </c>
      <c r="D200" s="17"/>
      <c r="E200" s="17"/>
      <c r="F200" s="29"/>
      <c r="G200" s="34"/>
    </row>
    <row r="201" spans="1:7" ht="24.95" customHeight="1" x14ac:dyDescent="0.25">
      <c r="A201" s="14"/>
      <c r="B201" s="24">
        <v>1</v>
      </c>
      <c r="C201" s="111" t="s">
        <v>408</v>
      </c>
      <c r="D201" s="17"/>
      <c r="E201" s="17"/>
      <c r="F201" s="29"/>
      <c r="G201" s="34"/>
    </row>
    <row r="202" spans="1:7" ht="24.95" customHeight="1" x14ac:dyDescent="0.25">
      <c r="A202" s="14"/>
      <c r="B202" s="24">
        <v>1</v>
      </c>
      <c r="C202" s="111" t="s">
        <v>409</v>
      </c>
      <c r="D202" s="17"/>
      <c r="E202" s="17"/>
      <c r="F202" s="29"/>
      <c r="G202" s="34"/>
    </row>
    <row r="203" spans="1:7" ht="24.95" customHeight="1" x14ac:dyDescent="0.25">
      <c r="A203" s="14"/>
      <c r="B203" s="24">
        <v>2</v>
      </c>
      <c r="C203" s="111" t="s">
        <v>445</v>
      </c>
      <c r="D203" s="17"/>
      <c r="E203" s="17"/>
      <c r="F203" s="29"/>
      <c r="G203" s="34"/>
    </row>
    <row r="204" spans="1:7" ht="24.95" customHeight="1" x14ac:dyDescent="0.25">
      <c r="A204" s="14"/>
      <c r="B204" s="24">
        <v>1</v>
      </c>
      <c r="C204" s="111" t="s">
        <v>446</v>
      </c>
      <c r="D204" s="17"/>
      <c r="E204" s="17"/>
      <c r="F204" s="29"/>
      <c r="G204" s="34"/>
    </row>
    <row r="205" spans="1:7" ht="24.95" customHeight="1" x14ac:dyDescent="0.25">
      <c r="A205" s="14"/>
      <c r="B205" s="113"/>
      <c r="C205" s="114"/>
      <c r="D205" s="17"/>
      <c r="E205" s="17"/>
      <c r="F205" s="29"/>
      <c r="G205" s="34"/>
    </row>
    <row r="206" spans="1:7" ht="24.95" customHeight="1" x14ac:dyDescent="0.25">
      <c r="A206" s="14"/>
      <c r="B206" s="110"/>
      <c r="C206" s="44" t="s">
        <v>410</v>
      </c>
      <c r="D206" s="17"/>
      <c r="E206" s="17"/>
      <c r="F206" s="29"/>
      <c r="G206" s="34"/>
    </row>
    <row r="207" spans="1:7" ht="24.95" customHeight="1" x14ac:dyDescent="0.25">
      <c r="A207" s="14"/>
      <c r="B207" s="112" t="s">
        <v>399</v>
      </c>
      <c r="C207" s="112" t="s">
        <v>400</v>
      </c>
      <c r="D207" s="17"/>
      <c r="E207" s="17"/>
      <c r="F207" s="29"/>
      <c r="G207" s="34"/>
    </row>
    <row r="208" spans="1:7" ht="24.95" customHeight="1" x14ac:dyDescent="0.25">
      <c r="A208" s="14"/>
      <c r="B208" s="111"/>
      <c r="C208" s="112" t="s">
        <v>311</v>
      </c>
      <c r="D208" s="17"/>
      <c r="E208" s="17"/>
      <c r="F208" s="29"/>
      <c r="G208" s="34"/>
    </row>
    <row r="209" spans="1:7" ht="24.95" customHeight="1" x14ac:dyDescent="0.25">
      <c r="A209" s="14"/>
      <c r="B209" s="102">
        <v>1</v>
      </c>
      <c r="C209" s="115" t="s">
        <v>411</v>
      </c>
      <c r="D209" s="17"/>
      <c r="E209" s="17"/>
      <c r="F209" s="29"/>
      <c r="G209" s="34"/>
    </row>
    <row r="210" spans="1:7" ht="24.95" customHeight="1" x14ac:dyDescent="0.25">
      <c r="A210" s="14"/>
      <c r="B210" s="102">
        <v>2</v>
      </c>
      <c r="C210" s="115" t="s">
        <v>412</v>
      </c>
      <c r="D210" s="17"/>
      <c r="E210" s="17"/>
      <c r="F210" s="29"/>
      <c r="G210" s="34"/>
    </row>
    <row r="211" spans="1:7" ht="24.95" customHeight="1" x14ac:dyDescent="0.25">
      <c r="A211" s="14"/>
      <c r="B211" s="102">
        <v>2</v>
      </c>
      <c r="C211" s="115" t="s">
        <v>413</v>
      </c>
      <c r="D211" s="17"/>
      <c r="E211" s="17"/>
      <c r="F211" s="29"/>
      <c r="G211" s="34"/>
    </row>
    <row r="212" spans="1:7" ht="24.95" customHeight="1" x14ac:dyDescent="0.25">
      <c r="A212" s="14"/>
      <c r="B212" s="102">
        <v>1</v>
      </c>
      <c r="C212" s="115" t="s">
        <v>25</v>
      </c>
      <c r="D212" s="17"/>
      <c r="E212" s="17"/>
      <c r="F212" s="29"/>
      <c r="G212" s="34"/>
    </row>
    <row r="213" spans="1:7" ht="24.95" customHeight="1" x14ac:dyDescent="0.25">
      <c r="A213" s="14"/>
      <c r="B213" s="102">
        <v>1</v>
      </c>
      <c r="C213" s="115" t="s">
        <v>414</v>
      </c>
      <c r="D213" s="17"/>
      <c r="E213" s="17"/>
      <c r="F213" s="29"/>
      <c r="G213" s="34"/>
    </row>
    <row r="214" spans="1:7" ht="24.95" customHeight="1" x14ac:dyDescent="0.25">
      <c r="A214" s="14"/>
      <c r="B214" s="102">
        <v>1</v>
      </c>
      <c r="C214" s="115" t="s">
        <v>415</v>
      </c>
      <c r="D214" s="17"/>
      <c r="E214" s="17"/>
      <c r="F214" s="29"/>
      <c r="G214" s="34"/>
    </row>
    <row r="215" spans="1:7" ht="24.95" customHeight="1" x14ac:dyDescent="0.25">
      <c r="A215" s="14"/>
      <c r="B215" s="102">
        <v>1</v>
      </c>
      <c r="C215" s="115" t="s">
        <v>416</v>
      </c>
      <c r="D215" s="17"/>
      <c r="E215" s="17"/>
      <c r="F215" s="29"/>
      <c r="G215" s="34"/>
    </row>
    <row r="216" spans="1:7" ht="24.95" customHeight="1" x14ac:dyDescent="0.25">
      <c r="A216" s="14"/>
      <c r="B216" s="102">
        <v>1</v>
      </c>
      <c r="C216" s="115" t="s">
        <v>417</v>
      </c>
      <c r="D216" s="17"/>
      <c r="E216" s="17"/>
      <c r="F216" s="29"/>
      <c r="G216" s="34"/>
    </row>
    <row r="217" spans="1:7" ht="24.95" customHeight="1" x14ac:dyDescent="0.25">
      <c r="A217" s="14"/>
      <c r="B217" s="102">
        <v>1</v>
      </c>
      <c r="C217" s="115" t="s">
        <v>418</v>
      </c>
      <c r="D217" s="17"/>
      <c r="E217" s="17"/>
      <c r="F217" s="29"/>
      <c r="G217" s="34"/>
    </row>
    <row r="218" spans="1:7" ht="24.95" customHeight="1" x14ac:dyDescent="0.25">
      <c r="A218" s="14"/>
      <c r="B218" s="102">
        <v>2</v>
      </c>
      <c r="C218" s="115" t="s">
        <v>419</v>
      </c>
      <c r="D218" s="17"/>
      <c r="E218" s="17"/>
      <c r="F218" s="29"/>
      <c r="G218" s="34"/>
    </row>
    <row r="219" spans="1:7" ht="24.95" customHeight="1" x14ac:dyDescent="0.25">
      <c r="A219" s="14"/>
      <c r="B219" s="102">
        <v>1</v>
      </c>
      <c r="C219" s="115" t="s">
        <v>420</v>
      </c>
      <c r="D219" s="17"/>
      <c r="E219" s="17"/>
      <c r="F219" s="29"/>
      <c r="G219" s="34"/>
    </row>
    <row r="220" spans="1:7" ht="24.95" customHeight="1" x14ac:dyDescent="0.25">
      <c r="A220" s="14"/>
      <c r="B220" s="24">
        <v>1</v>
      </c>
      <c r="C220" s="111" t="s">
        <v>421</v>
      </c>
      <c r="D220" s="17"/>
      <c r="E220" s="17"/>
      <c r="F220" s="29"/>
      <c r="G220" s="34"/>
    </row>
    <row r="221" spans="1:7" ht="24.95" customHeight="1" x14ac:dyDescent="0.25">
      <c r="A221" s="14"/>
      <c r="B221" s="110"/>
      <c r="C221" s="116" t="s">
        <v>422</v>
      </c>
      <c r="D221" s="17"/>
      <c r="E221" s="17"/>
      <c r="F221" s="29"/>
      <c r="G221" s="34"/>
    </row>
    <row r="222" spans="1:7" ht="24.95" customHeight="1" x14ac:dyDescent="0.25">
      <c r="A222" s="14"/>
      <c r="B222" s="102">
        <v>1</v>
      </c>
      <c r="C222" s="115" t="s">
        <v>423</v>
      </c>
      <c r="D222" s="17"/>
      <c r="E222" s="17"/>
      <c r="F222" s="29"/>
      <c r="G222" s="34"/>
    </row>
    <row r="223" spans="1:7" ht="24.95" customHeight="1" x14ac:dyDescent="0.25">
      <c r="A223" s="14"/>
      <c r="B223" s="102">
        <v>2</v>
      </c>
      <c r="C223" s="115" t="s">
        <v>424</v>
      </c>
      <c r="D223" s="17"/>
      <c r="E223" s="17"/>
      <c r="F223" s="29"/>
      <c r="G223" s="34"/>
    </row>
    <row r="224" spans="1:7" ht="24.95" customHeight="1" x14ac:dyDescent="0.25">
      <c r="A224" s="14"/>
      <c r="B224" s="102">
        <v>1</v>
      </c>
      <c r="C224" s="115" t="s">
        <v>425</v>
      </c>
      <c r="D224" s="17"/>
      <c r="E224" s="17"/>
      <c r="F224" s="29"/>
      <c r="G224" s="34"/>
    </row>
    <row r="225" spans="1:7" ht="24.95" customHeight="1" x14ac:dyDescent="0.25">
      <c r="A225" s="14"/>
      <c r="B225" s="102">
        <v>1</v>
      </c>
      <c r="C225" s="115" t="s">
        <v>426</v>
      </c>
      <c r="D225" s="17"/>
      <c r="E225" s="17"/>
      <c r="F225" s="29"/>
      <c r="G225" s="34"/>
    </row>
    <row r="226" spans="1:7" ht="24.95" customHeight="1" x14ac:dyDescent="0.25">
      <c r="A226" s="14"/>
      <c r="B226" s="102">
        <v>1</v>
      </c>
      <c r="C226" s="115" t="s">
        <v>427</v>
      </c>
      <c r="D226" s="17"/>
      <c r="E226" s="17"/>
      <c r="F226" s="29"/>
      <c r="G226" s="34"/>
    </row>
    <row r="227" spans="1:7" ht="24.95" customHeight="1" x14ac:dyDescent="0.25">
      <c r="A227" s="14"/>
      <c r="B227" s="102">
        <v>1</v>
      </c>
      <c r="C227" s="115" t="s">
        <v>428</v>
      </c>
      <c r="D227" s="17"/>
      <c r="E227" s="17"/>
      <c r="F227" s="29"/>
      <c r="G227" s="34"/>
    </row>
    <row r="228" spans="1:7" ht="24.95" customHeight="1" x14ac:dyDescent="0.25">
      <c r="A228" s="14"/>
      <c r="B228" s="110"/>
      <c r="C228" s="117" t="s">
        <v>429</v>
      </c>
      <c r="D228" s="17"/>
      <c r="E228" s="17"/>
      <c r="F228" s="29"/>
      <c r="G228" s="34"/>
    </row>
    <row r="229" spans="1:7" ht="24.95" customHeight="1" x14ac:dyDescent="0.25">
      <c r="A229" s="14"/>
      <c r="B229" s="102">
        <v>1</v>
      </c>
      <c r="C229" s="115" t="s">
        <v>430</v>
      </c>
      <c r="D229" s="17"/>
      <c r="E229" s="17"/>
      <c r="F229" s="29"/>
      <c r="G229" s="34"/>
    </row>
    <row r="230" spans="1:7" ht="24.95" customHeight="1" x14ac:dyDescent="0.25">
      <c r="A230" s="14"/>
      <c r="B230" s="102">
        <v>1</v>
      </c>
      <c r="C230" s="115" t="s">
        <v>431</v>
      </c>
      <c r="D230" s="17"/>
      <c r="E230" s="17"/>
      <c r="F230" s="29"/>
      <c r="G230" s="34"/>
    </row>
    <row r="231" spans="1:7" ht="24.95" customHeight="1" x14ac:dyDescent="0.25">
      <c r="A231" s="14"/>
      <c r="B231" s="102">
        <v>2</v>
      </c>
      <c r="C231" s="115" t="s">
        <v>432</v>
      </c>
      <c r="D231" s="17"/>
      <c r="E231" s="17"/>
      <c r="F231" s="29"/>
      <c r="G231" s="34"/>
    </row>
    <row r="232" spans="1:7" ht="24.95" customHeight="1" x14ac:dyDescent="0.25">
      <c r="A232" s="14"/>
      <c r="B232" s="102">
        <v>1</v>
      </c>
      <c r="C232" s="115" t="s">
        <v>433</v>
      </c>
      <c r="D232" s="17"/>
      <c r="E232" s="17"/>
      <c r="F232" s="29"/>
      <c r="G232" s="34"/>
    </row>
    <row r="233" spans="1:7" ht="24.95" customHeight="1" x14ac:dyDescent="0.25">
      <c r="A233" s="14"/>
      <c r="B233" s="102">
        <v>1</v>
      </c>
      <c r="C233" s="115" t="s">
        <v>434</v>
      </c>
      <c r="D233" s="17"/>
      <c r="E233" s="17"/>
      <c r="F233" s="29"/>
      <c r="G233" s="34"/>
    </row>
    <row r="234" spans="1:7" ht="24.95" customHeight="1" x14ac:dyDescent="0.25">
      <c r="A234" s="14"/>
      <c r="B234" s="102">
        <v>1</v>
      </c>
      <c r="C234" s="115" t="s">
        <v>435</v>
      </c>
      <c r="D234" s="17"/>
      <c r="E234" s="17"/>
      <c r="F234" s="29"/>
      <c r="G234" s="34"/>
    </row>
    <row r="235" spans="1:7" ht="24.95" customHeight="1" x14ac:dyDescent="0.25">
      <c r="A235" s="14"/>
      <c r="B235" s="102">
        <v>1</v>
      </c>
      <c r="C235" s="115" t="s">
        <v>436</v>
      </c>
      <c r="D235" s="17"/>
      <c r="E235" s="17"/>
      <c r="F235" s="29"/>
      <c r="G235" s="34"/>
    </row>
    <row r="236" spans="1:7" ht="24.95" customHeight="1" x14ac:dyDescent="0.25">
      <c r="A236" s="14"/>
      <c r="B236" s="102">
        <v>1</v>
      </c>
      <c r="C236" s="115" t="s">
        <v>437</v>
      </c>
      <c r="D236" s="17"/>
      <c r="E236" s="17"/>
      <c r="F236" s="29"/>
      <c r="G236" s="34"/>
    </row>
    <row r="237" spans="1:7" ht="24.95" customHeight="1" x14ac:dyDescent="0.25">
      <c r="A237" s="14"/>
      <c r="B237" s="110"/>
      <c r="C237" s="116" t="s">
        <v>438</v>
      </c>
      <c r="D237" s="17"/>
      <c r="E237" s="17"/>
      <c r="F237" s="29"/>
      <c r="G237" s="34"/>
    </row>
    <row r="238" spans="1:7" ht="24.95" customHeight="1" x14ac:dyDescent="0.25">
      <c r="A238" s="14"/>
      <c r="B238" s="102">
        <v>1</v>
      </c>
      <c r="C238" s="23" t="s">
        <v>439</v>
      </c>
      <c r="D238" s="17"/>
      <c r="E238" s="17"/>
      <c r="F238" s="29"/>
      <c r="G238" s="34"/>
    </row>
    <row r="239" spans="1:7" ht="24.95" customHeight="1" x14ac:dyDescent="0.25">
      <c r="A239" s="14"/>
      <c r="B239" s="102">
        <v>1</v>
      </c>
      <c r="C239" s="115" t="s">
        <v>440</v>
      </c>
      <c r="D239" s="17"/>
      <c r="E239" s="17"/>
      <c r="F239" s="29"/>
      <c r="G239" s="34"/>
    </row>
    <row r="240" spans="1:7" ht="24.95" customHeight="1" x14ac:dyDescent="0.25">
      <c r="A240" s="3"/>
      <c r="B240" s="102">
        <v>1</v>
      </c>
      <c r="C240" s="115" t="s">
        <v>441</v>
      </c>
      <c r="D240" s="3"/>
      <c r="E240" s="3"/>
      <c r="F240" s="4"/>
      <c r="G240" s="4"/>
    </row>
    <row r="241" spans="1:7" ht="24.95" customHeight="1" x14ac:dyDescent="0.25">
      <c r="A241" s="3"/>
      <c r="B241" s="102">
        <v>1</v>
      </c>
      <c r="C241" s="115" t="s">
        <v>442</v>
      </c>
      <c r="D241" s="3"/>
      <c r="E241" s="3"/>
      <c r="F241" s="4"/>
      <c r="G241" s="4"/>
    </row>
    <row r="242" spans="1:7" ht="24.95" customHeight="1" x14ac:dyDescent="0.25">
      <c r="A242" s="3"/>
      <c r="B242" s="102">
        <v>1</v>
      </c>
      <c r="C242" s="115" t="s">
        <v>443</v>
      </c>
      <c r="D242" s="9"/>
      <c r="E242" s="9"/>
      <c r="F242" s="9"/>
      <c r="G242" s="4"/>
    </row>
    <row r="243" spans="1:7" ht="24.95" customHeight="1" x14ac:dyDescent="0.25">
      <c r="A243" s="3"/>
      <c r="B243" s="102">
        <v>1</v>
      </c>
      <c r="C243" s="115" t="s">
        <v>444</v>
      </c>
      <c r="D243" s="9"/>
      <c r="E243" s="9"/>
      <c r="F243" s="9"/>
      <c r="G243" s="4"/>
    </row>
    <row r="244" spans="1:7" ht="24.95" customHeight="1" x14ac:dyDescent="0.25">
      <c r="A244" s="3"/>
      <c r="B244" s="3"/>
      <c r="C244" s="3"/>
      <c r="D244" s="9"/>
      <c r="E244" s="9"/>
      <c r="F244" s="9"/>
      <c r="G244" s="4"/>
    </row>
    <row r="245" spans="1:7" ht="24.95" customHeight="1" x14ac:dyDescent="0.25">
      <c r="A245" s="90"/>
      <c r="B245" s="90"/>
      <c r="C245" s="72"/>
      <c r="D245" s="9"/>
      <c r="E245" s="9"/>
      <c r="F245" s="9"/>
      <c r="G245" s="4"/>
    </row>
    <row r="246" spans="1:7" ht="24.95" customHeight="1" thickBot="1" x14ac:dyDescent="0.3">
      <c r="A246" s="43" t="s">
        <v>27</v>
      </c>
      <c r="B246" s="92"/>
      <c r="C246" s="92"/>
      <c r="D246" s="9"/>
      <c r="E246" s="9"/>
      <c r="F246" s="9"/>
      <c r="G246" s="17"/>
    </row>
    <row r="247" spans="1:7" ht="24.95" customHeight="1" x14ac:dyDescent="0.3">
      <c r="A247" s="43"/>
      <c r="B247" s="105"/>
      <c r="C247" s="106"/>
    </row>
    <row r="248" spans="1:7" ht="24.95" customHeight="1" x14ac:dyDescent="0.25">
      <c r="A248" s="43"/>
      <c r="B248" s="104"/>
      <c r="C248" s="104"/>
    </row>
    <row r="249" spans="1:7" ht="24.95" customHeight="1" thickBot="1" x14ac:dyDescent="0.35">
      <c r="A249" s="93" t="s">
        <v>26</v>
      </c>
      <c r="B249" s="91"/>
      <c r="C249" s="20"/>
    </row>
    <row r="250" spans="1:7" ht="24.95" customHeight="1" x14ac:dyDescent="0.3">
      <c r="A250" s="93"/>
      <c r="B250" s="93"/>
      <c r="C250" s="93"/>
    </row>
    <row r="251" spans="1:7" ht="24.95" customHeight="1" x14ac:dyDescent="0.3">
      <c r="A251" s="93"/>
      <c r="B251" s="93"/>
      <c r="C251" s="93"/>
    </row>
    <row r="252" spans="1:7" ht="24.95" customHeight="1" thickBot="1" x14ac:dyDescent="0.35">
      <c r="A252" s="93" t="s">
        <v>397</v>
      </c>
      <c r="B252" s="91"/>
      <c r="C252" s="91"/>
    </row>
    <row r="253" spans="1:7" ht="24.95" customHeight="1" x14ac:dyDescent="0.3">
      <c r="A253" s="93"/>
      <c r="B253" s="93"/>
      <c r="C253" s="93"/>
    </row>
    <row r="254" spans="1:7" ht="24.95" customHeight="1" x14ac:dyDescent="0.3">
      <c r="A254" s="93"/>
      <c r="B254" s="93"/>
      <c r="C254" s="93"/>
    </row>
    <row r="255" spans="1:7" ht="24.95" customHeight="1" x14ac:dyDescent="0.25">
      <c r="A255" s="96"/>
      <c r="B255" s="3"/>
      <c r="C255" s="3"/>
    </row>
    <row r="256" spans="1:7" ht="24.95" customHeight="1" thickBot="1" x14ac:dyDescent="0.35">
      <c r="A256" s="93" t="s">
        <v>28</v>
      </c>
      <c r="B256" s="20"/>
      <c r="C256" s="20"/>
    </row>
    <row r="257" spans="1:3" ht="24.95" customHeight="1" x14ac:dyDescent="0.3">
      <c r="A257" s="93"/>
      <c r="B257" s="93"/>
      <c r="C257" s="93"/>
    </row>
    <row r="258" spans="1:3" ht="24.95" customHeight="1" x14ac:dyDescent="0.3">
      <c r="A258" s="93"/>
      <c r="B258" s="93"/>
      <c r="C258" s="93"/>
    </row>
    <row r="259" spans="1:3" ht="24.95" customHeight="1" thickBot="1" x14ac:dyDescent="0.35">
      <c r="A259" s="43" t="s">
        <v>447</v>
      </c>
      <c r="B259" s="91"/>
      <c r="C259" s="91"/>
    </row>
  </sheetData>
  <mergeCells count="13">
    <mergeCell ref="B186:C186"/>
    <mergeCell ref="A6:B6"/>
    <mergeCell ref="B167:C167"/>
    <mergeCell ref="A1:G1"/>
    <mergeCell ref="A2:G2"/>
    <mergeCell ref="A3:G3"/>
    <mergeCell ref="N3:O4"/>
    <mergeCell ref="A8:B8"/>
    <mergeCell ref="A10:B10"/>
    <mergeCell ref="A12:B12"/>
    <mergeCell ref="A14:B14"/>
    <mergeCell ref="A16:B16"/>
    <mergeCell ref="A18:B18"/>
  </mergeCells>
  <phoneticPr fontId="15" type="noConversion"/>
  <pageMargins left="0.51181102362204722" right="0.39370078740157483" top="0.59055118110236227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0ED-D5BE-4EBB-A8DE-AB2F70F1F2B4}">
  <dimension ref="A1:Q48"/>
  <sheetViews>
    <sheetView view="pageBreakPreview" zoomScale="60" zoomScaleNormal="100" workbookViewId="0">
      <selection activeCell="F10" sqref="F10"/>
    </sheetView>
  </sheetViews>
  <sheetFormatPr baseColWidth="10" defaultColWidth="11.42578125" defaultRowHeight="20.100000000000001" customHeight="1" x14ac:dyDescent="0.2"/>
  <cols>
    <col min="1" max="1" width="14.5703125" style="43" customWidth="1"/>
    <col min="2" max="2" width="12.140625" style="43" customWidth="1"/>
    <col min="3" max="3" width="72.42578125" style="43" customWidth="1"/>
    <col min="4" max="4" width="16.28515625" style="43" customWidth="1"/>
    <col min="5" max="5" width="14.5703125" style="43" customWidth="1"/>
    <col min="6" max="6" width="12.28515625" style="43" customWidth="1"/>
    <col min="7" max="7" width="16.85546875" style="43" customWidth="1"/>
    <col min="8" max="8" width="19.28515625" style="43" customWidth="1"/>
    <col min="9" max="16384" width="11.42578125" style="43"/>
  </cols>
  <sheetData>
    <row r="1" spans="1:17" customFormat="1" ht="24" customHeight="1" x14ac:dyDescent="0.25">
      <c r="B1" s="64"/>
      <c r="C1" s="64"/>
      <c r="D1" s="65"/>
      <c r="E1" s="65"/>
      <c r="F1" s="65"/>
      <c r="G1" s="65"/>
      <c r="H1" s="65"/>
      <c r="I1" s="65"/>
      <c r="J1" s="65"/>
      <c r="K1" s="65"/>
      <c r="L1" s="65"/>
      <c r="M1" s="66"/>
      <c r="N1" s="67"/>
    </row>
    <row r="2" spans="1:17" customFormat="1" ht="18" x14ac:dyDescent="0.25">
      <c r="A2" s="35" t="s">
        <v>0</v>
      </c>
      <c r="B2" s="35"/>
      <c r="C2" s="35"/>
      <c r="D2" s="35"/>
      <c r="E2" s="35"/>
      <c r="F2" s="35"/>
      <c r="G2" s="35"/>
      <c r="H2" s="35"/>
      <c r="I2" s="65"/>
      <c r="J2" s="65"/>
      <c r="K2" s="65"/>
      <c r="L2" s="65"/>
      <c r="M2" s="66"/>
      <c r="N2" s="67"/>
    </row>
    <row r="3" spans="1:17" customFormat="1" ht="23.25" x14ac:dyDescent="0.35">
      <c r="A3" s="35" t="s">
        <v>1</v>
      </c>
      <c r="B3" s="35"/>
      <c r="C3" s="35"/>
      <c r="D3" s="35"/>
      <c r="E3" s="35"/>
      <c r="F3" s="35"/>
      <c r="G3" s="35"/>
      <c r="H3" s="35"/>
      <c r="I3" s="68"/>
      <c r="J3" s="68"/>
      <c r="K3" s="68"/>
      <c r="L3" s="68"/>
      <c r="M3" s="68"/>
      <c r="N3" s="68"/>
    </row>
    <row r="4" spans="1:17" customFormat="1" ht="23.25" x14ac:dyDescent="0.35">
      <c r="A4" s="36" t="s">
        <v>2</v>
      </c>
      <c r="B4" s="36"/>
      <c r="C4" s="36"/>
      <c r="D4" s="36"/>
      <c r="E4" s="36"/>
      <c r="F4" s="36"/>
      <c r="G4" s="36"/>
      <c r="H4" s="36"/>
      <c r="I4" s="68"/>
      <c r="J4" s="68"/>
      <c r="K4" s="68"/>
      <c r="L4" s="68"/>
      <c r="M4" s="68"/>
      <c r="N4" s="68"/>
      <c r="O4" s="69"/>
      <c r="P4" s="70"/>
      <c r="Q4" s="70"/>
    </row>
    <row r="5" spans="1:17" s="69" customFormat="1" ht="20.100000000000001" customHeight="1" x14ac:dyDescent="0.2">
      <c r="P5" s="70"/>
      <c r="Q5" s="70"/>
    </row>
    <row r="6" spans="1:17" s="69" customFormat="1" ht="15.75" x14ac:dyDescent="0.2">
      <c r="P6" s="71"/>
      <c r="Q6" s="71"/>
    </row>
    <row r="7" spans="1:17" s="69" customFormat="1" ht="15.75" x14ac:dyDescent="0.2">
      <c r="A7" s="38" t="s">
        <v>3</v>
      </c>
      <c r="B7" s="39"/>
      <c r="C7" s="40">
        <f ca="1">NOW()</f>
        <v>44886.751128124997</v>
      </c>
      <c r="D7" s="41" t="s">
        <v>4</v>
      </c>
      <c r="E7" s="42" t="s">
        <v>449</v>
      </c>
      <c r="P7" s="71"/>
      <c r="Q7" s="71"/>
    </row>
    <row r="8" spans="1:17" s="69" customFormat="1" ht="16.5" thickBot="1" x14ac:dyDescent="0.3">
      <c r="A8" s="43"/>
      <c r="B8" s="44"/>
      <c r="C8" s="45"/>
      <c r="D8" s="45"/>
      <c r="E8" s="46"/>
      <c r="P8" s="71"/>
      <c r="Q8" s="71"/>
    </row>
    <row r="9" spans="1:17" s="69" customFormat="1" ht="32.25" thickBot="1" x14ac:dyDescent="0.3">
      <c r="A9" s="38" t="s">
        <v>5</v>
      </c>
      <c r="B9" s="39"/>
      <c r="C9" s="33" t="s">
        <v>29</v>
      </c>
      <c r="D9" s="47" t="s">
        <v>6</v>
      </c>
      <c r="E9" s="48" t="s">
        <v>30</v>
      </c>
      <c r="P9" s="71"/>
      <c r="Q9" s="71"/>
    </row>
    <row r="10" spans="1:17" s="69" customFormat="1" ht="16.5" thickBot="1" x14ac:dyDescent="0.3">
      <c r="A10" s="43"/>
      <c r="B10" s="44"/>
      <c r="C10" s="45"/>
      <c r="D10" s="45"/>
      <c r="E10" s="46"/>
      <c r="P10" s="71"/>
      <c r="Q10" s="71"/>
    </row>
    <row r="11" spans="1:17" s="69" customFormat="1" ht="32.25" thickBot="1" x14ac:dyDescent="0.3">
      <c r="A11" s="38" t="s">
        <v>7</v>
      </c>
      <c r="B11" s="39"/>
      <c r="C11" s="119" t="s">
        <v>31</v>
      </c>
      <c r="D11" s="47" t="s">
        <v>8</v>
      </c>
      <c r="E11" s="49" t="s">
        <v>9</v>
      </c>
      <c r="P11" s="71"/>
      <c r="Q11" s="71"/>
    </row>
    <row r="12" spans="1:17" s="69" customFormat="1" ht="15.75" x14ac:dyDescent="0.25">
      <c r="A12" s="43"/>
      <c r="B12" s="44"/>
      <c r="C12" s="45"/>
      <c r="D12" s="45"/>
      <c r="E12" s="46"/>
      <c r="P12" s="71"/>
      <c r="Q12" s="71"/>
    </row>
    <row r="13" spans="1:17" s="69" customFormat="1" ht="31.5" x14ac:dyDescent="0.2">
      <c r="A13" s="38" t="s">
        <v>10</v>
      </c>
      <c r="B13" s="39"/>
      <c r="C13" s="40">
        <v>44887</v>
      </c>
      <c r="D13" s="47" t="s">
        <v>11</v>
      </c>
      <c r="E13" s="50"/>
      <c r="P13" s="71"/>
      <c r="Q13" s="71"/>
    </row>
    <row r="14" spans="1:17" s="69" customFormat="1" ht="15.75" x14ac:dyDescent="0.25">
      <c r="A14" s="43"/>
      <c r="B14" s="44"/>
      <c r="C14" s="45"/>
      <c r="D14" s="45"/>
      <c r="E14" s="45"/>
      <c r="P14" s="71"/>
      <c r="Q14" s="71"/>
    </row>
    <row r="15" spans="1:17" s="69" customFormat="1" ht="15.75" x14ac:dyDescent="0.2">
      <c r="A15" s="38" t="s">
        <v>12</v>
      </c>
      <c r="B15" s="39"/>
      <c r="C15" s="51" t="s">
        <v>282</v>
      </c>
      <c r="D15" s="52"/>
      <c r="E15" s="53"/>
      <c r="P15" s="71"/>
      <c r="Q15" s="71"/>
    </row>
    <row r="16" spans="1:17" s="69" customFormat="1" ht="15.75" x14ac:dyDescent="0.25">
      <c r="A16" s="43"/>
      <c r="B16" s="44"/>
      <c r="C16" s="45"/>
      <c r="D16" s="45"/>
      <c r="E16" s="45"/>
      <c r="P16" s="71"/>
      <c r="Q16" s="71"/>
    </row>
    <row r="17" spans="1:17" s="69" customFormat="1" ht="31.5" x14ac:dyDescent="0.2">
      <c r="A17" s="38" t="s">
        <v>13</v>
      </c>
      <c r="B17" s="39"/>
      <c r="C17" s="51"/>
      <c r="D17" s="54" t="s">
        <v>283</v>
      </c>
      <c r="E17" s="55" t="s">
        <v>333</v>
      </c>
      <c r="P17" s="71"/>
      <c r="Q17" s="71"/>
    </row>
    <row r="18" spans="1:17" s="69" customFormat="1" ht="15.75" x14ac:dyDescent="0.25">
      <c r="A18" s="43"/>
      <c r="B18" s="44"/>
      <c r="C18" s="45"/>
      <c r="D18" s="45"/>
      <c r="E18" s="45"/>
      <c r="P18" s="71"/>
      <c r="Q18" s="71"/>
    </row>
    <row r="19" spans="1:17" s="69" customFormat="1" ht="15.75" x14ac:dyDescent="0.2">
      <c r="A19" s="60" t="s">
        <v>332</v>
      </c>
      <c r="B19" s="61"/>
      <c r="C19" s="51"/>
      <c r="D19" s="56"/>
      <c r="E19" s="57"/>
      <c r="P19" s="71"/>
      <c r="Q19" s="71"/>
    </row>
    <row r="20" spans="1:17" s="69" customFormat="1" ht="15.75" x14ac:dyDescent="0.2">
      <c r="P20" s="71"/>
      <c r="Q20" s="71"/>
    </row>
    <row r="21" spans="1:17" s="69" customFormat="1" ht="20.100000000000001" customHeight="1" x14ac:dyDescent="0.2">
      <c r="A21" s="73"/>
      <c r="B21" s="73"/>
      <c r="C21" s="43"/>
      <c r="D21" s="43"/>
      <c r="E21" s="43"/>
      <c r="F21" s="43"/>
      <c r="G21" s="43"/>
      <c r="H21" s="43"/>
      <c r="I21" s="43"/>
      <c r="P21" s="72"/>
      <c r="Q21" s="72"/>
    </row>
    <row r="22" spans="1:17" s="69" customFormat="1" ht="31.5" x14ac:dyDescent="0.2">
      <c r="A22" s="75" t="s">
        <v>14</v>
      </c>
      <c r="B22" s="74" t="s">
        <v>15</v>
      </c>
      <c r="C22" s="74" t="s">
        <v>16</v>
      </c>
      <c r="D22" s="74" t="s">
        <v>17</v>
      </c>
      <c r="E22" s="75" t="s">
        <v>393</v>
      </c>
      <c r="F22" s="120" t="s">
        <v>18</v>
      </c>
      <c r="G22" s="76" t="s">
        <v>19</v>
      </c>
      <c r="H22" s="76" t="s">
        <v>20</v>
      </c>
      <c r="P22" s="72"/>
      <c r="Q22" s="72"/>
    </row>
    <row r="23" spans="1:17" ht="20.100000000000001" customHeight="1" x14ac:dyDescent="0.2">
      <c r="A23" s="77" t="s">
        <v>390</v>
      </c>
      <c r="B23" s="78">
        <v>309100</v>
      </c>
      <c r="C23" s="77" t="s">
        <v>388</v>
      </c>
      <c r="D23" s="79">
        <v>1</v>
      </c>
      <c r="E23" s="99">
        <v>45753</v>
      </c>
      <c r="F23" s="25"/>
      <c r="G23" s="25">
        <v>1300</v>
      </c>
      <c r="H23" s="80">
        <v>1300</v>
      </c>
    </row>
    <row r="24" spans="1:17" ht="20.100000000000001" customHeight="1" x14ac:dyDescent="0.2">
      <c r="A24" s="77" t="s">
        <v>391</v>
      </c>
      <c r="B24" s="78" t="s">
        <v>392</v>
      </c>
      <c r="C24" s="77" t="s">
        <v>389</v>
      </c>
      <c r="D24" s="79">
        <v>1</v>
      </c>
      <c r="E24" s="99">
        <v>46148</v>
      </c>
      <c r="F24" s="25"/>
      <c r="G24" s="25">
        <v>1440</v>
      </c>
      <c r="H24" s="80">
        <v>1440</v>
      </c>
    </row>
    <row r="25" spans="1:17" ht="20.100000000000001" customHeight="1" x14ac:dyDescent="0.2">
      <c r="A25" s="77"/>
      <c r="B25" s="23"/>
      <c r="C25" s="77"/>
      <c r="D25" s="79"/>
      <c r="E25" s="79"/>
      <c r="F25" s="25"/>
      <c r="G25" s="80"/>
      <c r="H25" s="81"/>
    </row>
    <row r="26" spans="1:17" ht="15.75" x14ac:dyDescent="0.25">
      <c r="A26" s="82" t="s">
        <v>394</v>
      </c>
      <c r="B26" s="82"/>
      <c r="C26" s="82"/>
      <c r="D26" s="82"/>
      <c r="E26" s="82"/>
      <c r="F26" s="82"/>
      <c r="G26" s="82"/>
      <c r="H26" s="83">
        <f>SUM(H23:H25)</f>
        <v>2740</v>
      </c>
    </row>
    <row r="27" spans="1:17" ht="15.75" x14ac:dyDescent="0.25">
      <c r="A27" s="84" t="s">
        <v>395</v>
      </c>
      <c r="B27" s="85"/>
      <c r="C27" s="85"/>
      <c r="D27" s="85"/>
      <c r="E27" s="85"/>
      <c r="F27" s="86"/>
      <c r="G27" s="87">
        <v>0.12</v>
      </c>
      <c r="H27" s="83">
        <f>+H26*G27</f>
        <v>328.8</v>
      </c>
    </row>
    <row r="28" spans="1:17" ht="15.75" x14ac:dyDescent="0.25">
      <c r="A28" s="82" t="s">
        <v>396</v>
      </c>
      <c r="B28" s="82"/>
      <c r="C28" s="82"/>
      <c r="D28" s="82"/>
      <c r="E28" s="82"/>
      <c r="F28" s="82"/>
      <c r="G28" s="82"/>
      <c r="H28" s="83">
        <f>+H26+H27</f>
        <v>3068.8</v>
      </c>
    </row>
    <row r="29" spans="1:17" ht="15.75" x14ac:dyDescent="0.25">
      <c r="A29" s="88"/>
      <c r="B29" s="88"/>
      <c r="C29" s="88"/>
      <c r="D29" s="88"/>
      <c r="E29" s="88"/>
      <c r="F29" s="88"/>
      <c r="G29" s="88"/>
      <c r="H29" s="89"/>
    </row>
    <row r="30" spans="1:17" ht="20.100000000000001" customHeight="1" x14ac:dyDescent="0.2">
      <c r="A30" s="90"/>
      <c r="B30" s="90"/>
      <c r="C30" s="72"/>
    </row>
    <row r="31" spans="1:17" ht="20.100000000000001" customHeight="1" thickBot="1" x14ac:dyDescent="0.25">
      <c r="A31" s="43" t="s">
        <v>27</v>
      </c>
      <c r="B31" s="92"/>
      <c r="C31" s="92"/>
    </row>
    <row r="32" spans="1:17" ht="18.75" x14ac:dyDescent="0.3">
      <c r="B32" s="105"/>
      <c r="C32" s="106"/>
      <c r="D32" s="104"/>
    </row>
    <row r="33" spans="1:7" ht="20.100000000000001" customHeight="1" x14ac:dyDescent="0.2">
      <c r="B33" s="104"/>
      <c r="C33" s="104"/>
    </row>
    <row r="34" spans="1:7" ht="19.5" thickBot="1" x14ac:dyDescent="0.35">
      <c r="A34" s="93" t="s">
        <v>26</v>
      </c>
      <c r="B34" s="91"/>
      <c r="C34" s="20"/>
      <c r="D34" s="94"/>
      <c r="E34" s="94"/>
    </row>
    <row r="35" spans="1:7" ht="18.75" x14ac:dyDescent="0.3">
      <c r="A35" s="93"/>
      <c r="B35" s="93"/>
      <c r="C35" s="93"/>
      <c r="D35" s="93"/>
      <c r="E35" s="93"/>
      <c r="F35" s="93"/>
      <c r="G35" s="95"/>
    </row>
    <row r="36" spans="1:7" ht="18.75" x14ac:dyDescent="0.3">
      <c r="A36" s="93"/>
      <c r="B36" s="93"/>
      <c r="C36" s="93"/>
      <c r="D36" s="93"/>
      <c r="E36" s="93"/>
      <c r="F36" s="93"/>
      <c r="G36" s="95"/>
    </row>
    <row r="37" spans="1:7" ht="19.5" thickBot="1" x14ac:dyDescent="0.35">
      <c r="A37" s="93" t="s">
        <v>397</v>
      </c>
      <c r="B37" s="91"/>
      <c r="C37" s="91"/>
      <c r="D37" s="3"/>
      <c r="E37" s="3"/>
      <c r="F37" s="3"/>
    </row>
    <row r="38" spans="1:7" ht="18.75" x14ac:dyDescent="0.3">
      <c r="A38" s="93"/>
      <c r="B38" s="93"/>
      <c r="C38" s="93"/>
      <c r="D38" s="3"/>
      <c r="E38" s="3"/>
      <c r="F38" s="3"/>
    </row>
    <row r="39" spans="1:7" ht="18.75" x14ac:dyDescent="0.3">
      <c r="A39" s="93"/>
      <c r="B39" s="93"/>
      <c r="C39" s="93"/>
      <c r="D39" s="3"/>
      <c r="E39" s="3"/>
      <c r="F39" s="3"/>
    </row>
    <row r="40" spans="1:7" ht="18" x14ac:dyDescent="0.25">
      <c r="A40" s="96"/>
      <c r="B40" s="3"/>
      <c r="C40" s="3"/>
      <c r="D40" s="3"/>
      <c r="E40" s="3"/>
      <c r="F40" s="3"/>
    </row>
    <row r="41" spans="1:7" ht="19.5" thickBot="1" x14ac:dyDescent="0.35">
      <c r="A41" s="93" t="s">
        <v>28</v>
      </c>
      <c r="B41" s="20"/>
      <c r="C41" s="20"/>
      <c r="D41" s="3"/>
      <c r="E41" s="3"/>
      <c r="F41" s="3"/>
    </row>
    <row r="42" spans="1:7" ht="18.75" x14ac:dyDescent="0.3">
      <c r="A42" s="93"/>
      <c r="B42" s="93"/>
      <c r="C42" s="93"/>
      <c r="D42" s="3"/>
      <c r="E42" s="3"/>
      <c r="F42" s="3"/>
    </row>
    <row r="43" spans="1:7" ht="18.75" x14ac:dyDescent="0.3">
      <c r="A43" s="93"/>
      <c r="B43" s="93"/>
      <c r="C43" s="93"/>
      <c r="D43" s="3"/>
      <c r="E43" s="3"/>
      <c r="F43" s="3"/>
    </row>
    <row r="44" spans="1:7" ht="19.5" thickBot="1" x14ac:dyDescent="0.35">
      <c r="A44" s="43" t="s">
        <v>447</v>
      </c>
      <c r="B44" s="91"/>
      <c r="C44" s="91"/>
      <c r="D44" s="3"/>
      <c r="E44" s="3"/>
      <c r="F44" s="3"/>
    </row>
    <row r="45" spans="1:7" ht="15.75" x14ac:dyDescent="0.25">
      <c r="B45" s="95"/>
      <c r="C45" s="95"/>
    </row>
    <row r="46" spans="1:7" ht="20.100000000000001" customHeight="1" x14ac:dyDescent="0.2">
      <c r="B46" s="97"/>
      <c r="C46" s="98"/>
    </row>
    <row r="47" spans="1:7" ht="15.75" x14ac:dyDescent="0.25">
      <c r="B47" s="95"/>
      <c r="C47" s="95"/>
    </row>
    <row r="48" spans="1:7" ht="20.100000000000001" customHeight="1" x14ac:dyDescent="0.2">
      <c r="B48" s="73"/>
    </row>
  </sheetData>
  <mergeCells count="14">
    <mergeCell ref="A27:F27"/>
    <mergeCell ref="A28:G28"/>
    <mergeCell ref="A7:B7"/>
    <mergeCell ref="A9:B9"/>
    <mergeCell ref="A11:B11"/>
    <mergeCell ref="A13:B13"/>
    <mergeCell ref="A15:B15"/>
    <mergeCell ref="A17:B17"/>
    <mergeCell ref="A2:H2"/>
    <mergeCell ref="A3:H3"/>
    <mergeCell ref="A4:H4"/>
    <mergeCell ref="P4:Q5"/>
    <mergeCell ref="A19:B19"/>
    <mergeCell ref="A26:G26"/>
  </mergeCells>
  <pageMargins left="0.70866141732283472" right="0.31496062992125984" top="0.74803149606299213" bottom="0.74803149606299213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2331-A3D0-4696-B68B-462730339347}">
  <dimension ref="A1:P102"/>
  <sheetViews>
    <sheetView tabSelected="1" view="pageBreakPreview" zoomScale="60" zoomScaleNormal="100" workbookViewId="0">
      <selection activeCell="C16" sqref="C16"/>
    </sheetView>
  </sheetViews>
  <sheetFormatPr baseColWidth="10" defaultColWidth="11.42578125" defaultRowHeight="24.95" customHeight="1" x14ac:dyDescent="0.25"/>
  <cols>
    <col min="1" max="1" width="19.7109375" style="9" customWidth="1"/>
    <col min="2" max="2" width="18.85546875" style="18" customWidth="1"/>
    <col min="3" max="3" width="59.85546875" style="19" customWidth="1"/>
    <col min="4" max="4" width="21.5703125" style="19" customWidth="1"/>
    <col min="5" max="5" width="20.42578125" style="19" customWidth="1"/>
    <col min="6" max="6" width="20.85546875" style="30" customWidth="1"/>
    <col min="7" max="7" width="17.5703125" style="18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24.95" customHeight="1" x14ac:dyDescent="0.25">
      <c r="A1" s="35" t="s">
        <v>0</v>
      </c>
      <c r="B1" s="35"/>
      <c r="C1" s="35"/>
      <c r="D1" s="35"/>
      <c r="E1" s="35"/>
      <c r="F1" s="35"/>
      <c r="G1" s="35"/>
      <c r="H1" s="5"/>
      <c r="I1" s="5"/>
      <c r="J1" s="5"/>
      <c r="K1" s="5"/>
      <c r="L1" s="6"/>
      <c r="M1" s="7"/>
    </row>
    <row r="2" spans="1:16" s="3" customFormat="1" ht="24.95" customHeight="1" x14ac:dyDescent="0.25">
      <c r="A2" s="35" t="s">
        <v>1</v>
      </c>
      <c r="B2" s="35"/>
      <c r="C2" s="35"/>
      <c r="D2" s="35"/>
      <c r="E2" s="35"/>
      <c r="F2" s="35"/>
      <c r="G2" s="35"/>
      <c r="H2" s="1"/>
      <c r="I2" s="1"/>
      <c r="J2" s="1"/>
      <c r="K2" s="1"/>
      <c r="L2" s="1"/>
      <c r="M2" s="1"/>
    </row>
    <row r="3" spans="1:16" s="3" customFormat="1" ht="24.95" customHeight="1" x14ac:dyDescent="0.25">
      <c r="A3" s="36" t="s">
        <v>2</v>
      </c>
      <c r="B3" s="36"/>
      <c r="C3" s="36"/>
      <c r="D3" s="36"/>
      <c r="E3" s="36"/>
      <c r="F3" s="36"/>
      <c r="G3" s="36"/>
      <c r="H3" s="1"/>
      <c r="I3" s="1"/>
      <c r="J3" s="1"/>
      <c r="K3" s="1"/>
      <c r="L3" s="1"/>
      <c r="M3" s="1"/>
      <c r="N3" s="37"/>
      <c r="O3" s="37"/>
      <c r="P3" s="9"/>
    </row>
    <row r="4" spans="1:16" ht="24.95" customHeight="1" x14ac:dyDescent="0.25">
      <c r="A4" s="1"/>
      <c r="B4" s="1"/>
      <c r="C4" s="1"/>
      <c r="D4" s="1"/>
      <c r="E4" s="1"/>
      <c r="F4" s="2"/>
      <c r="G4" s="2"/>
      <c r="N4" s="37"/>
      <c r="O4" s="37"/>
    </row>
    <row r="5" spans="1:16" ht="24.95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24.95" customHeight="1" x14ac:dyDescent="0.25">
      <c r="A6" s="38" t="s">
        <v>3</v>
      </c>
      <c r="B6" s="39"/>
      <c r="C6" s="40">
        <f ca="1">NOW()</f>
        <v>44886.751128124997</v>
      </c>
      <c r="D6" s="41" t="s">
        <v>4</v>
      </c>
      <c r="E6" s="42" t="s">
        <v>448</v>
      </c>
      <c r="F6" s="18"/>
      <c r="N6" s="8"/>
      <c r="O6" s="8"/>
    </row>
    <row r="7" spans="1:16" ht="24.95" customHeight="1" thickBot="1" x14ac:dyDescent="0.3">
      <c r="A7" s="43"/>
      <c r="B7" s="44"/>
      <c r="C7" s="45"/>
      <c r="D7" s="45"/>
      <c r="E7" s="46"/>
      <c r="F7" s="18"/>
      <c r="N7" s="8"/>
      <c r="O7" s="8"/>
    </row>
    <row r="8" spans="1:16" ht="24.95" customHeight="1" thickBot="1" x14ac:dyDescent="0.3">
      <c r="A8" s="38" t="s">
        <v>5</v>
      </c>
      <c r="B8" s="39"/>
      <c r="C8" s="33" t="s">
        <v>29</v>
      </c>
      <c r="D8" s="47" t="s">
        <v>6</v>
      </c>
      <c r="E8" s="48" t="s">
        <v>30</v>
      </c>
      <c r="F8" s="18"/>
      <c r="N8" s="8"/>
      <c r="O8" s="8"/>
    </row>
    <row r="9" spans="1:16" ht="24.95" customHeight="1" thickBot="1" x14ac:dyDescent="0.3">
      <c r="A9" s="43"/>
      <c r="B9" s="44"/>
      <c r="C9" s="45"/>
      <c r="D9" s="45"/>
      <c r="E9" s="46"/>
      <c r="F9" s="18"/>
      <c r="N9" s="8"/>
      <c r="O9" s="8"/>
    </row>
    <row r="10" spans="1:16" ht="24.95" customHeight="1" thickBot="1" x14ac:dyDescent="0.3">
      <c r="A10" s="38" t="s">
        <v>7</v>
      </c>
      <c r="B10" s="39"/>
      <c r="C10" s="33" t="s">
        <v>31</v>
      </c>
      <c r="D10" s="47" t="s">
        <v>8</v>
      </c>
      <c r="E10" s="49" t="s">
        <v>9</v>
      </c>
      <c r="F10" s="18"/>
      <c r="N10" s="8"/>
      <c r="O10" s="8"/>
    </row>
    <row r="11" spans="1:16" ht="24.95" customHeight="1" x14ac:dyDescent="0.25">
      <c r="A11" s="43"/>
      <c r="B11" s="44"/>
      <c r="C11" s="45"/>
      <c r="D11" s="45"/>
      <c r="E11" s="46"/>
      <c r="F11" s="18"/>
      <c r="N11" s="11"/>
      <c r="O11" s="11"/>
    </row>
    <row r="12" spans="1:16" ht="24.95" customHeight="1" x14ac:dyDescent="0.25">
      <c r="A12" s="38" t="s">
        <v>10</v>
      </c>
      <c r="B12" s="39"/>
      <c r="C12" s="40">
        <v>44887</v>
      </c>
      <c r="D12" s="47" t="s">
        <v>11</v>
      </c>
      <c r="E12" s="50"/>
      <c r="F12" s="18"/>
      <c r="N12" s="11"/>
      <c r="O12" s="11"/>
    </row>
    <row r="13" spans="1:16" ht="24.95" customHeight="1" x14ac:dyDescent="0.25">
      <c r="A13" s="43"/>
      <c r="B13" s="44"/>
      <c r="C13" s="45"/>
      <c r="D13" s="45"/>
      <c r="E13" s="45"/>
      <c r="F13" s="10"/>
      <c r="G13" s="10"/>
      <c r="N13" s="12"/>
      <c r="O13" s="12"/>
    </row>
    <row r="14" spans="1:16" ht="24.95" customHeight="1" x14ac:dyDescent="0.25">
      <c r="A14" s="38" t="s">
        <v>12</v>
      </c>
      <c r="B14" s="39"/>
      <c r="C14" s="51" t="s">
        <v>282</v>
      </c>
      <c r="D14" s="52"/>
      <c r="E14" s="53"/>
      <c r="F14" s="26"/>
      <c r="G14" s="26"/>
      <c r="N14" s="12"/>
      <c r="O14" s="12"/>
    </row>
    <row r="15" spans="1:16" ht="24.95" customHeight="1" x14ac:dyDescent="0.25">
      <c r="A15" s="43"/>
      <c r="B15" s="44"/>
      <c r="C15" s="45"/>
      <c r="D15" s="45"/>
      <c r="E15" s="45"/>
      <c r="F15" s="10"/>
      <c r="G15" s="10"/>
      <c r="N15" s="12"/>
      <c r="O15" s="12"/>
    </row>
    <row r="16" spans="1:16" ht="24.95" customHeight="1" x14ac:dyDescent="0.25">
      <c r="A16" s="38" t="s">
        <v>13</v>
      </c>
      <c r="B16" s="39"/>
      <c r="C16" s="51"/>
      <c r="D16" s="54" t="s">
        <v>283</v>
      </c>
      <c r="E16" s="55" t="s">
        <v>333</v>
      </c>
      <c r="F16" s="26"/>
      <c r="G16" s="26"/>
      <c r="N16" s="12"/>
      <c r="O16" s="12"/>
    </row>
    <row r="17" spans="1:15" ht="24.95" customHeight="1" x14ac:dyDescent="0.25">
      <c r="A17" s="43"/>
      <c r="B17" s="44"/>
      <c r="C17" s="45"/>
      <c r="D17" s="45"/>
      <c r="E17" s="45"/>
      <c r="F17" s="10"/>
      <c r="G17" s="10"/>
      <c r="N17" s="13"/>
      <c r="O17" s="13"/>
    </row>
    <row r="18" spans="1:15" ht="27" customHeight="1" x14ac:dyDescent="0.25">
      <c r="A18" s="60" t="s">
        <v>332</v>
      </c>
      <c r="B18" s="61"/>
      <c r="C18" s="51"/>
      <c r="D18" s="56"/>
      <c r="E18" s="57"/>
      <c r="F18" s="27"/>
      <c r="G18" s="31"/>
      <c r="N18" s="13"/>
      <c r="O18" s="13"/>
    </row>
    <row r="19" spans="1:15" ht="24.95" customHeight="1" x14ac:dyDescent="0.25">
      <c r="A19" s="3"/>
      <c r="B19" s="4"/>
      <c r="C19" s="3"/>
      <c r="D19" s="3"/>
      <c r="E19" s="3"/>
      <c r="F19" s="4"/>
      <c r="G19" s="4"/>
      <c r="N19" s="13"/>
      <c r="O19" s="13"/>
    </row>
    <row r="20" spans="1:15" ht="37.5" customHeight="1" x14ac:dyDescent="0.25">
      <c r="A20" s="75" t="s">
        <v>14</v>
      </c>
      <c r="B20" s="74" t="s">
        <v>15</v>
      </c>
      <c r="C20" s="74" t="s">
        <v>16</v>
      </c>
      <c r="D20" s="74" t="s">
        <v>17</v>
      </c>
      <c r="E20" s="74" t="s">
        <v>18</v>
      </c>
      <c r="F20" s="76" t="s">
        <v>19</v>
      </c>
      <c r="G20" s="76" t="s">
        <v>20</v>
      </c>
      <c r="N20" s="13"/>
      <c r="O20" s="13"/>
    </row>
    <row r="21" spans="1:15" ht="24.95" customHeight="1" x14ac:dyDescent="0.25">
      <c r="A21" s="23" t="s">
        <v>450</v>
      </c>
      <c r="B21" s="23" t="s">
        <v>451</v>
      </c>
      <c r="C21" s="23" t="s">
        <v>452</v>
      </c>
      <c r="D21" s="22">
        <v>1</v>
      </c>
      <c r="E21" s="22"/>
      <c r="F21" s="28">
        <v>360</v>
      </c>
      <c r="G21" s="28">
        <v>360</v>
      </c>
      <c r="N21" s="13"/>
      <c r="O21" s="13"/>
    </row>
    <row r="22" spans="1:15" ht="24.95" customHeight="1" x14ac:dyDescent="0.25">
      <c r="A22" s="23" t="s">
        <v>453</v>
      </c>
      <c r="B22" s="23" t="s">
        <v>451</v>
      </c>
      <c r="C22" s="23" t="s">
        <v>454</v>
      </c>
      <c r="D22" s="22">
        <v>1</v>
      </c>
      <c r="E22" s="22"/>
      <c r="F22" s="28">
        <v>360</v>
      </c>
      <c r="G22" s="28">
        <v>360</v>
      </c>
      <c r="N22" s="13"/>
      <c r="O22" s="13"/>
    </row>
    <row r="23" spans="1:15" ht="24.95" customHeight="1" x14ac:dyDescent="0.25">
      <c r="A23" s="23" t="s">
        <v>455</v>
      </c>
      <c r="B23" s="23" t="s">
        <v>451</v>
      </c>
      <c r="C23" s="23" t="s">
        <v>456</v>
      </c>
      <c r="D23" s="22">
        <v>1</v>
      </c>
      <c r="E23" s="22"/>
      <c r="F23" s="28">
        <v>360</v>
      </c>
      <c r="G23" s="28">
        <v>360</v>
      </c>
      <c r="N23" s="13"/>
      <c r="O23" s="13"/>
    </row>
    <row r="24" spans="1:15" ht="24.95" customHeight="1" x14ac:dyDescent="0.25">
      <c r="A24" s="23" t="s">
        <v>457</v>
      </c>
      <c r="B24" s="23" t="s">
        <v>451</v>
      </c>
      <c r="C24" s="23" t="s">
        <v>458</v>
      </c>
      <c r="D24" s="22">
        <v>1</v>
      </c>
      <c r="E24" s="22"/>
      <c r="F24" s="28">
        <v>360</v>
      </c>
      <c r="G24" s="28">
        <v>360</v>
      </c>
      <c r="N24" s="13"/>
      <c r="O24" s="13"/>
    </row>
    <row r="25" spans="1:15" ht="24.95" customHeight="1" x14ac:dyDescent="0.25">
      <c r="A25" s="23" t="s">
        <v>459</v>
      </c>
      <c r="B25" s="23" t="s">
        <v>451</v>
      </c>
      <c r="C25" s="23" t="s">
        <v>460</v>
      </c>
      <c r="D25" s="22">
        <v>1</v>
      </c>
      <c r="E25" s="22"/>
      <c r="F25" s="28">
        <v>360</v>
      </c>
      <c r="G25" s="28">
        <v>360</v>
      </c>
      <c r="N25" s="13"/>
      <c r="O25" s="13"/>
    </row>
    <row r="26" spans="1:15" ht="24.95" customHeight="1" x14ac:dyDescent="0.25">
      <c r="A26" s="23" t="s">
        <v>461</v>
      </c>
      <c r="B26" s="23" t="s">
        <v>451</v>
      </c>
      <c r="C26" s="23" t="s">
        <v>462</v>
      </c>
      <c r="D26" s="22">
        <v>1</v>
      </c>
      <c r="E26" s="22"/>
      <c r="F26" s="28">
        <v>360</v>
      </c>
      <c r="G26" s="28">
        <v>360</v>
      </c>
      <c r="N26" s="13"/>
      <c r="O26" s="13"/>
    </row>
    <row r="27" spans="1:15" ht="24.95" customHeight="1" x14ac:dyDescent="0.25">
      <c r="A27" s="23" t="s">
        <v>463</v>
      </c>
      <c r="B27" s="23" t="s">
        <v>451</v>
      </c>
      <c r="C27" s="23" t="s">
        <v>464</v>
      </c>
      <c r="D27" s="22">
        <v>1</v>
      </c>
      <c r="E27" s="22"/>
      <c r="F27" s="28">
        <v>360</v>
      </c>
      <c r="G27" s="28">
        <v>360</v>
      </c>
      <c r="N27" s="13"/>
      <c r="O27" s="13"/>
    </row>
    <row r="28" spans="1:15" ht="24.95" customHeight="1" x14ac:dyDescent="0.25">
      <c r="A28" s="23" t="s">
        <v>465</v>
      </c>
      <c r="B28" s="23" t="s">
        <v>451</v>
      </c>
      <c r="C28" s="23" t="s">
        <v>466</v>
      </c>
      <c r="D28" s="22">
        <v>1</v>
      </c>
      <c r="E28" s="22"/>
      <c r="F28" s="28">
        <v>360</v>
      </c>
      <c r="G28" s="28">
        <v>360</v>
      </c>
      <c r="N28" s="13"/>
      <c r="O28" s="13"/>
    </row>
    <row r="29" spans="1:15" ht="24.95" customHeight="1" x14ac:dyDescent="0.25">
      <c r="A29" s="23" t="s">
        <v>467</v>
      </c>
      <c r="B29" s="23" t="s">
        <v>468</v>
      </c>
      <c r="C29" s="23" t="s">
        <v>469</v>
      </c>
      <c r="D29" s="22">
        <v>6</v>
      </c>
      <c r="E29" s="22"/>
      <c r="F29" s="28">
        <v>14.88</v>
      </c>
      <c r="G29" s="28">
        <f t="shared" ref="G29:G75" si="0">+D29*F29</f>
        <v>89.28</v>
      </c>
      <c r="N29" s="13"/>
      <c r="O29" s="13"/>
    </row>
    <row r="30" spans="1:15" ht="24.95" customHeight="1" x14ac:dyDescent="0.25">
      <c r="A30" s="23" t="s">
        <v>470</v>
      </c>
      <c r="B30" s="23" t="s">
        <v>471</v>
      </c>
      <c r="C30" s="23" t="s">
        <v>472</v>
      </c>
      <c r="D30" s="22">
        <v>6</v>
      </c>
      <c r="E30" s="22"/>
      <c r="F30" s="28">
        <v>14.88</v>
      </c>
      <c r="G30" s="28">
        <f t="shared" si="0"/>
        <v>89.28</v>
      </c>
      <c r="N30" s="13"/>
      <c r="O30" s="13"/>
    </row>
    <row r="31" spans="1:15" ht="24.95" customHeight="1" x14ac:dyDescent="0.25">
      <c r="A31" s="23" t="s">
        <v>473</v>
      </c>
      <c r="B31" s="23" t="s">
        <v>474</v>
      </c>
      <c r="C31" s="23" t="s">
        <v>475</v>
      </c>
      <c r="D31" s="22">
        <v>6</v>
      </c>
      <c r="E31" s="22"/>
      <c r="F31" s="28">
        <v>14.88</v>
      </c>
      <c r="G31" s="28">
        <f t="shared" si="0"/>
        <v>89.28</v>
      </c>
      <c r="N31" s="13"/>
      <c r="O31" s="13"/>
    </row>
    <row r="32" spans="1:15" ht="24.95" customHeight="1" x14ac:dyDescent="0.25">
      <c r="A32" s="23" t="s">
        <v>476</v>
      </c>
      <c r="B32" s="23" t="s">
        <v>477</v>
      </c>
      <c r="C32" s="23" t="s">
        <v>478</v>
      </c>
      <c r="D32" s="22">
        <v>6</v>
      </c>
      <c r="E32" s="22"/>
      <c r="F32" s="28">
        <v>14.88</v>
      </c>
      <c r="G32" s="28">
        <f t="shared" si="0"/>
        <v>89.28</v>
      </c>
      <c r="N32" s="13"/>
      <c r="O32" s="13"/>
    </row>
    <row r="33" spans="1:15" ht="24.95" customHeight="1" x14ac:dyDescent="0.25">
      <c r="A33" s="23" t="s">
        <v>479</v>
      </c>
      <c r="B33" s="23" t="s">
        <v>480</v>
      </c>
      <c r="C33" s="23" t="s">
        <v>481</v>
      </c>
      <c r="D33" s="22">
        <v>6</v>
      </c>
      <c r="E33" s="22"/>
      <c r="F33" s="28">
        <v>14.88</v>
      </c>
      <c r="G33" s="28">
        <f t="shared" si="0"/>
        <v>89.28</v>
      </c>
      <c r="N33" s="13"/>
      <c r="O33" s="13"/>
    </row>
    <row r="34" spans="1:15" ht="24.95" customHeight="1" x14ac:dyDescent="0.25">
      <c r="A34" s="23" t="s">
        <v>482</v>
      </c>
      <c r="B34" s="23" t="s">
        <v>483</v>
      </c>
      <c r="C34" s="23" t="s">
        <v>484</v>
      </c>
      <c r="D34" s="22">
        <v>6</v>
      </c>
      <c r="E34" s="22"/>
      <c r="F34" s="28">
        <v>14.88</v>
      </c>
      <c r="G34" s="28">
        <f t="shared" si="0"/>
        <v>89.28</v>
      </c>
      <c r="N34" s="13"/>
      <c r="O34" s="13"/>
    </row>
    <row r="35" spans="1:15" ht="24.95" customHeight="1" x14ac:dyDescent="0.25">
      <c r="A35" s="23" t="s">
        <v>485</v>
      </c>
      <c r="B35" s="23" t="s">
        <v>486</v>
      </c>
      <c r="C35" s="23" t="s">
        <v>487</v>
      </c>
      <c r="D35" s="22">
        <v>6</v>
      </c>
      <c r="E35" s="22"/>
      <c r="F35" s="28">
        <v>14.88</v>
      </c>
      <c r="G35" s="28">
        <f t="shared" si="0"/>
        <v>89.28</v>
      </c>
      <c r="N35" s="13"/>
      <c r="O35" s="13"/>
    </row>
    <row r="36" spans="1:15" ht="24.95" customHeight="1" x14ac:dyDescent="0.25">
      <c r="A36" s="23" t="s">
        <v>488</v>
      </c>
      <c r="B36" s="58">
        <v>210936085</v>
      </c>
      <c r="C36" s="23" t="s">
        <v>489</v>
      </c>
      <c r="D36" s="22">
        <v>6</v>
      </c>
      <c r="E36" s="22"/>
      <c r="F36" s="28">
        <v>14.88</v>
      </c>
      <c r="G36" s="28">
        <f t="shared" si="0"/>
        <v>89.28</v>
      </c>
      <c r="N36" s="13"/>
      <c r="O36" s="13"/>
    </row>
    <row r="37" spans="1:15" ht="24.95" customHeight="1" x14ac:dyDescent="0.25">
      <c r="A37" s="23" t="s">
        <v>490</v>
      </c>
      <c r="B37" s="23" t="s">
        <v>491</v>
      </c>
      <c r="C37" s="23" t="s">
        <v>492</v>
      </c>
      <c r="D37" s="22">
        <v>6</v>
      </c>
      <c r="E37" s="22"/>
      <c r="F37" s="28">
        <v>14.88</v>
      </c>
      <c r="G37" s="28">
        <f t="shared" si="0"/>
        <v>89.28</v>
      </c>
      <c r="N37" s="13"/>
      <c r="O37" s="13"/>
    </row>
    <row r="38" spans="1:15" ht="24.95" customHeight="1" x14ac:dyDescent="0.25">
      <c r="A38" s="23" t="s">
        <v>493</v>
      </c>
      <c r="B38" s="23">
        <v>201225757</v>
      </c>
      <c r="C38" s="23" t="s">
        <v>494</v>
      </c>
      <c r="D38" s="22">
        <v>6</v>
      </c>
      <c r="E38" s="22"/>
      <c r="F38" s="28">
        <v>14.88</v>
      </c>
      <c r="G38" s="28">
        <f t="shared" si="0"/>
        <v>89.28</v>
      </c>
      <c r="N38" s="13"/>
      <c r="O38" s="13"/>
    </row>
    <row r="39" spans="1:15" ht="24.95" customHeight="1" x14ac:dyDescent="0.25">
      <c r="A39" s="23" t="s">
        <v>495</v>
      </c>
      <c r="B39" s="23">
        <v>201225758</v>
      </c>
      <c r="C39" s="23" t="s">
        <v>496</v>
      </c>
      <c r="D39" s="22">
        <v>6</v>
      </c>
      <c r="E39" s="22"/>
      <c r="F39" s="28">
        <v>14.88</v>
      </c>
      <c r="G39" s="28">
        <f t="shared" si="0"/>
        <v>89.28</v>
      </c>
      <c r="N39" s="13"/>
      <c r="O39" s="13"/>
    </row>
    <row r="40" spans="1:15" ht="24.95" customHeight="1" x14ac:dyDescent="0.25">
      <c r="A40" s="23" t="s">
        <v>497</v>
      </c>
      <c r="B40" s="23">
        <v>210330220</v>
      </c>
      <c r="C40" s="23" t="s">
        <v>498</v>
      </c>
      <c r="D40" s="22">
        <v>6</v>
      </c>
      <c r="E40" s="22"/>
      <c r="F40" s="28">
        <v>14.88</v>
      </c>
      <c r="G40" s="28">
        <f t="shared" si="0"/>
        <v>89.28</v>
      </c>
      <c r="N40" s="13"/>
      <c r="O40" s="13"/>
    </row>
    <row r="41" spans="1:15" ht="24.95" customHeight="1" x14ac:dyDescent="0.25">
      <c r="A41" s="23" t="s">
        <v>499</v>
      </c>
      <c r="B41" s="23" t="s">
        <v>500</v>
      </c>
      <c r="C41" s="23" t="s">
        <v>501</v>
      </c>
      <c r="D41" s="22">
        <v>6</v>
      </c>
      <c r="E41" s="22"/>
      <c r="F41" s="28">
        <v>14.88</v>
      </c>
      <c r="G41" s="28">
        <f t="shared" si="0"/>
        <v>89.28</v>
      </c>
      <c r="N41" s="13"/>
      <c r="O41" s="13"/>
    </row>
    <row r="42" spans="1:15" ht="24.95" customHeight="1" x14ac:dyDescent="0.25">
      <c r="A42" s="23" t="s">
        <v>502</v>
      </c>
      <c r="B42" s="23">
        <v>210733737</v>
      </c>
      <c r="C42" s="23" t="s">
        <v>503</v>
      </c>
      <c r="D42" s="22">
        <v>6</v>
      </c>
      <c r="E42" s="22"/>
      <c r="F42" s="28">
        <v>14.88</v>
      </c>
      <c r="G42" s="28">
        <f t="shared" si="0"/>
        <v>89.28</v>
      </c>
      <c r="N42" s="13"/>
      <c r="O42" s="13"/>
    </row>
    <row r="43" spans="1:15" ht="24.95" customHeight="1" x14ac:dyDescent="0.25">
      <c r="A43" s="23" t="s">
        <v>504</v>
      </c>
      <c r="B43" s="23" t="s">
        <v>505</v>
      </c>
      <c r="C43" s="23" t="s">
        <v>506</v>
      </c>
      <c r="D43" s="22">
        <v>6</v>
      </c>
      <c r="E43" s="22"/>
      <c r="F43" s="28">
        <v>14.88</v>
      </c>
      <c r="G43" s="28">
        <f t="shared" si="0"/>
        <v>89.28</v>
      </c>
      <c r="N43" s="13"/>
      <c r="O43" s="13"/>
    </row>
    <row r="44" spans="1:15" ht="24.95" customHeight="1" x14ac:dyDescent="0.25">
      <c r="A44" s="23" t="s">
        <v>507</v>
      </c>
      <c r="B44" s="23" t="s">
        <v>508</v>
      </c>
      <c r="C44" s="23" t="s">
        <v>509</v>
      </c>
      <c r="D44" s="22">
        <v>6</v>
      </c>
      <c r="E44" s="22"/>
      <c r="F44" s="28">
        <v>14.88</v>
      </c>
      <c r="G44" s="28">
        <f t="shared" si="0"/>
        <v>89.28</v>
      </c>
      <c r="N44" s="13"/>
      <c r="O44" s="13"/>
    </row>
    <row r="45" spans="1:15" ht="24.95" customHeight="1" x14ac:dyDescent="0.25">
      <c r="A45" s="23" t="s">
        <v>510</v>
      </c>
      <c r="B45" s="23" t="s">
        <v>511</v>
      </c>
      <c r="C45" s="23" t="s">
        <v>512</v>
      </c>
      <c r="D45" s="22">
        <v>6</v>
      </c>
      <c r="E45" s="22"/>
      <c r="F45" s="28">
        <v>14.88</v>
      </c>
      <c r="G45" s="28">
        <f t="shared" si="0"/>
        <v>89.28</v>
      </c>
      <c r="N45" s="13"/>
      <c r="O45" s="13"/>
    </row>
    <row r="46" spans="1:15" ht="24.95" customHeight="1" x14ac:dyDescent="0.25">
      <c r="A46" s="23" t="s">
        <v>513</v>
      </c>
      <c r="B46" s="23" t="s">
        <v>514</v>
      </c>
      <c r="C46" s="23" t="s">
        <v>515</v>
      </c>
      <c r="D46" s="22">
        <v>6</v>
      </c>
      <c r="E46" s="22"/>
      <c r="F46" s="28">
        <v>14.88</v>
      </c>
      <c r="G46" s="28">
        <f t="shared" si="0"/>
        <v>89.28</v>
      </c>
      <c r="N46" s="13"/>
      <c r="O46" s="13"/>
    </row>
    <row r="47" spans="1:15" ht="24.95" customHeight="1" x14ac:dyDescent="0.25">
      <c r="A47" s="23" t="s">
        <v>516</v>
      </c>
      <c r="B47" s="23" t="s">
        <v>517</v>
      </c>
      <c r="C47" s="23" t="s">
        <v>518</v>
      </c>
      <c r="D47" s="22">
        <v>6</v>
      </c>
      <c r="E47" s="22"/>
      <c r="F47" s="28">
        <v>14.88</v>
      </c>
      <c r="G47" s="28">
        <f t="shared" si="0"/>
        <v>89.28</v>
      </c>
      <c r="N47" s="13"/>
      <c r="O47" s="13"/>
    </row>
    <row r="48" spans="1:15" ht="24.95" customHeight="1" x14ac:dyDescent="0.25">
      <c r="A48" s="23" t="s">
        <v>519</v>
      </c>
      <c r="B48" s="23" t="s">
        <v>520</v>
      </c>
      <c r="C48" s="23" t="s">
        <v>521</v>
      </c>
      <c r="D48" s="22">
        <v>6</v>
      </c>
      <c r="E48" s="22"/>
      <c r="F48" s="28">
        <v>14.88</v>
      </c>
      <c r="G48" s="28">
        <f t="shared" si="0"/>
        <v>89.28</v>
      </c>
      <c r="N48" s="13"/>
      <c r="O48" s="13"/>
    </row>
    <row r="49" spans="1:15" ht="24.95" customHeight="1" x14ac:dyDescent="0.25">
      <c r="A49" s="23" t="s">
        <v>522</v>
      </c>
      <c r="B49" s="23" t="s">
        <v>523</v>
      </c>
      <c r="C49" s="23" t="s">
        <v>524</v>
      </c>
      <c r="D49" s="22">
        <v>4</v>
      </c>
      <c r="E49" s="22"/>
      <c r="F49" s="28">
        <v>14.88</v>
      </c>
      <c r="G49" s="28">
        <f t="shared" si="0"/>
        <v>59.52</v>
      </c>
      <c r="N49" s="13"/>
      <c r="O49" s="13"/>
    </row>
    <row r="50" spans="1:15" ht="24.95" customHeight="1" x14ac:dyDescent="0.25">
      <c r="A50" s="23" t="s">
        <v>525</v>
      </c>
      <c r="B50" s="23">
        <v>210936631</v>
      </c>
      <c r="C50" s="23" t="s">
        <v>526</v>
      </c>
      <c r="D50" s="22">
        <v>2</v>
      </c>
      <c r="E50" s="22"/>
      <c r="F50" s="28">
        <v>14.88</v>
      </c>
      <c r="G50" s="28">
        <f t="shared" si="0"/>
        <v>29.76</v>
      </c>
      <c r="N50" s="13"/>
      <c r="O50" s="13"/>
    </row>
    <row r="51" spans="1:15" ht="24.95" customHeight="1" x14ac:dyDescent="0.25">
      <c r="A51" s="23" t="s">
        <v>527</v>
      </c>
      <c r="B51" s="23" t="s">
        <v>468</v>
      </c>
      <c r="C51" s="23" t="s">
        <v>528</v>
      </c>
      <c r="D51" s="22">
        <v>6</v>
      </c>
      <c r="E51" s="22"/>
      <c r="F51" s="28">
        <v>36</v>
      </c>
      <c r="G51" s="28">
        <f t="shared" si="0"/>
        <v>216</v>
      </c>
      <c r="N51" s="13"/>
      <c r="O51" s="13"/>
    </row>
    <row r="52" spans="1:15" ht="24.95" customHeight="1" x14ac:dyDescent="0.25">
      <c r="A52" s="23" t="s">
        <v>529</v>
      </c>
      <c r="B52" s="23" t="s">
        <v>530</v>
      </c>
      <c r="C52" s="23" t="s">
        <v>531</v>
      </c>
      <c r="D52" s="22">
        <v>6</v>
      </c>
      <c r="E52" s="22"/>
      <c r="F52" s="28">
        <v>36</v>
      </c>
      <c r="G52" s="28">
        <f t="shared" si="0"/>
        <v>216</v>
      </c>
      <c r="N52" s="13"/>
      <c r="O52" s="13"/>
    </row>
    <row r="53" spans="1:15" ht="24.95" customHeight="1" x14ac:dyDescent="0.25">
      <c r="A53" s="23" t="s">
        <v>532</v>
      </c>
      <c r="B53" s="23" t="s">
        <v>533</v>
      </c>
      <c r="C53" s="23" t="s">
        <v>534</v>
      </c>
      <c r="D53" s="22">
        <v>6</v>
      </c>
      <c r="E53" s="22"/>
      <c r="F53" s="28">
        <v>36</v>
      </c>
      <c r="G53" s="28">
        <f t="shared" si="0"/>
        <v>216</v>
      </c>
      <c r="N53" s="13"/>
      <c r="O53" s="13"/>
    </row>
    <row r="54" spans="1:15" ht="24.95" customHeight="1" x14ac:dyDescent="0.25">
      <c r="A54" s="23" t="s">
        <v>535</v>
      </c>
      <c r="B54" s="23" t="s">
        <v>536</v>
      </c>
      <c r="C54" s="23" t="s">
        <v>537</v>
      </c>
      <c r="D54" s="22">
        <v>6</v>
      </c>
      <c r="E54" s="22"/>
      <c r="F54" s="28">
        <v>36</v>
      </c>
      <c r="G54" s="28">
        <f t="shared" si="0"/>
        <v>216</v>
      </c>
      <c r="N54" s="13"/>
      <c r="O54" s="13"/>
    </row>
    <row r="55" spans="1:15" ht="24.95" customHeight="1" x14ac:dyDescent="0.25">
      <c r="A55" s="23" t="s">
        <v>538</v>
      </c>
      <c r="B55" s="23">
        <v>190805847</v>
      </c>
      <c r="C55" s="23" t="s">
        <v>539</v>
      </c>
      <c r="D55" s="22">
        <v>6</v>
      </c>
      <c r="E55" s="22"/>
      <c r="F55" s="28">
        <v>36</v>
      </c>
      <c r="G55" s="28">
        <f t="shared" si="0"/>
        <v>216</v>
      </c>
      <c r="N55" s="13"/>
      <c r="O55" s="13"/>
    </row>
    <row r="56" spans="1:15" ht="24.95" customHeight="1" x14ac:dyDescent="0.25">
      <c r="A56" s="23" t="s">
        <v>540</v>
      </c>
      <c r="B56" s="23" t="s">
        <v>541</v>
      </c>
      <c r="C56" s="23" t="s">
        <v>542</v>
      </c>
      <c r="D56" s="22">
        <v>6</v>
      </c>
      <c r="E56" s="22"/>
      <c r="F56" s="28">
        <v>36</v>
      </c>
      <c r="G56" s="28">
        <f t="shared" si="0"/>
        <v>216</v>
      </c>
      <c r="N56" s="13"/>
      <c r="O56" s="13"/>
    </row>
    <row r="57" spans="1:15" ht="24.95" customHeight="1" x14ac:dyDescent="0.25">
      <c r="A57" s="23" t="s">
        <v>543</v>
      </c>
      <c r="B57" s="23" t="s">
        <v>544</v>
      </c>
      <c r="C57" s="23" t="s">
        <v>545</v>
      </c>
      <c r="D57" s="22">
        <v>6</v>
      </c>
      <c r="E57" s="22"/>
      <c r="F57" s="28">
        <v>36</v>
      </c>
      <c r="G57" s="28">
        <f t="shared" si="0"/>
        <v>216</v>
      </c>
      <c r="N57" s="13"/>
      <c r="O57" s="13"/>
    </row>
    <row r="58" spans="1:15" ht="24.95" customHeight="1" x14ac:dyDescent="0.25">
      <c r="A58" s="23" t="s">
        <v>546</v>
      </c>
      <c r="B58" s="23" t="s">
        <v>547</v>
      </c>
      <c r="C58" s="23" t="s">
        <v>548</v>
      </c>
      <c r="D58" s="22">
        <v>6</v>
      </c>
      <c r="E58" s="22"/>
      <c r="F58" s="28">
        <v>36</v>
      </c>
      <c r="G58" s="28">
        <f t="shared" si="0"/>
        <v>216</v>
      </c>
      <c r="N58" s="13"/>
      <c r="O58" s="13"/>
    </row>
    <row r="59" spans="1:15" ht="24.95" customHeight="1" x14ac:dyDescent="0.25">
      <c r="A59" s="23" t="s">
        <v>549</v>
      </c>
      <c r="B59" s="23" t="s">
        <v>550</v>
      </c>
      <c r="C59" s="23" t="s">
        <v>551</v>
      </c>
      <c r="D59" s="22">
        <v>6</v>
      </c>
      <c r="E59" s="22"/>
      <c r="F59" s="28">
        <v>36</v>
      </c>
      <c r="G59" s="28">
        <f t="shared" si="0"/>
        <v>216</v>
      </c>
      <c r="N59" s="13"/>
      <c r="O59" s="13"/>
    </row>
    <row r="60" spans="1:15" ht="24.95" customHeight="1" x14ac:dyDescent="0.25">
      <c r="A60" s="23" t="s">
        <v>552</v>
      </c>
      <c r="B60" s="23" t="s">
        <v>553</v>
      </c>
      <c r="C60" s="23" t="s">
        <v>554</v>
      </c>
      <c r="D60" s="22">
        <v>6</v>
      </c>
      <c r="E60" s="22"/>
      <c r="F60" s="28">
        <v>36</v>
      </c>
      <c r="G60" s="28">
        <f t="shared" si="0"/>
        <v>216</v>
      </c>
      <c r="N60" s="13"/>
      <c r="O60" s="13"/>
    </row>
    <row r="61" spans="1:15" ht="24.95" customHeight="1" x14ac:dyDescent="0.25">
      <c r="A61" s="23" t="s">
        <v>555</v>
      </c>
      <c r="B61" s="23" t="s">
        <v>556</v>
      </c>
      <c r="C61" s="23" t="s">
        <v>557</v>
      </c>
      <c r="D61" s="22">
        <v>6</v>
      </c>
      <c r="E61" s="22"/>
      <c r="F61" s="28">
        <v>36</v>
      </c>
      <c r="G61" s="28">
        <f t="shared" si="0"/>
        <v>216</v>
      </c>
      <c r="N61" s="13"/>
      <c r="O61" s="13"/>
    </row>
    <row r="62" spans="1:15" ht="24.95" customHeight="1" x14ac:dyDescent="0.25">
      <c r="A62" s="23" t="s">
        <v>558</v>
      </c>
      <c r="B62" s="23" t="s">
        <v>559</v>
      </c>
      <c r="C62" s="23" t="s">
        <v>560</v>
      </c>
      <c r="D62" s="22">
        <v>6</v>
      </c>
      <c r="E62" s="22"/>
      <c r="F62" s="28">
        <v>36</v>
      </c>
      <c r="G62" s="28">
        <f t="shared" si="0"/>
        <v>216</v>
      </c>
      <c r="N62" s="13"/>
      <c r="O62" s="13"/>
    </row>
    <row r="63" spans="1:15" ht="24.95" customHeight="1" x14ac:dyDescent="0.25">
      <c r="A63" s="23" t="s">
        <v>561</v>
      </c>
      <c r="B63" s="23" t="s">
        <v>562</v>
      </c>
      <c r="C63" s="23" t="s">
        <v>563</v>
      </c>
      <c r="D63" s="22">
        <v>6</v>
      </c>
      <c r="E63" s="22"/>
      <c r="F63" s="28">
        <v>36</v>
      </c>
      <c r="G63" s="28">
        <f t="shared" si="0"/>
        <v>216</v>
      </c>
      <c r="N63" s="13"/>
      <c r="O63" s="13"/>
    </row>
    <row r="64" spans="1:15" ht="24.95" customHeight="1" x14ac:dyDescent="0.25">
      <c r="A64" s="23" t="s">
        <v>564</v>
      </c>
      <c r="B64" s="23" t="s">
        <v>565</v>
      </c>
      <c r="C64" s="23" t="s">
        <v>566</v>
      </c>
      <c r="D64" s="22">
        <v>6</v>
      </c>
      <c r="E64" s="22"/>
      <c r="F64" s="28">
        <v>36</v>
      </c>
      <c r="G64" s="28">
        <f t="shared" si="0"/>
        <v>216</v>
      </c>
      <c r="N64" s="13"/>
      <c r="O64" s="13"/>
    </row>
    <row r="65" spans="1:15" ht="24.95" customHeight="1" x14ac:dyDescent="0.25">
      <c r="A65" s="23" t="s">
        <v>567</v>
      </c>
      <c r="B65" s="23" t="s">
        <v>568</v>
      </c>
      <c r="C65" s="23" t="s">
        <v>569</v>
      </c>
      <c r="D65" s="22">
        <v>5</v>
      </c>
      <c r="E65" s="22"/>
      <c r="F65" s="28">
        <v>36</v>
      </c>
      <c r="G65" s="28">
        <f t="shared" si="0"/>
        <v>180</v>
      </c>
      <c r="N65" s="13"/>
      <c r="O65" s="13"/>
    </row>
    <row r="66" spans="1:15" ht="24.95" customHeight="1" x14ac:dyDescent="0.25">
      <c r="A66" s="23" t="s">
        <v>570</v>
      </c>
      <c r="B66" s="23" t="s">
        <v>571</v>
      </c>
      <c r="C66" s="23" t="s">
        <v>572</v>
      </c>
      <c r="D66" s="22">
        <v>6</v>
      </c>
      <c r="E66" s="22"/>
      <c r="F66" s="28">
        <v>36</v>
      </c>
      <c r="G66" s="28">
        <f t="shared" si="0"/>
        <v>216</v>
      </c>
      <c r="N66" s="13"/>
      <c r="O66" s="13"/>
    </row>
    <row r="67" spans="1:15" ht="24.95" customHeight="1" x14ac:dyDescent="0.25">
      <c r="A67" s="23" t="s">
        <v>573</v>
      </c>
      <c r="B67" s="23" t="s">
        <v>574</v>
      </c>
      <c r="C67" s="23" t="s">
        <v>575</v>
      </c>
      <c r="D67" s="22">
        <v>6</v>
      </c>
      <c r="E67" s="22"/>
      <c r="F67" s="28">
        <v>36</v>
      </c>
      <c r="G67" s="28">
        <f t="shared" si="0"/>
        <v>216</v>
      </c>
      <c r="N67" s="13"/>
      <c r="O67" s="13"/>
    </row>
    <row r="68" spans="1:15" ht="24.95" customHeight="1" x14ac:dyDescent="0.25">
      <c r="A68" s="23" t="s">
        <v>576</v>
      </c>
      <c r="B68" s="23" t="s">
        <v>577</v>
      </c>
      <c r="C68" s="23" t="s">
        <v>578</v>
      </c>
      <c r="D68" s="22">
        <v>6</v>
      </c>
      <c r="E68" s="22"/>
      <c r="F68" s="28">
        <v>36</v>
      </c>
      <c r="G68" s="28">
        <f t="shared" si="0"/>
        <v>216</v>
      </c>
      <c r="N68" s="13"/>
      <c r="O68" s="13"/>
    </row>
    <row r="69" spans="1:15" ht="24.95" customHeight="1" x14ac:dyDescent="0.25">
      <c r="A69" s="23" t="s">
        <v>579</v>
      </c>
      <c r="B69" s="23" t="s">
        <v>580</v>
      </c>
      <c r="C69" s="23" t="s">
        <v>581</v>
      </c>
      <c r="D69" s="22">
        <v>6</v>
      </c>
      <c r="E69" s="22"/>
      <c r="F69" s="28">
        <v>36</v>
      </c>
      <c r="G69" s="28">
        <f t="shared" si="0"/>
        <v>216</v>
      </c>
      <c r="N69" s="13"/>
      <c r="O69" s="13"/>
    </row>
    <row r="70" spans="1:15" ht="24.95" customHeight="1" x14ac:dyDescent="0.25">
      <c r="A70" s="23" t="s">
        <v>582</v>
      </c>
      <c r="B70" s="23" t="s">
        <v>583</v>
      </c>
      <c r="C70" s="23" t="s">
        <v>584</v>
      </c>
      <c r="D70" s="22">
        <v>6</v>
      </c>
      <c r="E70" s="22"/>
      <c r="F70" s="28">
        <v>36</v>
      </c>
      <c r="G70" s="28">
        <f t="shared" si="0"/>
        <v>216</v>
      </c>
      <c r="N70" s="13"/>
      <c r="O70" s="13"/>
    </row>
    <row r="71" spans="1:15" ht="24.95" customHeight="1" x14ac:dyDescent="0.25">
      <c r="A71" s="23" t="s">
        <v>585</v>
      </c>
      <c r="B71" s="23">
        <v>210937133</v>
      </c>
      <c r="C71" s="23" t="s">
        <v>586</v>
      </c>
      <c r="D71" s="22">
        <v>2</v>
      </c>
      <c r="E71" s="22"/>
      <c r="F71" s="28">
        <v>36</v>
      </c>
      <c r="G71" s="28">
        <f t="shared" si="0"/>
        <v>72</v>
      </c>
      <c r="N71" s="13"/>
      <c r="O71" s="13"/>
    </row>
    <row r="72" spans="1:15" ht="24.95" customHeight="1" x14ac:dyDescent="0.25">
      <c r="A72" s="23" t="s">
        <v>587</v>
      </c>
      <c r="B72" s="23" t="s">
        <v>588</v>
      </c>
      <c r="C72" s="23" t="s">
        <v>589</v>
      </c>
      <c r="D72" s="22">
        <v>2</v>
      </c>
      <c r="E72" s="22"/>
      <c r="F72" s="28">
        <v>36</v>
      </c>
      <c r="G72" s="28">
        <f t="shared" si="0"/>
        <v>72</v>
      </c>
      <c r="N72" s="13"/>
      <c r="O72" s="13"/>
    </row>
    <row r="73" spans="1:15" ht="24.95" customHeight="1" x14ac:dyDescent="0.25">
      <c r="A73" s="23" t="s">
        <v>590</v>
      </c>
      <c r="B73" s="23" t="s">
        <v>591</v>
      </c>
      <c r="C73" s="23" t="s">
        <v>592</v>
      </c>
      <c r="D73" s="22">
        <v>2</v>
      </c>
      <c r="E73" s="22"/>
      <c r="F73" s="28">
        <v>36</v>
      </c>
      <c r="G73" s="28">
        <f t="shared" si="0"/>
        <v>72</v>
      </c>
      <c r="N73" s="13"/>
      <c r="O73" s="13"/>
    </row>
    <row r="74" spans="1:15" ht="24.95" customHeight="1" x14ac:dyDescent="0.25">
      <c r="A74" s="23" t="s">
        <v>593</v>
      </c>
      <c r="B74" s="23" t="s">
        <v>594</v>
      </c>
      <c r="C74" s="23" t="s">
        <v>595</v>
      </c>
      <c r="D74" s="22">
        <v>2</v>
      </c>
      <c r="E74" s="22"/>
      <c r="F74" s="28">
        <v>36</v>
      </c>
      <c r="G74" s="28">
        <f t="shared" si="0"/>
        <v>72</v>
      </c>
      <c r="N74" s="13"/>
      <c r="O74" s="13"/>
    </row>
    <row r="75" spans="1:15" ht="24.95" customHeight="1" x14ac:dyDescent="0.25">
      <c r="A75" s="23" t="s">
        <v>596</v>
      </c>
      <c r="B75" s="23" t="s">
        <v>597</v>
      </c>
      <c r="C75" s="23" t="s">
        <v>598</v>
      </c>
      <c r="D75" s="22">
        <v>2</v>
      </c>
      <c r="E75" s="22"/>
      <c r="F75" s="28">
        <v>30</v>
      </c>
      <c r="G75" s="28">
        <f t="shared" si="0"/>
        <v>60</v>
      </c>
      <c r="N75" s="13"/>
      <c r="O75" s="13"/>
    </row>
    <row r="76" spans="1:15" ht="24.95" customHeight="1" x14ac:dyDescent="0.25">
      <c r="A76" s="118" t="s">
        <v>599</v>
      </c>
      <c r="B76" s="63" t="s">
        <v>600</v>
      </c>
      <c r="C76" s="23" t="s">
        <v>601</v>
      </c>
      <c r="D76" s="22">
        <v>2</v>
      </c>
      <c r="E76" s="22"/>
      <c r="F76" s="28">
        <v>30</v>
      </c>
      <c r="G76" s="28">
        <v>480</v>
      </c>
      <c r="N76" s="13"/>
      <c r="O76" s="13"/>
    </row>
    <row r="77" spans="1:15" ht="24.95" customHeight="1" x14ac:dyDescent="0.25">
      <c r="A77" s="118" t="s">
        <v>602</v>
      </c>
      <c r="B77" s="23" t="s">
        <v>603</v>
      </c>
      <c r="C77" s="23" t="s">
        <v>604</v>
      </c>
      <c r="D77" s="22">
        <v>2</v>
      </c>
      <c r="E77" s="22"/>
      <c r="F77" s="28">
        <v>30</v>
      </c>
      <c r="G77" s="28">
        <v>480</v>
      </c>
      <c r="N77" s="13"/>
      <c r="O77" s="13"/>
    </row>
    <row r="78" spans="1:15" ht="24.95" customHeight="1" x14ac:dyDescent="0.25">
      <c r="A78" s="118" t="s">
        <v>605</v>
      </c>
      <c r="B78" s="23" t="s">
        <v>606</v>
      </c>
      <c r="C78" s="23" t="s">
        <v>607</v>
      </c>
      <c r="D78" s="22">
        <v>2</v>
      </c>
      <c r="E78" s="22"/>
      <c r="F78" s="28">
        <v>30</v>
      </c>
      <c r="G78" s="28">
        <v>480</v>
      </c>
      <c r="N78" s="13"/>
      <c r="O78" s="13"/>
    </row>
    <row r="79" spans="1:15" ht="24.95" customHeight="1" x14ac:dyDescent="0.25">
      <c r="A79" s="118" t="s">
        <v>608</v>
      </c>
      <c r="B79" s="23" t="s">
        <v>609</v>
      </c>
      <c r="C79" s="23" t="s">
        <v>610</v>
      </c>
      <c r="D79" s="22">
        <v>2</v>
      </c>
      <c r="E79" s="22"/>
      <c r="F79" s="28">
        <v>30</v>
      </c>
      <c r="G79" s="28">
        <v>480</v>
      </c>
      <c r="N79" s="13"/>
      <c r="O79" s="13"/>
    </row>
    <row r="80" spans="1:15" ht="24.95" customHeight="1" x14ac:dyDescent="0.25">
      <c r="A80" s="118" t="s">
        <v>611</v>
      </c>
      <c r="B80" s="23" t="s">
        <v>612</v>
      </c>
      <c r="C80" s="23" t="s">
        <v>613</v>
      </c>
      <c r="D80" s="22">
        <v>2</v>
      </c>
      <c r="E80" s="22"/>
      <c r="F80" s="28">
        <v>30</v>
      </c>
      <c r="G80" s="28">
        <v>480</v>
      </c>
      <c r="N80" s="13"/>
      <c r="O80" s="13"/>
    </row>
    <row r="81" spans="1:15" ht="24.95" customHeight="1" x14ac:dyDescent="0.25">
      <c r="A81" s="118" t="s">
        <v>614</v>
      </c>
      <c r="B81" s="23" t="s">
        <v>615</v>
      </c>
      <c r="C81" s="23" t="s">
        <v>616</v>
      </c>
      <c r="D81" s="22">
        <v>5</v>
      </c>
      <c r="E81" s="22"/>
      <c r="F81" s="28">
        <v>30</v>
      </c>
      <c r="G81" s="28">
        <v>480</v>
      </c>
      <c r="N81" s="13"/>
      <c r="O81" s="13"/>
    </row>
    <row r="82" spans="1:15" ht="24.95" customHeight="1" x14ac:dyDescent="0.25">
      <c r="A82" s="118" t="s">
        <v>617</v>
      </c>
      <c r="B82" s="23" t="s">
        <v>618</v>
      </c>
      <c r="C82" s="23" t="s">
        <v>619</v>
      </c>
      <c r="D82" s="22">
        <v>2</v>
      </c>
      <c r="E82" s="22"/>
      <c r="F82" s="28">
        <v>30</v>
      </c>
      <c r="G82" s="28">
        <v>480</v>
      </c>
      <c r="N82" s="13"/>
      <c r="O82" s="13"/>
    </row>
    <row r="83" spans="1:15" ht="24.95" customHeight="1" x14ac:dyDescent="0.25">
      <c r="A83" s="118" t="s">
        <v>620</v>
      </c>
      <c r="B83" s="23" t="s">
        <v>621</v>
      </c>
      <c r="C83" s="23" t="s">
        <v>622</v>
      </c>
      <c r="D83" s="22">
        <v>4</v>
      </c>
      <c r="E83" s="22"/>
      <c r="F83" s="28">
        <v>30</v>
      </c>
      <c r="G83" s="28">
        <v>480</v>
      </c>
      <c r="N83" s="13"/>
      <c r="O83" s="13"/>
    </row>
    <row r="84" spans="1:15" ht="24.95" customHeight="1" x14ac:dyDescent="0.25">
      <c r="A84" s="118" t="s">
        <v>623</v>
      </c>
      <c r="B84" s="23" t="s">
        <v>624</v>
      </c>
      <c r="C84" s="23" t="s">
        <v>625</v>
      </c>
      <c r="D84" s="22">
        <v>6</v>
      </c>
      <c r="E84" s="22"/>
      <c r="F84" s="28">
        <v>30</v>
      </c>
      <c r="G84" s="28">
        <v>480</v>
      </c>
      <c r="N84" s="13"/>
      <c r="O84" s="13"/>
    </row>
    <row r="85" spans="1:15" ht="24.95" customHeight="1" x14ac:dyDescent="0.25">
      <c r="A85" s="14"/>
      <c r="B85" s="15"/>
      <c r="C85" s="16"/>
      <c r="D85" s="17"/>
      <c r="E85" s="17"/>
      <c r="F85" s="29" t="s">
        <v>21</v>
      </c>
      <c r="G85" s="32">
        <f>SUM(G21:G84)</f>
        <v>13706.880000000001</v>
      </c>
    </row>
    <row r="86" spans="1:15" ht="24.95" customHeight="1" x14ac:dyDescent="0.25">
      <c r="A86" s="14"/>
      <c r="B86" s="15"/>
      <c r="C86" s="16"/>
      <c r="D86" s="17"/>
      <c r="E86" s="17"/>
      <c r="F86" s="29" t="s">
        <v>22</v>
      </c>
      <c r="G86" s="32">
        <f>+G85*0.12</f>
        <v>1644.8256000000001</v>
      </c>
    </row>
    <row r="87" spans="1:15" ht="24.95" customHeight="1" x14ac:dyDescent="0.25">
      <c r="A87" s="14"/>
      <c r="B87" s="15"/>
      <c r="C87" s="16"/>
      <c r="D87" s="17"/>
      <c r="E87" s="17"/>
      <c r="F87" s="29" t="s">
        <v>23</v>
      </c>
      <c r="G87" s="32">
        <f>+G85+G86</f>
        <v>15351.705600000001</v>
      </c>
    </row>
    <row r="88" spans="1:15" ht="24.95" customHeight="1" x14ac:dyDescent="0.25">
      <c r="A88" s="90"/>
      <c r="B88" s="90"/>
      <c r="C88" s="72"/>
      <c r="D88" s="9"/>
      <c r="E88" s="9"/>
      <c r="F88" s="9"/>
      <c r="G88" s="4"/>
    </row>
    <row r="89" spans="1:15" ht="24.95" customHeight="1" thickBot="1" x14ac:dyDescent="0.3">
      <c r="A89" s="43" t="s">
        <v>27</v>
      </c>
      <c r="B89" s="92"/>
      <c r="C89" s="92"/>
      <c r="D89" s="9"/>
      <c r="E89" s="9"/>
      <c r="F89" s="9"/>
      <c r="G89" s="17"/>
    </row>
    <row r="90" spans="1:15" ht="24.95" customHeight="1" x14ac:dyDescent="0.3">
      <c r="A90" s="43"/>
      <c r="B90" s="105"/>
      <c r="C90" s="106"/>
    </row>
    <row r="91" spans="1:15" ht="24.95" customHeight="1" x14ac:dyDescent="0.25">
      <c r="A91" s="43"/>
      <c r="B91" s="104"/>
      <c r="C91" s="104"/>
    </row>
    <row r="92" spans="1:15" ht="24.95" customHeight="1" thickBot="1" x14ac:dyDescent="0.35">
      <c r="A92" s="93" t="s">
        <v>26</v>
      </c>
      <c r="B92" s="91"/>
      <c r="C92" s="20"/>
    </row>
    <row r="93" spans="1:15" ht="24.95" customHeight="1" x14ac:dyDescent="0.3">
      <c r="A93" s="93"/>
      <c r="B93" s="93"/>
      <c r="C93" s="93"/>
    </row>
    <row r="94" spans="1:15" ht="24.95" customHeight="1" x14ac:dyDescent="0.3">
      <c r="A94" s="93"/>
      <c r="B94" s="93"/>
      <c r="C94" s="93"/>
    </row>
    <row r="95" spans="1:15" ht="24.95" customHeight="1" thickBot="1" x14ac:dyDescent="0.35">
      <c r="A95" s="93" t="s">
        <v>397</v>
      </c>
      <c r="B95" s="91"/>
      <c r="C95" s="91"/>
    </row>
    <row r="96" spans="1:15" ht="24.95" customHeight="1" x14ac:dyDescent="0.3">
      <c r="A96" s="93"/>
      <c r="B96" s="93"/>
      <c r="C96" s="93"/>
    </row>
    <row r="97" spans="1:3" ht="24.95" customHeight="1" x14ac:dyDescent="0.3">
      <c r="A97" s="93"/>
      <c r="B97" s="93"/>
      <c r="C97" s="93"/>
    </row>
    <row r="98" spans="1:3" ht="24.95" customHeight="1" x14ac:dyDescent="0.25">
      <c r="A98" s="96"/>
      <c r="B98" s="3"/>
      <c r="C98" s="3"/>
    </row>
    <row r="99" spans="1:3" ht="24.95" customHeight="1" thickBot="1" x14ac:dyDescent="0.35">
      <c r="A99" s="93" t="s">
        <v>28</v>
      </c>
      <c r="B99" s="20"/>
      <c r="C99" s="20"/>
    </row>
    <row r="100" spans="1:3" ht="24.95" customHeight="1" x14ac:dyDescent="0.3">
      <c r="A100" s="93"/>
      <c r="B100" s="93"/>
      <c r="C100" s="93"/>
    </row>
    <row r="101" spans="1:3" ht="24.95" customHeight="1" x14ac:dyDescent="0.3">
      <c r="A101" s="93"/>
      <c r="B101" s="93"/>
      <c r="C101" s="93"/>
    </row>
    <row r="102" spans="1:3" ht="24.95" customHeight="1" thickBot="1" x14ac:dyDescent="0.35">
      <c r="A102" s="43" t="s">
        <v>447</v>
      </c>
      <c r="B102" s="91"/>
      <c r="C102" s="91"/>
    </row>
  </sheetData>
  <mergeCells count="11">
    <mergeCell ref="A10:B10"/>
    <mergeCell ref="A12:B12"/>
    <mergeCell ref="A14:B14"/>
    <mergeCell ref="A16:B16"/>
    <mergeCell ref="A18:B18"/>
    <mergeCell ref="A1:G1"/>
    <mergeCell ref="A2:G2"/>
    <mergeCell ref="A3:G3"/>
    <mergeCell ref="N3:O4"/>
    <mergeCell ref="A6:B6"/>
    <mergeCell ref="A8:B8"/>
  </mergeCells>
  <pageMargins left="0.70866141732283472" right="0.5118110236220472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2022-11-21T23:01:54Z</cp:lastPrinted>
  <dcterms:created xsi:type="dcterms:W3CDTF">2022-09-02T17:02:26Z</dcterms:created>
  <dcterms:modified xsi:type="dcterms:W3CDTF">2022-11-21T23:33:30Z</dcterms:modified>
</cp:coreProperties>
</file>