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8_{2A2DEBBE-F3EA-41A4-804F-EA05B937A673}" xr6:coauthVersionLast="47" xr6:coauthVersionMax="47" xr10:uidLastSave="{00000000-0000-0000-0000-000000000000}"/>
  <bookViews>
    <workbookView xWindow="-120" yWindow="-120" windowWidth="29040" windowHeight="15840" xr2:uid="{556DAABC-ECB5-4717-AD23-C7E6841C1B25}"/>
  </bookViews>
  <sheets>
    <sheet name="INQUIORT" sheetId="1" r:id="rId1"/>
    <sheet name="Hoja1" sheetId="2" r:id="rId2"/>
  </sheets>
  <definedNames>
    <definedName name="_xlnm._FilterDatabase" localSheetId="0" hidden="1">INQUIORT!$A$20:$L$25</definedName>
    <definedName name="_xlnm.Print_Area" localSheetId="0">INQUIORT!$A$1:$L$44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E23" i="2" l="1"/>
  <c r="E22" i="2"/>
  <c r="A22" i="1"/>
  <c r="L21" i="1"/>
  <c r="L23" i="1" l="1"/>
  <c r="L24" i="1" s="1"/>
  <c r="L25" i="1" s="1"/>
</calcChain>
</file>

<file path=xl/sharedStrings.xml><?xml version="1.0" encoding="utf-8"?>
<sst xmlns="http://schemas.openxmlformats.org/spreadsheetml/2006/main" count="96" uniqueCount="81">
  <si>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</si>
  <si>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</si>
  <si>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</si>
  <si>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</si>
  <si>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</si>
  <si>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</si>
  <si>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</si>
  <si>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</si>
  <si>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</si>
  <si>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</si>
  <si>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</si>
  <si>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</si>
  <si>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</si>
  <si>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</si>
  <si>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</si>
  <si>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</si>
  <si>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</si>
  <si>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</si>
  <si>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</si>
  <si>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</si>
  <si>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</si>
  <si>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</si>
  <si>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</si>
  <si>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</si>
  <si>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ENTREGADO POR:</t>
  </si>
  <si>
    <t>DESCARGO</t>
  </si>
  <si>
    <t>RECIBIDO POR:</t>
  </si>
  <si>
    <t>FIDEICOMISO TITULARIZACION OMNIHOSPITAL</t>
  </si>
  <si>
    <t>0992426187001</t>
  </si>
  <si>
    <t>AV. ABEL CASTILLO S/N Y AV. JUAN TANCA MARENGO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</si>
  <si>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</si>
  <si>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</si>
  <si>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</si>
  <si>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</si>
  <si>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</si>
  <si>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PINEDA CORAL JAIRO DARIO </t>
  </si>
  <si>
    <t>RUC.: 0957116478001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</si>
  <si>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</si>
  <si>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</si>
  <si>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</si>
  <si>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</si>
  <si>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</si>
  <si>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</si>
  <si>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</si>
  <si>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</si>
  <si>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</si>
  <si>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</si>
  <si>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 xml:space="preserve">DR. VELIZ </t>
  </si>
  <si>
    <t>Nombre del Paciente:</t>
  </si>
  <si>
    <t xml:space="preserve">Tipo de Seguro: </t>
  </si>
  <si>
    <t>Fecha de cirugía:</t>
  </si>
  <si>
    <t>Hora de cirugía:</t>
  </si>
  <si>
    <t>09:00AM</t>
  </si>
  <si>
    <t>CANT.</t>
  </si>
  <si>
    <t>COD. ARTICULO</t>
  </si>
  <si>
    <t xml:space="preserve">DESCRIPCION ARTICULO </t>
  </si>
  <si>
    <t>S6099</t>
  </si>
  <si>
    <t>EQUIPO DE RETIRO 52 PIEZAS  (PLACAS,TORNILLOS,CLAVOS)</t>
  </si>
  <si>
    <t>IVA</t>
  </si>
  <si>
    <t xml:space="preserve">SEPARADORES DE HOMAN </t>
  </si>
  <si>
    <t xml:space="preserve">DESPERIO </t>
  </si>
  <si>
    <t xml:space="preserve">GUBIA </t>
  </si>
  <si>
    <t xml:space="preserve">PINZA DE GRAPAS </t>
  </si>
  <si>
    <t xml:space="preserve">SEPARADORES DE MINI HOMAN </t>
  </si>
  <si>
    <t>SEPARADORES DE SEM MILLER</t>
  </si>
  <si>
    <t xml:space="preserve">CURETA </t>
  </si>
  <si>
    <t>MARTILLO</t>
  </si>
  <si>
    <t>OSTEOTOMO</t>
  </si>
  <si>
    <t xml:space="preserve">ELEVADOR DE PERIOSTIO </t>
  </si>
  <si>
    <t xml:space="preserve">MOTOR </t>
  </si>
  <si>
    <t xml:space="preserve">BATERIAS GRIS </t>
  </si>
  <si>
    <t xml:space="preserve">RECIBIDO POR </t>
  </si>
  <si>
    <t xml:space="preserve">TIPO DE SEGURO </t>
  </si>
  <si>
    <t xml:space="preserve">NUMERO DE CEDULA/ HISTORIA CLINICA </t>
  </si>
  <si>
    <t>INSRUMENTADOR</t>
  </si>
  <si>
    <t>VERIFICADO POR:</t>
  </si>
  <si>
    <t>EQUIPO DE RETIRO (PLACAS,TORNILLOS,CLAVOS)</t>
  </si>
  <si>
    <t xml:space="preserve">PIEZAS ACCESORIAS </t>
  </si>
  <si>
    <t>10</t>
  </si>
  <si>
    <t>NEIQ0564</t>
  </si>
  <si>
    <t>DR. MONTANERO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</si>
</sst>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0" fontId="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11" fillId="0" borderId="7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49" fontId="6" fillId="0" borderId="0" xfId="0" applyNumberFormat="1" applyFont="1"/>
    <xf numFmtId="0" fontId="1" fillId="0" borderId="10" xfId="0" applyFont="1" applyBorder="1"/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11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2" fillId="0" borderId="0" xfId="0" applyFont="1"/>
    <xf numFmtId="0" fontId="15" fillId="0" borderId="0" xfId="1" applyFont="1" applyAlignment="1">
      <alignment horizontal="center"/>
    </xf>
    <xf numFmtId="2" fontId="16" fillId="0" borderId="0" xfId="0" applyNumberFormat="1" applyFont="1" applyAlignment="1">
      <alignment horizontal="left"/>
    </xf>
    <xf numFmtId="165" fontId="17" fillId="0" borderId="11" xfId="1" applyNumberFormat="1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0" fontId="17" fillId="0" borderId="6" xfId="1" applyFont="1" applyBorder="1" applyAlignment="1">
      <alignment horizontal="left"/>
    </xf>
    <xf numFmtId="0" fontId="18" fillId="0" borderId="6" xfId="1" applyFont="1" applyBorder="1" applyAlignment="1">
      <alignment horizontal="left"/>
    </xf>
    <xf numFmtId="20" fontId="18" fillId="0" borderId="12" xfId="1" applyNumberFormat="1" applyFont="1" applyBorder="1" applyAlignment="1">
      <alignment horizontal="left"/>
    </xf>
    <xf numFmtId="2" fontId="19" fillId="0" borderId="0" xfId="1" applyNumberFormat="1" applyFont="1" applyAlignment="1">
      <alignment horizontal="center"/>
    </xf>
    <xf numFmtId="2" fontId="19" fillId="0" borderId="0" xfId="0" applyNumberFormat="1" applyFont="1" applyAlignment="1">
      <alignment horizontal="left"/>
    </xf>
    <xf numFmtId="18" fontId="8" fillId="0" borderId="0" xfId="0" applyNumberFormat="1" applyFont="1" applyAlignment="1">
      <alignment horizontal="left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 wrapText="1" readingOrder="1"/>
      <protection locked="0"/>
    </xf>
    <xf numFmtId="2" fontId="2" fillId="0" borderId="5" xfId="1" applyNumberFormat="1" applyFont="1" applyBorder="1" applyAlignment="1">
      <alignment horizontal="center"/>
    </xf>
    <xf numFmtId="49" fontId="21" fillId="0" borderId="5" xfId="0" applyNumberFormat="1" applyFont="1" applyBorder="1" applyAlignment="1">
      <alignment horizontal="center"/>
    </xf>
    <xf numFmtId="0" fontId="22" fillId="0" borderId="2" xfId="0" applyFont="1" applyBorder="1"/>
    <xf numFmtId="44" fontId="2" fillId="0" borderId="5" xfId="2" applyFont="1" applyBorder="1" applyAlignment="1"/>
    <xf numFmtId="0" fontId="22" fillId="0" borderId="0" xfId="0" applyFont="1"/>
    <xf numFmtId="44" fontId="20" fillId="0" borderId="5" xfId="2" applyFont="1" applyBorder="1"/>
    <xf numFmtId="9" fontId="20" fillId="0" borderId="5" xfId="3" applyFont="1" applyFill="1" applyBorder="1" applyAlignment="1">
      <alignment horizontal="right"/>
    </xf>
    <xf numFmtId="0" fontId="2" fillId="0" borderId="5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top" wrapText="1" readingOrder="1"/>
      <protection locked="0"/>
    </xf>
    <xf numFmtId="44" fontId="8" fillId="0" borderId="5" xfId="4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left"/>
    </xf>
    <xf numFmtId="0" fontId="20" fillId="0" borderId="5" xfId="0" applyFont="1" applyBorder="1"/>
    <xf numFmtId="0" fontId="2" fillId="0" borderId="5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4" fillId="0" borderId="0" xfId="0" applyFont="1"/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3" fillId="0" borderId="0" xfId="0" applyFont="1"/>
    <xf numFmtId="0" fontId="23" fillId="0" borderId="10" xfId="0" applyFont="1" applyBorder="1"/>
    <xf numFmtId="0" fontId="6" fillId="0" borderId="10" xfId="0" applyFont="1" applyBorder="1"/>
    <xf numFmtId="0" fontId="11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165" fontId="8" fillId="0" borderId="14" xfId="1" applyNumberFormat="1" applyFont="1" applyBorder="1" applyAlignment="1">
      <alignment horizontal="left"/>
    </xf>
    <xf numFmtId="165" fontId="8" fillId="0" borderId="6" xfId="1" applyNumberFormat="1" applyFont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5" fontId="8" fillId="0" borderId="13" xfId="1" applyNumberFormat="1" applyFont="1" applyBorder="1" applyAlignment="1">
      <alignment horizontal="left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20" fontId="6" fillId="0" borderId="3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0" fontId="20" fillId="0" borderId="2" xfId="0" applyFont="1" applyBorder="1" applyAlignment="1">
      <alignment horizontal="right"/>
    </xf>
    <xf numFmtId="0" fontId="20" fillId="0" borderId="7" xfId="0" applyFont="1" applyBorder="1" applyAlignment="1">
      <alignment horizontal="right"/>
    </xf>
    <xf numFmtId="0" fontId="20" fillId="0" borderId="3" xfId="0" applyFont="1" applyBorder="1" applyAlignment="1">
      <alignment horizontal="right"/>
    </xf>
    <xf numFmtId="165" fontId="6" fillId="0" borderId="2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</cellXfs>
  <cellStyles count="5">
    <cellStyle name="Moneda" xfId="2" builtinId="4"/>
    <cellStyle name="Moneda 3 2" xfId="4" xr:uid="{05E6BD28-9199-4D94-8133-36D979A9D56A}"/>
    <cellStyle name="Normal" xfId="0" builtinId="0"/>
    <cellStyle name="Normal 2" xfId="1" xr:uid="{938DAA7A-896A-471A-BD1C-708050D5C4F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290764</xdr:colOff>
      <xdr:row>0</xdr:row>
      <xdr:rowOff>144379</xdr:rowOff>
    </xdr:from>
    <xdr:to>
      <xdr:col>3</xdr:col>
      <xdr:colOff>629987</xdr:colOff>
      <xdr:row>4</xdr:row>
      <xdr:rowOff>50131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90764" y="144379"/>
          <a:ext cx="3086434" cy="14297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</xdr:col>
      <xdr:colOff>1806919</xdr:colOff>
      <xdr:row>6</xdr:row>
      <xdr:rowOff>87313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02A64C-C72E-4BCC-9E63-1116B929B5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1095375" y="304800"/>
          <a:ext cx="1721194" cy="1001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sheetPr>
    <pageSetUpPr fitToPage="1"/>
  </sheetPr>
  <dimension ref="A1:L45"/>
  <sheetViews>
    <sheetView showGridLines="0" tabSelected="1" view="pageBreakPreview" zoomScale="95" zoomScaleNormal="95" zoomScaleSheetLayoutView="95" workbookViewId="0">
      <selection activeCell="J18" sqref="J18"/>
    </sheetView>
  </sheetViews>
  <sheetFormatPr baseColWidth="10" defaultColWidth="11.5703125" defaultRowHeight="30" customHeight="1" x14ac:dyDescent="0.25"/>
  <cols>
    <col min="1" max="1" width="9.28515625" style="1" customWidth="1"/>
    <col min="2" max="2" width="27.5703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22.7109375" style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ht="30" customHeight="1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ht="30" customHeight="1" x14ac:dyDescent="0.25">
      <c r="B2" s="100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ht="30" customHeight="1" x14ac:dyDescent="0.25">
      <c r="B3" s="100" t="s">
        <v>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2" ht="30" customHeight="1" x14ac:dyDescent="0.25">
      <c r="B4" s="100" t="s">
        <v>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2" ht="30" customHeight="1" x14ac:dyDescent="0.25">
      <c r="C5" s="3"/>
      <c r="D5" s="4"/>
      <c r="E5" s="4"/>
      <c r="F5" s="4"/>
      <c r="G5" s="4"/>
      <c r="H5" s="5"/>
      <c r="I5" s="4"/>
      <c r="J5" s="4"/>
      <c r="K5" s="6"/>
      <c r="L5" s="7"/>
    </row>
    <row r="6" spans="1:12" s="8" customFormat="1" ht="30" customHeight="1" x14ac:dyDescent="0.25">
      <c r="A6" s="92" t="s">
        <v>3</v>
      </c>
      <c r="B6" s="92"/>
      <c r="C6" s="93"/>
      <c r="D6" s="124">
        <v>44891</v>
      </c>
      <c r="E6" s="125"/>
      <c r="H6" s="9" t="s">
        <v>4</v>
      </c>
      <c r="I6" s="10" t="s">
        <v>79</v>
      </c>
      <c r="J6" s="35"/>
    </row>
    <row r="7" spans="1:12" s="11" customFormat="1" ht="30" customHeight="1" x14ac:dyDescent="0.25">
      <c r="B7" s="12"/>
      <c r="H7" s="13"/>
    </row>
    <row r="8" spans="1:12" s="8" customFormat="1" ht="30" customHeight="1" x14ac:dyDescent="0.25">
      <c r="A8" s="92" t="s">
        <v>5</v>
      </c>
      <c r="B8" s="92"/>
      <c r="C8" s="93"/>
      <c r="D8" s="94" t="s">
        <v>27</v>
      </c>
      <c r="E8" s="95"/>
      <c r="F8" s="95"/>
      <c r="G8" s="96"/>
      <c r="H8" s="14" t="s">
        <v>6</v>
      </c>
      <c r="I8" s="104" t="s">
        <v>28</v>
      </c>
      <c r="J8" s="105"/>
      <c r="K8" s="105"/>
      <c r="L8" s="106"/>
    </row>
    <row r="9" spans="1:12" s="11" customFormat="1" ht="30" customHeight="1" x14ac:dyDescent="0.25">
      <c r="B9" s="12"/>
      <c r="H9" s="13"/>
    </row>
    <row r="10" spans="1:12" s="11" customFormat="1" ht="30" customHeight="1" x14ac:dyDescent="0.25">
      <c r="A10" s="92" t="s">
        <v>7</v>
      </c>
      <c r="B10" s="92"/>
      <c r="C10" s="93"/>
      <c r="D10" s="94" t="s">
        <v>29</v>
      </c>
      <c r="E10" s="95"/>
      <c r="F10" s="95"/>
      <c r="G10" s="96"/>
      <c r="H10" s="14" t="s">
        <v>8</v>
      </c>
      <c r="I10" s="94" t="s">
        <v>9</v>
      </c>
      <c r="J10" s="95"/>
      <c r="K10" s="95"/>
      <c r="L10" s="96"/>
    </row>
    <row r="11" spans="1:12" s="11" customFormat="1" ht="30" customHeight="1" thickBot="1" x14ac:dyDescent="0.3">
      <c r="B11" s="12"/>
      <c r="H11" s="13"/>
    </row>
    <row r="12" spans="1:12" s="8" customFormat="1" ht="30" customHeight="1" thickBot="1" x14ac:dyDescent="0.25">
      <c r="A12" s="92" t="s">
        <v>10</v>
      </c>
      <c r="B12" s="92"/>
      <c r="C12" s="93"/>
      <c r="D12" s="107">
        <v>44891</v>
      </c>
      <c r="E12" s="108"/>
      <c r="F12" s="108"/>
      <c r="G12" s="111"/>
      <c r="H12" s="14" t="s">
        <v>11</v>
      </c>
      <c r="I12" s="112">
        <v>0.5</v>
      </c>
      <c r="J12" s="113"/>
      <c r="K12" s="113"/>
      <c r="L12" s="114"/>
    </row>
    <row r="13" spans="1:12" s="11" customFormat="1" ht="30" customHeight="1" x14ac:dyDescent="0.25">
      <c r="B13" s="12"/>
      <c r="H13" s="13"/>
    </row>
    <row r="14" spans="1:12" s="8" customFormat="1" ht="30" customHeight="1" x14ac:dyDescent="0.25">
      <c r="A14" s="92" t="s">
        <v>12</v>
      </c>
      <c r="B14" s="92"/>
      <c r="C14" s="93"/>
      <c r="D14" s="94" t="s">
        <v>80</v>
      </c>
      <c r="E14" s="95"/>
      <c r="F14" s="95"/>
      <c r="G14" s="95"/>
      <c r="H14" s="95"/>
      <c r="I14" s="95"/>
      <c r="J14" s="95"/>
      <c r="K14" s="95"/>
      <c r="L14" s="96"/>
    </row>
    <row r="15" spans="1:12" s="11" customFormat="1" ht="30" customHeight="1" x14ac:dyDescent="0.25">
      <c r="B15" s="12"/>
      <c r="H15" s="13"/>
    </row>
    <row r="16" spans="1:12" s="8" customFormat="1" ht="30" customHeight="1" x14ac:dyDescent="0.25">
      <c r="A16" s="92" t="s">
        <v>13</v>
      </c>
      <c r="B16" s="92"/>
      <c r="C16" s="93"/>
      <c r="D16" s="94"/>
      <c r="E16" s="95"/>
      <c r="F16" s="95"/>
      <c r="G16" s="96"/>
      <c r="H16" s="15" t="s">
        <v>72</v>
      </c>
      <c r="I16" s="97"/>
      <c r="J16" s="98"/>
      <c r="K16" s="98"/>
      <c r="L16" s="99"/>
    </row>
    <row r="17" spans="1:12" s="11" customFormat="1" ht="30" customHeight="1" x14ac:dyDescent="0.25">
      <c r="B17" s="12"/>
      <c r="H17" s="13"/>
    </row>
    <row r="18" spans="1:12" s="8" customFormat="1" ht="30" customHeight="1" x14ac:dyDescent="0.25">
      <c r="A18" s="92" t="s">
        <v>73</v>
      </c>
      <c r="B18" s="92"/>
      <c r="C18" s="93"/>
      <c r="D18" s="97"/>
      <c r="E18" s="99"/>
      <c r="F18" s="16"/>
      <c r="G18" s="16"/>
      <c r="H18" s="17"/>
      <c r="I18" s="16"/>
      <c r="J18" s="16"/>
      <c r="K18" s="16"/>
      <c r="L18" s="16"/>
    </row>
    <row r="20" spans="1:12" s="21" customFormat="1" ht="30" customHeight="1" x14ac:dyDescent="0.25">
      <c r="A20" s="18" t="s">
        <v>14</v>
      </c>
      <c r="B20" s="19" t="s">
        <v>15</v>
      </c>
      <c r="C20" s="109" t="s">
        <v>16</v>
      </c>
      <c r="D20" s="110"/>
      <c r="E20" s="110"/>
      <c r="F20" s="110"/>
      <c r="G20" s="110"/>
      <c r="H20" s="20" t="s">
        <v>17</v>
      </c>
      <c r="I20" s="15" t="s">
        <v>18</v>
      </c>
      <c r="J20" s="15" t="s">
        <v>25</v>
      </c>
      <c r="K20" s="18" t="s">
        <v>19</v>
      </c>
      <c r="L20" s="18" t="s">
        <v>20</v>
      </c>
    </row>
    <row r="21" spans="1:12" ht="30" customHeight="1" x14ac:dyDescent="0.3">
      <c r="A21" s="39">
        <v>1</v>
      </c>
      <c r="B21" s="59" t="s">
        <v>56</v>
      </c>
      <c r="C21" s="89" t="s">
        <v>76</v>
      </c>
      <c r="D21" s="90"/>
      <c r="E21" s="90"/>
      <c r="F21" s="90"/>
      <c r="G21" s="91"/>
      <c r="H21" s="27"/>
      <c r="I21" s="24">
        <v>1</v>
      </c>
      <c r="J21" s="24"/>
      <c r="K21" s="25">
        <v>96</v>
      </c>
      <c r="L21" s="25">
        <f>+I21*K21</f>
        <v>96</v>
      </c>
    </row>
    <row r="22" spans="1:12" ht="30" customHeight="1" x14ac:dyDescent="0.25">
      <c r="A22" s="22">
        <f>+A21+1</f>
        <v>2</v>
      </c>
      <c r="B22" s="36"/>
      <c r="C22" s="89"/>
      <c r="D22" s="90"/>
      <c r="E22" s="90"/>
      <c r="F22" s="90"/>
      <c r="G22" s="91"/>
      <c r="H22" s="27"/>
      <c r="I22" s="24"/>
      <c r="J22" s="24"/>
      <c r="K22" s="25"/>
      <c r="L22" s="25"/>
    </row>
    <row r="23" spans="1:12" ht="30" customHeight="1" x14ac:dyDescent="0.25">
      <c r="A23" s="3"/>
      <c r="H23" s="28"/>
      <c r="I23" s="13"/>
      <c r="J23" s="13"/>
      <c r="K23" s="29" t="s">
        <v>21</v>
      </c>
      <c r="L23" s="26">
        <f>SUM(L21:L22)</f>
        <v>96</v>
      </c>
    </row>
    <row r="24" spans="1:12" ht="30" customHeight="1" x14ac:dyDescent="0.25">
      <c r="A24" s="3"/>
      <c r="H24" s="28"/>
      <c r="I24" s="13"/>
      <c r="J24" s="13"/>
      <c r="K24" s="29" t="s">
        <v>22</v>
      </c>
      <c r="L24" s="26">
        <f>+L23*0.12</f>
        <v>11.52</v>
      </c>
    </row>
    <row r="25" spans="1:12" ht="30" customHeight="1" x14ac:dyDescent="0.25">
      <c r="A25" s="3"/>
      <c r="H25" s="28"/>
      <c r="I25" s="13"/>
      <c r="J25" s="13"/>
      <c r="K25" s="29" t="s">
        <v>23</v>
      </c>
      <c r="L25" s="26">
        <f>+L23+L24</f>
        <v>107.52</v>
      </c>
    </row>
    <row r="26" spans="1:12" ht="30" customHeight="1" x14ac:dyDescent="0.25">
      <c r="A26" s="3"/>
      <c r="H26" s="28"/>
      <c r="I26" s="13"/>
      <c r="J26" s="13"/>
      <c r="K26" s="29"/>
      <c r="L26" s="29"/>
    </row>
    <row r="27" spans="1:12" ht="30" customHeight="1" x14ac:dyDescent="0.25">
      <c r="A27" s="3"/>
      <c r="H27" s="28"/>
      <c r="I27" s="13"/>
      <c r="J27" s="13"/>
      <c r="K27" s="29"/>
      <c r="L27" s="29"/>
    </row>
    <row r="28" spans="1:12" ht="30" customHeight="1" x14ac:dyDescent="0.25">
      <c r="A28" s="3"/>
      <c r="B28" s="32" t="s">
        <v>78</v>
      </c>
      <c r="C28" s="23" t="s">
        <v>77</v>
      </c>
      <c r="D28" s="42"/>
      <c r="E28" s="88"/>
      <c r="F28" s="30"/>
      <c r="G28" s="30"/>
      <c r="H28" s="30"/>
      <c r="I28" s="30"/>
      <c r="J28" s="30"/>
      <c r="K28" s="30"/>
      <c r="L28" s="31"/>
    </row>
    <row r="29" spans="1:12" ht="30" customHeight="1" x14ac:dyDescent="0.25">
      <c r="A29" s="3"/>
      <c r="B29" s="40">
        <v>1</v>
      </c>
      <c r="C29" s="23" t="s">
        <v>69</v>
      </c>
      <c r="D29" s="42"/>
      <c r="E29" s="101"/>
      <c r="F29" s="102"/>
      <c r="G29" s="102"/>
      <c r="H29" s="102"/>
      <c r="I29" s="102"/>
      <c r="J29" s="102"/>
      <c r="K29" s="102"/>
      <c r="L29" s="103"/>
    </row>
    <row r="30" spans="1:12" ht="30" customHeight="1" x14ac:dyDescent="0.25">
      <c r="A30" s="3"/>
      <c r="B30" s="40">
        <v>2</v>
      </c>
      <c r="C30" s="23" t="s">
        <v>70</v>
      </c>
      <c r="D30" s="42"/>
      <c r="E30" s="101"/>
      <c r="F30" s="102"/>
      <c r="G30" s="102"/>
      <c r="H30" s="102"/>
      <c r="I30" s="102"/>
      <c r="J30" s="102"/>
      <c r="K30" s="102"/>
      <c r="L30" s="103"/>
    </row>
    <row r="31" spans="1:12" ht="21.75" customHeight="1" x14ac:dyDescent="0.25">
      <c r="A31" s="3"/>
      <c r="B31" s="38"/>
      <c r="C31" s="76"/>
      <c r="D31" s="77"/>
      <c r="E31" s="78"/>
      <c r="F31" s="37"/>
      <c r="G31" s="37"/>
      <c r="H31" s="37"/>
      <c r="I31" s="37"/>
      <c r="J31" s="37"/>
      <c r="K31" s="37"/>
      <c r="L31" s="37"/>
    </row>
    <row r="32" spans="1:12" ht="45.75" customHeight="1" x14ac:dyDescent="0.25">
      <c r="A32" s="3"/>
      <c r="B32" s="38"/>
      <c r="C32" s="79"/>
      <c r="D32" s="80" t="s">
        <v>30</v>
      </c>
      <c r="E32" s="81" t="s">
        <v>31</v>
      </c>
      <c r="F32" s="37"/>
      <c r="G32" s="37"/>
      <c r="H32" s="37"/>
      <c r="I32" s="37"/>
      <c r="J32" s="37"/>
      <c r="K32" s="37"/>
      <c r="L32" s="37"/>
    </row>
    <row r="33" spans="1:12" ht="30" customHeight="1" x14ac:dyDescent="0.25">
      <c r="A33" s="3"/>
      <c r="B33" s="12"/>
      <c r="C33" s="79"/>
      <c r="D33" s="80"/>
      <c r="E33" s="81" t="s">
        <v>32</v>
      </c>
      <c r="H33" s="28"/>
      <c r="I33" s="13"/>
      <c r="J33" s="13"/>
      <c r="K33" s="29"/>
      <c r="L33" s="29"/>
    </row>
    <row r="34" spans="1:12" ht="30" customHeight="1" x14ac:dyDescent="0.25">
      <c r="B34" s="12"/>
      <c r="C34" s="79"/>
      <c r="D34" s="80"/>
      <c r="E34" s="81" t="s">
        <v>33</v>
      </c>
    </row>
    <row r="35" spans="1:12" ht="30" customHeight="1" x14ac:dyDescent="0.25">
      <c r="B35" s="12"/>
      <c r="C35" s="79"/>
      <c r="D35" s="80"/>
      <c r="E35" s="81" t="s">
        <v>34</v>
      </c>
    </row>
    <row r="36" spans="1:12" ht="30" customHeight="1" x14ac:dyDescent="0.25">
      <c r="C36" s="82"/>
      <c r="D36" s="83"/>
      <c r="E36" s="84"/>
    </row>
    <row r="37" spans="1:12" ht="30" customHeight="1" thickBot="1" x14ac:dyDescent="0.3">
      <c r="B37" s="33"/>
      <c r="C37" s="85" t="s">
        <v>24</v>
      </c>
      <c r="D37" s="85"/>
      <c r="E37" s="86"/>
      <c r="F37" s="34"/>
      <c r="G37" s="87"/>
    </row>
    <row r="38" spans="1:12" ht="30" customHeight="1" x14ac:dyDescent="0.25">
      <c r="C38" s="85"/>
      <c r="D38" s="85"/>
      <c r="E38" s="85"/>
    </row>
    <row r="39" spans="1:12" ht="30" customHeight="1" thickBot="1" x14ac:dyDescent="0.3">
      <c r="B39" s="33"/>
      <c r="C39" s="85" t="s">
        <v>26</v>
      </c>
      <c r="D39" s="85"/>
      <c r="E39" s="86"/>
      <c r="F39" s="34"/>
      <c r="G39" s="34"/>
    </row>
    <row r="40" spans="1:12" ht="30" customHeight="1" x14ac:dyDescent="0.25">
      <c r="C40" s="85"/>
      <c r="D40" s="85"/>
      <c r="E40" s="85"/>
    </row>
    <row r="41" spans="1:12" ht="30" customHeight="1" x14ac:dyDescent="0.25">
      <c r="C41" s="85"/>
      <c r="D41" s="85"/>
      <c r="E41" s="85"/>
    </row>
    <row r="42" spans="1:12" ht="30" customHeight="1" thickBot="1" x14ac:dyDescent="0.3">
      <c r="C42" s="85" t="s">
        <v>74</v>
      </c>
      <c r="D42" s="85"/>
      <c r="E42" s="86"/>
      <c r="F42" s="34"/>
      <c r="G42" s="34"/>
    </row>
    <row r="43" spans="1:12" ht="30" customHeight="1" x14ac:dyDescent="0.25">
      <c r="C43" s="85"/>
      <c r="D43" s="85"/>
      <c r="E43" s="85"/>
    </row>
    <row r="44" spans="1:12" ht="30" customHeight="1" thickBot="1" x14ac:dyDescent="0.3">
      <c r="C44" s="85" t="s">
        <v>75</v>
      </c>
      <c r="D44" s="85"/>
      <c r="E44" s="86"/>
      <c r="F44" s="34"/>
      <c r="G44" s="34"/>
    </row>
    <row r="45" spans="1:12" ht="30" customHeight="1" x14ac:dyDescent="0.25">
      <c r="C45" s="82"/>
      <c r="D45" s="83"/>
      <c r="E45" s="84"/>
    </row>
  </sheetData>
  <mergeCells count="27">
    <mergeCell ref="C22:G22"/>
    <mergeCell ref="E29:L29"/>
    <mergeCell ref="E30:L30"/>
    <mergeCell ref="A8:C8"/>
    <mergeCell ref="D8:G8"/>
    <mergeCell ref="I8:L8"/>
    <mergeCell ref="A18:C18"/>
    <mergeCell ref="D18:E18"/>
    <mergeCell ref="A10:C10"/>
    <mergeCell ref="D10:G10"/>
    <mergeCell ref="I10:L10"/>
    <mergeCell ref="A12:C12"/>
    <mergeCell ref="D12:E12"/>
    <mergeCell ref="C20:G20"/>
    <mergeCell ref="F12:G12"/>
    <mergeCell ref="I12:L12"/>
    <mergeCell ref="B2:L2"/>
    <mergeCell ref="B3:L3"/>
    <mergeCell ref="B4:L4"/>
    <mergeCell ref="A6:C6"/>
    <mergeCell ref="D6:E6"/>
    <mergeCell ref="C21:G21"/>
    <mergeCell ref="A14:C14"/>
    <mergeCell ref="D14:L14"/>
    <mergeCell ref="A16:C16"/>
    <mergeCell ref="D16:G16"/>
    <mergeCell ref="I16:L16"/>
  </mergeCells>
  <printOptions horizontalCentered="1"/>
  <pageMargins left="0.70866141732283472" right="0.70866141732283472" top="0.74803149606299213" bottom="0.74803149606299213" header="0.31496062992125984" footer="0.31496062992125984"/>
  <pageSetup scale="44" fitToHeight="3" orientation="portrait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3573-0268-4C32-876B-47D116309A77}">
  <dimension ref="A2:G42"/>
  <sheetViews>
    <sheetView workbookViewId="0">
      <selection activeCell="C29" sqref="C29"/>
    </sheetView>
  </sheetViews>
  <sheetFormatPr baseColWidth="10" defaultRowHeight="20.100000000000001" customHeight="1" x14ac:dyDescent="0.2"/>
  <cols>
    <col min="1" max="1" width="15.140625" style="43" customWidth="1"/>
    <col min="2" max="2" width="27.7109375" style="43" customWidth="1"/>
    <col min="3" max="3" width="103.140625" style="43" customWidth="1"/>
    <col min="4" max="4" width="13.5703125" style="43" customWidth="1"/>
    <col min="5" max="5" width="16.5703125" style="43" customWidth="1"/>
    <col min="6" max="16384" width="11.42578125" style="43"/>
  </cols>
  <sheetData>
    <row r="2" spans="1:3" ht="15.75" x14ac:dyDescent="0.25">
      <c r="A2" s="118" t="s">
        <v>35</v>
      </c>
      <c r="B2" s="118"/>
      <c r="C2" s="118"/>
    </row>
    <row r="3" spans="1:3" ht="20.100000000000001" customHeight="1" x14ac:dyDescent="0.2">
      <c r="A3" s="119" t="s">
        <v>36</v>
      </c>
      <c r="B3" s="119"/>
      <c r="C3" s="119"/>
    </row>
    <row r="4" spans="1:3" ht="15.75" x14ac:dyDescent="0.25">
      <c r="A4" s="120" t="s">
        <v>37</v>
      </c>
      <c r="B4" s="120"/>
      <c r="C4" s="120"/>
    </row>
    <row r="7" spans="1:3" ht="15.75" thickBot="1" x14ac:dyDescent="0.25">
      <c r="B7" s="45" t="s">
        <v>38</v>
      </c>
      <c r="C7" s="46">
        <v>44771</v>
      </c>
    </row>
    <row r="8" spans="1:3" ht="15.75" thickBot="1" x14ac:dyDescent="0.25">
      <c r="B8" s="45" t="s">
        <v>39</v>
      </c>
      <c r="C8" s="47" t="s">
        <v>27</v>
      </c>
    </row>
    <row r="9" spans="1:3" ht="15.75" thickBot="1" x14ac:dyDescent="0.25">
      <c r="B9" s="45" t="s">
        <v>40</v>
      </c>
      <c r="C9" s="47" t="s">
        <v>28</v>
      </c>
    </row>
    <row r="10" spans="1:3" ht="15.75" thickBot="1" x14ac:dyDescent="0.25">
      <c r="A10" s="48"/>
      <c r="B10" s="45" t="s">
        <v>41</v>
      </c>
      <c r="C10" s="47" t="s">
        <v>29</v>
      </c>
    </row>
    <row r="11" spans="1:3" ht="15.75" thickBot="1" x14ac:dyDescent="0.25">
      <c r="B11" s="45" t="s">
        <v>42</v>
      </c>
      <c r="C11" s="47" t="s">
        <v>43</v>
      </c>
    </row>
    <row r="12" spans="1:3" ht="15.75" thickBot="1" x14ac:dyDescent="0.25">
      <c r="B12" s="45" t="s">
        <v>44</v>
      </c>
      <c r="C12" s="47" t="s">
        <v>45</v>
      </c>
    </row>
    <row r="13" spans="1:3" ht="15.75" thickBot="1" x14ac:dyDescent="0.25">
      <c r="B13" s="45" t="s">
        <v>46</v>
      </c>
      <c r="C13" s="49" t="s">
        <v>47</v>
      </c>
    </row>
    <row r="14" spans="1:3" ht="16.5" thickBot="1" x14ac:dyDescent="0.3">
      <c r="A14" s="44"/>
      <c r="B14" s="45" t="s">
        <v>48</v>
      </c>
      <c r="C14" s="50"/>
    </row>
    <row r="15" spans="1:3" ht="16.5" thickBot="1" x14ac:dyDescent="0.3">
      <c r="A15" s="44"/>
      <c r="B15" s="45" t="s">
        <v>49</v>
      </c>
      <c r="C15" s="50"/>
    </row>
    <row r="16" spans="1:3" ht="16.5" thickBot="1" x14ac:dyDescent="0.3">
      <c r="A16" s="44"/>
      <c r="B16" s="45" t="s">
        <v>50</v>
      </c>
      <c r="C16" s="46">
        <v>44772</v>
      </c>
    </row>
    <row r="17" spans="1:7" ht="16.5" thickBot="1" x14ac:dyDescent="0.3">
      <c r="A17" s="44"/>
      <c r="B17" s="45" t="s">
        <v>51</v>
      </c>
      <c r="C17" s="51" t="s">
        <v>52</v>
      </c>
    </row>
    <row r="18" spans="1:7" ht="20.100000000000001" customHeight="1" x14ac:dyDescent="0.2">
      <c r="A18" s="52"/>
      <c r="B18" s="53"/>
      <c r="C18" s="54"/>
    </row>
    <row r="19" spans="1:7" ht="31.5" x14ac:dyDescent="0.2">
      <c r="A19" s="55" t="s">
        <v>53</v>
      </c>
      <c r="B19" s="55" t="s">
        <v>54</v>
      </c>
      <c r="C19" s="56" t="s">
        <v>55</v>
      </c>
      <c r="D19" s="57" t="s">
        <v>19</v>
      </c>
      <c r="E19" s="57" t="s">
        <v>20</v>
      </c>
    </row>
    <row r="20" spans="1:7" ht="18.75" x14ac:dyDescent="0.3">
      <c r="A20" s="58">
        <v>1</v>
      </c>
      <c r="B20" s="59" t="s">
        <v>56</v>
      </c>
      <c r="C20" s="60" t="s">
        <v>57</v>
      </c>
      <c r="D20" s="61">
        <v>96</v>
      </c>
      <c r="E20" s="61">
        <v>96</v>
      </c>
      <c r="F20" s="62"/>
      <c r="G20" s="62"/>
    </row>
    <row r="21" spans="1:7" ht="15.75" x14ac:dyDescent="0.25">
      <c r="A21" s="121" t="s">
        <v>21</v>
      </c>
      <c r="B21" s="122"/>
      <c r="C21" s="122"/>
      <c r="D21" s="123"/>
      <c r="E21" s="63">
        <f>SUM(E8:E20)</f>
        <v>96</v>
      </c>
    </row>
    <row r="22" spans="1:7" ht="15.75" x14ac:dyDescent="0.25">
      <c r="A22" s="115" t="s">
        <v>58</v>
      </c>
      <c r="B22" s="116"/>
      <c r="C22" s="117"/>
      <c r="D22" s="64">
        <v>0.12</v>
      </c>
      <c r="E22" s="63">
        <f>+E21*12%</f>
        <v>11.52</v>
      </c>
    </row>
    <row r="23" spans="1:7" ht="15.75" x14ac:dyDescent="0.25">
      <c r="A23" s="115" t="s">
        <v>23</v>
      </c>
      <c r="B23" s="116"/>
      <c r="C23" s="116"/>
      <c r="D23" s="117"/>
      <c r="E23" s="63">
        <f>SUM(E21:E22)</f>
        <v>107.52</v>
      </c>
    </row>
    <row r="24" spans="1:7" ht="20.100000000000001" customHeight="1" x14ac:dyDescent="0.2">
      <c r="A24" s="58"/>
      <c r="B24" s="65"/>
      <c r="C24" s="66"/>
      <c r="D24" s="67"/>
      <c r="E24" s="67"/>
    </row>
    <row r="25" spans="1:7" ht="15.75" x14ac:dyDescent="0.25">
      <c r="A25" s="58"/>
      <c r="B25" s="68">
        <v>2</v>
      </c>
      <c r="C25" s="69" t="s">
        <v>59</v>
      </c>
      <c r="D25" s="70"/>
      <c r="E25" s="70"/>
    </row>
    <row r="26" spans="1:7" ht="15.75" x14ac:dyDescent="0.25">
      <c r="A26" s="58"/>
      <c r="B26" s="68">
        <v>1</v>
      </c>
      <c r="C26" s="69" t="s">
        <v>60</v>
      </c>
      <c r="D26" s="70"/>
      <c r="E26" s="70"/>
    </row>
    <row r="27" spans="1:7" ht="15.75" x14ac:dyDescent="0.25">
      <c r="A27" s="58"/>
      <c r="B27" s="68">
        <v>1</v>
      </c>
      <c r="C27" s="69" t="s">
        <v>61</v>
      </c>
      <c r="D27" s="70"/>
      <c r="E27" s="70"/>
    </row>
    <row r="28" spans="1:7" ht="15.75" x14ac:dyDescent="0.25">
      <c r="A28" s="58"/>
      <c r="B28" s="68">
        <v>1</v>
      </c>
      <c r="C28" s="69" t="s">
        <v>62</v>
      </c>
      <c r="D28" s="70"/>
      <c r="E28" s="70"/>
    </row>
    <row r="29" spans="1:7" ht="15.75" x14ac:dyDescent="0.25">
      <c r="A29" s="58"/>
      <c r="B29" s="68">
        <v>2</v>
      </c>
      <c r="C29" s="69" t="s">
        <v>63</v>
      </c>
      <c r="D29" s="70"/>
      <c r="E29" s="70"/>
    </row>
    <row r="30" spans="1:7" ht="15.75" x14ac:dyDescent="0.25">
      <c r="A30" s="58"/>
      <c r="B30" s="68">
        <v>2</v>
      </c>
      <c r="C30" s="69" t="s">
        <v>64</v>
      </c>
      <c r="D30" s="70"/>
      <c r="E30" s="70"/>
    </row>
    <row r="31" spans="1:7" ht="15.75" x14ac:dyDescent="0.25">
      <c r="A31" s="58"/>
      <c r="B31" s="68">
        <v>1</v>
      </c>
      <c r="C31" s="69" t="s">
        <v>65</v>
      </c>
      <c r="D31" s="70"/>
      <c r="E31" s="70"/>
    </row>
    <row r="32" spans="1:7" ht="15.75" x14ac:dyDescent="0.25">
      <c r="A32" s="58"/>
      <c r="B32" s="68">
        <v>1</v>
      </c>
      <c r="C32" s="69" t="s">
        <v>66</v>
      </c>
      <c r="D32" s="70"/>
      <c r="E32" s="70"/>
    </row>
    <row r="33" spans="1:5" ht="15.75" x14ac:dyDescent="0.25">
      <c r="A33" s="58"/>
      <c r="B33" s="68">
        <v>3</v>
      </c>
      <c r="C33" s="69" t="s">
        <v>67</v>
      </c>
      <c r="D33" s="70"/>
      <c r="E33" s="70"/>
    </row>
    <row r="34" spans="1:5" ht="15.75" x14ac:dyDescent="0.25">
      <c r="A34" s="58"/>
      <c r="B34" s="68">
        <v>1</v>
      </c>
      <c r="C34" s="69" t="s">
        <v>68</v>
      </c>
      <c r="D34" s="70"/>
      <c r="E34" s="70"/>
    </row>
    <row r="35" spans="1:5" ht="15.75" x14ac:dyDescent="0.25">
      <c r="A35" s="58"/>
      <c r="B35" s="68">
        <v>1</v>
      </c>
      <c r="C35" s="69" t="s">
        <v>69</v>
      </c>
      <c r="D35" s="70"/>
      <c r="E35" s="70"/>
    </row>
    <row r="36" spans="1:5" ht="15.75" x14ac:dyDescent="0.25">
      <c r="A36" s="71"/>
      <c r="B36" s="72">
        <v>2</v>
      </c>
      <c r="C36" s="41" t="s">
        <v>70</v>
      </c>
      <c r="D36" s="71"/>
      <c r="E36" s="63"/>
    </row>
    <row r="38" spans="1:5" ht="15.75" x14ac:dyDescent="0.25">
      <c r="A38" s="48"/>
      <c r="B38" s="37" t="s">
        <v>30</v>
      </c>
      <c r="C38" s="73" t="s">
        <v>31</v>
      </c>
      <c r="D38" s="74"/>
    </row>
    <row r="39" spans="1:5" ht="15.75" x14ac:dyDescent="0.25">
      <c r="A39" s="48"/>
      <c r="B39" s="37"/>
      <c r="C39" s="73" t="s">
        <v>32</v>
      </c>
      <c r="D39" s="74"/>
    </row>
    <row r="40" spans="1:5" ht="15.75" x14ac:dyDescent="0.25">
      <c r="A40" s="48"/>
      <c r="B40" s="37"/>
      <c r="C40" s="73" t="s">
        <v>33</v>
      </c>
      <c r="D40" s="74"/>
    </row>
    <row r="41" spans="1:5" ht="15.75" x14ac:dyDescent="0.25">
      <c r="A41" s="48"/>
      <c r="B41" s="37"/>
      <c r="C41" s="73" t="s">
        <v>34</v>
      </c>
      <c r="D41" s="74"/>
    </row>
    <row r="42" spans="1:5" ht="15.75" x14ac:dyDescent="0.25">
      <c r="A42" s="48"/>
      <c r="B42" s="37" t="s">
        <v>71</v>
      </c>
      <c r="C42" s="75"/>
      <c r="D42" s="74"/>
    </row>
  </sheetData>
  <mergeCells count="6">
    <mergeCell ref="A23:D23"/>
    <mergeCell ref="A2:C2"/>
    <mergeCell ref="A3:C3"/>
    <mergeCell ref="A4:C4"/>
    <mergeCell ref="A21:D21"/>
    <mergeCell ref="A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2022-10-21T12:17:31Z</cp:lastPrinted>
  <dcterms:created xsi:type="dcterms:W3CDTF">2022-07-29T14:43:22Z</dcterms:created>
  <dcterms:modified xsi:type="dcterms:W3CDTF">2022-11-26T14:43:02Z</dcterms:modified>
</cp:coreProperties>
</file>