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E9D0B52C-CA7A-4E47-9DA6-55682E6DDB86}" xr6:coauthVersionLast="47" xr6:coauthVersionMax="47" xr10:uidLastSave="{00000000-0000-0000-0000-000000000000}"/>
  <bookViews>
    <workbookView xWindow="-120" yWindow="-120" windowWidth="29040" windowHeight="15840" xr2:uid="{8D47E380-C2FB-4ABD-A294-F253D46709EF}"/>
  </bookViews>
  <sheets>
    <sheet name="Hoja1" sheetId="1" r:id="rId1"/>
  </sheets>
  <definedNames>
    <definedName name="_xlnm.Print_Area" localSheetId="0">Hoja1!$A$1:$I$92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6" i="1"/>
  <c r="I23" i="1"/>
  <c r="I28" i="1" l="1"/>
  <c r="I29" i="1" s="1"/>
  <c r="I30" i="1" s="1"/>
  <c r="C7" i="1" l="1"/>
</calcChain>
</file>

<file path=xl/sharedStrings.xml><?xml version="1.0" encoding="utf-8"?>
<sst xmlns="http://schemas.openxmlformats.org/spreadsheetml/2006/main" count="50" uniqueCount="48">
  <si>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</si>
  <si>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</si>
  <si>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</si>
  <si>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</si>
  <si>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</si>
  <si>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</si>
  <si>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</si>
  <si>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</si>
  <si>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</si>
  <si>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</si>
  <si>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</si>
  <si>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</si>
  <si>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</si>
  <si>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PRECIO UNITARIO</t>
  </si>
  <si>
    <t>PRECIO TOTAL</t>
  </si>
  <si>
    <t>12% IVA</t>
  </si>
  <si>
    <t>ENTREGADO POR:</t>
  </si>
  <si>
    <t>RECIBIDO POR:</t>
  </si>
  <si>
    <t>INSRUMENTADOR</t>
  </si>
  <si>
    <t>VERIFICADO POR:</t>
  </si>
  <si>
    <t>FIDEICOMIZO TITULARIZACION OMNIHOSPITAL</t>
  </si>
  <si>
    <t>O992426187001</t>
  </si>
  <si>
    <t>AV. ROMEO CASTILLO S/N Y AV. JUAN TANCCA MARENGO</t>
  </si>
  <si>
    <t xml:space="preserve">TIPO DE SEGURO </t>
  </si>
  <si>
    <t xml:space="preserve">IDENTIFICACION DEL PACIENTE </t>
  </si>
  <si>
    <t>OBSERVACIONES</t>
  </si>
  <si>
    <t>DR. TRUJILLO</t>
  </si>
  <si>
    <t xml:space="preserve"> VENTA -CIRUGÍA</t>
  </si>
  <si>
    <t>NEIQ0570</t>
  </si>
  <si>
    <t>No. Items</t>
  </si>
  <si>
    <t>CÓDIGO ARTICULO</t>
  </si>
  <si>
    <t>DESCRIPCIÓN</t>
  </si>
  <si>
    <t>FECHA DE CADUCIDAD</t>
  </si>
  <si>
    <t>LOTE / SERIE</t>
  </si>
  <si>
    <t>CANTIDAD</t>
  </si>
  <si>
    <t>AT679FD</t>
  </si>
  <si>
    <t xml:space="preserve">MATRIZ OSEA DESMINERALIZADA TIPO PUTTY 5CC BIOLOGICS </t>
  </si>
  <si>
    <t>SUBTOTAL</t>
  </si>
  <si>
    <t>TOTAL</t>
  </si>
  <si>
    <t>10/18/2026</t>
  </si>
  <si>
    <t>AT805FD</t>
  </si>
  <si>
    <t>MATRIZ OSEA DESMINERALIZADA TIPO PUTTY 2.5CC BONGENER</t>
  </si>
  <si>
    <t>21-DBS019</t>
  </si>
  <si>
    <t>MATRIZ OSEA DESMINERALIZADA 5CC</t>
  </si>
  <si>
    <t>MATRIZ OSEA DESMINERALIZADA 10CC</t>
  </si>
  <si>
    <t>08A024</t>
  </si>
  <si>
    <t>08/15/2026</t>
  </si>
  <si>
    <t>MORA210161-068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</si>
</sst>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9" formatCode="_ &quot;$&quot;* #,##0.00_ ;_ &quot;$&quot;* \-#,##0.00_ ;_ &quot;$&quot;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9" fontId="1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49" fontId="12" fillId="2" borderId="0" xfId="0" applyNumberFormat="1" applyFont="1" applyFill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0" fontId="12" fillId="2" borderId="0" xfId="0" applyFont="1" applyFill="1"/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/>
    <xf numFmtId="0" fontId="16" fillId="0" borderId="4" xfId="0" applyFont="1" applyBorder="1"/>
    <xf numFmtId="0" fontId="16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49" fontId="10" fillId="0" borderId="1" xfId="0" applyNumberFormat="1" applyFont="1" applyBorder="1" applyAlignment="1">
      <alignment horizontal="left" vertical="center"/>
    </xf>
    <xf numFmtId="165" fontId="17" fillId="0" borderId="0" xfId="0" applyNumberFormat="1" applyFont="1"/>
    <xf numFmtId="0" fontId="11" fillId="0" borderId="1" xfId="0" applyFont="1" applyBorder="1" applyAlignment="1">
      <alignment horizontal="left" vertical="center"/>
    </xf>
    <xf numFmtId="0" fontId="12" fillId="0" borderId="4" xfId="0" applyFont="1" applyBorder="1"/>
    <xf numFmtId="0" fontId="15" fillId="0" borderId="0" xfId="0" applyFont="1"/>
    <xf numFmtId="0" fontId="15" fillId="0" borderId="0" xfId="1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9" fontId="16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10" fillId="0" borderId="1" xfId="0" applyNumberFormat="1" applyFont="1" applyBorder="1" applyAlignment="1">
      <alignment horizontal="right"/>
    </xf>
    <xf numFmtId="2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169" fontId="0" fillId="0" borderId="1" xfId="2" applyFont="1" applyBorder="1"/>
    <xf numFmtId="169" fontId="0" fillId="0" borderId="1" xfId="2" applyFont="1" applyBorder="1"/>
    <xf numFmtId="169" fontId="0" fillId="0" borderId="1" xfId="2" applyFont="1" applyBorder="1"/>
    <xf numFmtId="169" fontId="0" fillId="0" borderId="1" xfId="2" applyFont="1" applyBorder="1"/>
  </cellXfs>
  <cellStyles count="3">
    <cellStyle name="Moneda 2" xfId="2" xr:uid="{96FDD2E0-7316-48BB-8FC4-2D30FF4B2A9B}"/>
    <cellStyle name="Normal" xfId="0" builtinId="0"/>
    <cellStyle name="Normal 2" xfId="1" xr:uid="{0C96DBBD-F2E0-4CD8-9AAA-BA7CD03065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31016</xdr:colOff>
      <xdr:row>0</xdr:row>
      <xdr:rowOff>85481</xdr:rowOff>
    </xdr:from>
    <xdr:to>
      <xdr:col>1</xdr:col>
      <xdr:colOff>1388890</xdr:colOff>
      <xdr:row>5</xdr:row>
      <xdr:rowOff>42496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AD2E00-3508-45AB-A5E1-691941F16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1016" y="85481"/>
          <a:ext cx="2811047" cy="1385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1517-27A5-4451-98D4-6C4461E9E070}">
  <dimension ref="A1:O56"/>
  <sheetViews>
    <sheetView tabSelected="1" view="pageBreakPreview" zoomScale="78" zoomScaleNormal="100" zoomScaleSheetLayoutView="78" workbookViewId="0">
      <selection activeCell="B32" sqref="B32"/>
    </sheetView>
  </sheetViews>
  <sheetFormatPr baseColWidth="10" defaultColWidth="8.42578125" defaultRowHeight="20.100000000000001" customHeight="1" x14ac:dyDescent="0.2"/>
  <cols>
    <col min="1" max="1" width="21.7109375" style="12" bestFit="1" customWidth="1"/>
    <col min="2" max="2" width="21.7109375" style="12" customWidth="1"/>
    <col min="3" max="3" width="82.5703125" style="12" bestFit="1" customWidth="1"/>
    <col min="4" max="4" width="22.85546875" style="12" bestFit="1" customWidth="1"/>
    <col min="5" max="5" width="17.85546875" style="32" bestFit="1" customWidth="1"/>
    <col min="6" max="6" width="17.85546875" style="12" customWidth="1"/>
    <col min="7" max="7" width="11.140625" style="12" bestFit="1" customWidth="1"/>
    <col min="8" max="8" width="18.28515625" style="12" bestFit="1" customWidth="1"/>
    <col min="9" max="9" width="14.85546875" style="12" bestFit="1" customWidth="1"/>
    <col min="10" max="16384" width="8.42578125" style="12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23.25" x14ac:dyDescent="0.35">
      <c r="A2" s="51" t="s">
        <v>0</v>
      </c>
      <c r="B2" s="51"/>
      <c r="C2" s="51"/>
      <c r="D2" s="51"/>
      <c r="E2" s="51"/>
      <c r="F2" s="51"/>
      <c r="G2" s="2"/>
      <c r="H2" s="5"/>
      <c r="I2" s="12"/>
      <c r="J2" s="2"/>
      <c r="K2" s="3"/>
      <c r="L2" s="4"/>
    </row>
    <row r="3" spans="1:15" customFormat="1" ht="23.25" x14ac:dyDescent="0.35">
      <c r="A3" s="51" t="s">
        <v>1</v>
      </c>
      <c r="B3" s="51"/>
      <c r="C3" s="51"/>
      <c r="D3" s="51"/>
      <c r="E3" s="51"/>
      <c r="F3" s="51"/>
      <c r="G3" s="5"/>
      <c r="H3" s="5"/>
      <c r="I3" s="12"/>
      <c r="J3" s="5"/>
      <c r="K3" s="5"/>
      <c r="L3" s="5"/>
    </row>
    <row r="4" spans="1:15" customFormat="1" ht="23.25" x14ac:dyDescent="0.35">
      <c r="A4" s="52" t="s">
        <v>2</v>
      </c>
      <c r="B4" s="52"/>
      <c r="C4" s="52"/>
      <c r="D4" s="52"/>
      <c r="E4" s="52"/>
      <c r="F4" s="52"/>
      <c r="G4" s="5"/>
      <c r="H4" s="5"/>
      <c r="I4" s="5"/>
      <c r="J4" s="5"/>
      <c r="K4" s="5"/>
      <c r="L4" s="5"/>
      <c r="M4" s="6"/>
      <c r="N4" s="48"/>
      <c r="O4" s="48"/>
    </row>
    <row r="5" spans="1:15" s="6" customFormat="1" ht="20.100000000000001" customHeight="1" x14ac:dyDescent="0.2">
      <c r="N5" s="48"/>
      <c r="O5" s="48"/>
    </row>
    <row r="6" spans="1:15" s="6" customFormat="1" ht="20.100000000000001" customHeight="1" x14ac:dyDescent="0.2">
      <c r="N6" s="7"/>
      <c r="O6" s="7"/>
    </row>
    <row r="7" spans="1:15" s="6" customFormat="1" ht="20.100000000000001" customHeight="1" x14ac:dyDescent="0.2">
      <c r="A7" s="49" t="s">
        <v>3</v>
      </c>
      <c r="B7" s="50"/>
      <c r="C7" s="9">
        <f ca="1">NOW()</f>
        <v>44892.965340277777</v>
      </c>
      <c r="D7" s="8" t="s">
        <v>4</v>
      </c>
      <c r="E7" s="25" t="s">
        <v>28</v>
      </c>
      <c r="F7" s="10"/>
      <c r="N7" s="7"/>
      <c r="O7" s="7"/>
    </row>
    <row r="8" spans="1:15" s="6" customFormat="1" ht="20.100000000000001" customHeight="1" x14ac:dyDescent="0.25">
      <c r="A8" s="12"/>
      <c r="B8" s="11"/>
      <c r="C8" s="11"/>
      <c r="D8" s="11"/>
      <c r="E8" s="11"/>
      <c r="F8" s="12"/>
      <c r="N8" s="7"/>
      <c r="O8" s="7"/>
    </row>
    <row r="9" spans="1:15" s="6" customFormat="1" ht="20.100000000000001" customHeight="1" x14ac:dyDescent="0.2">
      <c r="A9" s="49" t="s">
        <v>5</v>
      </c>
      <c r="B9" s="50"/>
      <c r="C9" s="13" t="s">
        <v>20</v>
      </c>
      <c r="D9" s="14" t="s">
        <v>6</v>
      </c>
      <c r="E9" s="41" t="s">
        <v>21</v>
      </c>
      <c r="F9" s="15"/>
      <c r="N9" s="7"/>
      <c r="O9" s="7"/>
    </row>
    <row r="10" spans="1:15" s="6" customFormat="1" ht="20.100000000000001" customHeight="1" x14ac:dyDescent="0.25">
      <c r="A10" s="12"/>
      <c r="B10" s="11"/>
      <c r="C10" s="11"/>
      <c r="D10" s="11"/>
      <c r="E10" s="11"/>
      <c r="F10" s="12"/>
      <c r="N10" s="7"/>
      <c r="O10" s="7"/>
    </row>
    <row r="11" spans="1:15" s="6" customFormat="1" ht="29.45" customHeight="1" x14ac:dyDescent="0.2">
      <c r="A11" s="49" t="s">
        <v>7</v>
      </c>
      <c r="B11" s="50"/>
      <c r="C11" s="16" t="s">
        <v>22</v>
      </c>
      <c r="D11" s="14" t="s">
        <v>8</v>
      </c>
      <c r="E11" s="47" t="s">
        <v>27</v>
      </c>
      <c r="F11" s="17"/>
      <c r="N11" s="7"/>
      <c r="O11" s="7"/>
    </row>
    <row r="12" spans="1:15" s="6" customFormat="1" ht="20.100000000000001" customHeight="1" x14ac:dyDescent="0.25">
      <c r="A12" s="12"/>
      <c r="B12" s="11"/>
      <c r="C12" s="11"/>
      <c r="D12" s="11"/>
      <c r="E12" s="11"/>
      <c r="F12" s="12"/>
      <c r="N12" s="18"/>
      <c r="O12" s="18"/>
    </row>
    <row r="13" spans="1:15" s="6" customFormat="1" ht="20.100000000000001" customHeight="1" x14ac:dyDescent="0.2">
      <c r="A13" s="49" t="s">
        <v>9</v>
      </c>
      <c r="B13" s="50"/>
      <c r="C13" s="9">
        <v>44892</v>
      </c>
      <c r="D13" s="14" t="s">
        <v>10</v>
      </c>
      <c r="E13" s="19"/>
      <c r="F13" s="20"/>
      <c r="N13" s="18"/>
      <c r="O13" s="18"/>
    </row>
    <row r="14" spans="1:15" s="6" customFormat="1" ht="20.100000000000001" customHeight="1" x14ac:dyDescent="0.25">
      <c r="A14" s="12"/>
      <c r="B14" s="11"/>
      <c r="C14" s="11"/>
      <c r="D14" s="11"/>
      <c r="E14" s="11"/>
      <c r="F14" s="21"/>
      <c r="G14" s="21"/>
      <c r="N14" s="22"/>
      <c r="O14" s="22"/>
    </row>
    <row r="15" spans="1:15" s="6" customFormat="1" ht="20.100000000000001" customHeight="1" x14ac:dyDescent="0.2">
      <c r="A15" s="49" t="s">
        <v>11</v>
      </c>
      <c r="B15" s="50"/>
      <c r="C15" s="13" t="s">
        <v>26</v>
      </c>
      <c r="D15" s="17"/>
      <c r="E15" s="23"/>
      <c r="F15" s="17"/>
      <c r="G15" s="17"/>
      <c r="N15" s="22"/>
      <c r="O15" s="22"/>
    </row>
    <row r="16" spans="1:15" s="6" customFormat="1" ht="20.100000000000001" customHeight="1" x14ac:dyDescent="0.25">
      <c r="A16" s="12"/>
      <c r="B16" s="11"/>
      <c r="C16" s="11"/>
      <c r="D16" s="11"/>
      <c r="E16" s="11"/>
      <c r="F16" s="21"/>
      <c r="G16" s="21"/>
      <c r="N16" s="22"/>
      <c r="O16" s="22"/>
    </row>
    <row r="17" spans="1:15" s="6" customFormat="1" ht="20.100000000000001" customHeight="1" x14ac:dyDescent="0.2">
      <c r="A17" s="49" t="s">
        <v>12</v>
      </c>
      <c r="B17" s="50"/>
      <c r="C17" s="13"/>
      <c r="D17" s="14" t="s">
        <v>23</v>
      </c>
      <c r="E17" s="47"/>
      <c r="F17" s="17"/>
      <c r="G17" s="17"/>
      <c r="N17" s="22"/>
      <c r="O17" s="22"/>
    </row>
    <row r="18" spans="1:15" s="6" customFormat="1" ht="20.100000000000001" customHeight="1" x14ac:dyDescent="0.25">
      <c r="A18" s="12"/>
      <c r="B18" s="11"/>
      <c r="C18" s="11"/>
      <c r="D18" s="11"/>
      <c r="E18" s="11"/>
      <c r="F18" s="21"/>
      <c r="G18" s="21"/>
      <c r="N18" s="24"/>
      <c r="O18" s="24"/>
    </row>
    <row r="19" spans="1:15" s="6" customFormat="1" ht="20.100000000000001" customHeight="1" x14ac:dyDescent="0.2">
      <c r="A19" s="49" t="s">
        <v>24</v>
      </c>
      <c r="B19" s="50"/>
      <c r="C19" s="43"/>
      <c r="D19" s="10"/>
      <c r="E19" s="26"/>
      <c r="F19" s="27"/>
      <c r="G19" s="28"/>
      <c r="N19" s="24"/>
      <c r="O19" s="24"/>
    </row>
    <row r="20" spans="1:15" s="6" customFormat="1" ht="20.100000000000001" customHeight="1" x14ac:dyDescent="0.2">
      <c r="A20" s="29"/>
      <c r="B20" s="29"/>
      <c r="C20" s="12"/>
      <c r="D20" s="12"/>
      <c r="E20" s="12"/>
      <c r="F20" s="12"/>
      <c r="G20" s="12"/>
      <c r="N20" s="24"/>
      <c r="O20" s="24"/>
    </row>
    <row r="21" spans="1:15" s="6" customFormat="1" ht="20.100000000000001" customHeight="1" x14ac:dyDescent="0.2">
      <c r="A21" s="29"/>
      <c r="B21" s="29"/>
      <c r="C21" s="12"/>
      <c r="D21" s="12"/>
      <c r="E21" s="12"/>
      <c r="F21" s="12"/>
      <c r="G21" s="12"/>
      <c r="N21" s="24"/>
      <c r="O21" s="24"/>
    </row>
    <row r="22" spans="1:15" s="6" customFormat="1" ht="24" customHeight="1" x14ac:dyDescent="0.2">
      <c r="A22" s="53" t="s">
        <v>29</v>
      </c>
      <c r="B22" s="54" t="s">
        <v>30</v>
      </c>
      <c r="C22" s="67" t="s">
        <v>31</v>
      </c>
      <c r="D22" s="68"/>
      <c r="E22" s="55" t="s">
        <v>32</v>
      </c>
      <c r="F22" s="56" t="s">
        <v>33</v>
      </c>
      <c r="G22" s="57" t="s">
        <v>34</v>
      </c>
      <c r="H22" s="53" t="s">
        <v>13</v>
      </c>
      <c r="I22" s="53" t="s">
        <v>14</v>
      </c>
      <c r="N22" s="24"/>
      <c r="O22" s="24"/>
    </row>
    <row r="23" spans="1:15" s="6" customFormat="1" ht="20.100000000000001" customHeight="1" x14ac:dyDescent="0.25">
      <c r="A23" s="58">
        <v>1</v>
      </c>
      <c r="B23" s="59" t="s">
        <v>35</v>
      </c>
      <c r="C23" s="69" t="s">
        <v>36</v>
      </c>
      <c r="D23" s="70"/>
      <c r="E23" s="60" t="s">
        <v>39</v>
      </c>
      <c r="F23" s="61" t="s">
        <v>45</v>
      </c>
      <c r="G23" s="62">
        <v>1</v>
      </c>
      <c r="H23" s="78">
        <v>1020</v>
      </c>
      <c r="I23" s="63">
        <f t="shared" ref="I23:I26" si="0">+G23*H23</f>
        <v>1020</v>
      </c>
      <c r="N23" s="24"/>
      <c r="O23" s="24"/>
    </row>
    <row r="24" spans="1:15" s="6" customFormat="1" ht="20.100000000000001" customHeight="1" x14ac:dyDescent="0.25">
      <c r="A24" s="58">
        <v>1</v>
      </c>
      <c r="B24" s="59" t="s">
        <v>40</v>
      </c>
      <c r="C24" s="69" t="s">
        <v>41</v>
      </c>
      <c r="D24" s="70"/>
      <c r="E24" s="60">
        <v>45250</v>
      </c>
      <c r="F24" s="61">
        <v>41388</v>
      </c>
      <c r="G24" s="62">
        <v>1</v>
      </c>
      <c r="H24" s="75">
        <v>850</v>
      </c>
      <c r="I24" s="63">
        <f>+G24*H24</f>
        <v>850</v>
      </c>
      <c r="N24" s="24"/>
      <c r="O24" s="24"/>
    </row>
    <row r="25" spans="1:15" s="6" customFormat="1" ht="20.100000000000001" customHeight="1" x14ac:dyDescent="0.25">
      <c r="A25" s="58">
        <v>1</v>
      </c>
      <c r="B25" s="73">
        <v>293950037</v>
      </c>
      <c r="C25" s="74" t="s">
        <v>43</v>
      </c>
      <c r="D25" s="71"/>
      <c r="E25" s="60" t="s">
        <v>46</v>
      </c>
      <c r="F25" s="73" t="s">
        <v>45</v>
      </c>
      <c r="G25" s="62">
        <v>1</v>
      </c>
      <c r="H25" s="76">
        <v>1020</v>
      </c>
      <c r="I25" s="78">
        <v>1020</v>
      </c>
      <c r="N25" s="24"/>
      <c r="O25" s="24"/>
    </row>
    <row r="26" spans="1:15" s="6" customFormat="1" ht="20.100000000000001" customHeight="1" x14ac:dyDescent="0.25">
      <c r="A26" s="58">
        <v>1</v>
      </c>
      <c r="B26" s="73" t="s">
        <v>47</v>
      </c>
      <c r="C26" s="74" t="s">
        <v>44</v>
      </c>
      <c r="D26" s="71"/>
      <c r="E26" s="60" t="s">
        <v>39</v>
      </c>
      <c r="F26" s="73" t="s">
        <v>42</v>
      </c>
      <c r="G26" s="62">
        <v>1</v>
      </c>
      <c r="H26" s="77">
        <v>1080</v>
      </c>
      <c r="I26" s="63">
        <f t="shared" si="0"/>
        <v>1080</v>
      </c>
      <c r="N26" s="24"/>
      <c r="O26" s="24"/>
    </row>
    <row r="27" spans="1:15" s="6" customFormat="1" ht="20.100000000000001" customHeight="1" x14ac:dyDescent="0.2">
      <c r="N27" s="24"/>
      <c r="O27" s="24"/>
    </row>
    <row r="28" spans="1:15" s="6" customFormat="1" ht="20.100000000000001" customHeight="1" x14ac:dyDescent="0.25">
      <c r="A28" s="37"/>
      <c r="B28" s="64"/>
      <c r="C28" s="35"/>
      <c r="D28" s="35"/>
      <c r="E28" s="35"/>
      <c r="F28" s="65"/>
      <c r="G28" s="66"/>
      <c r="H28" s="63" t="s">
        <v>37</v>
      </c>
      <c r="I28" s="63">
        <f>SUM(I23:I26)</f>
        <v>3970</v>
      </c>
      <c r="N28" s="24"/>
      <c r="O28" s="24"/>
    </row>
    <row r="29" spans="1:15" s="6" customFormat="1" ht="20.100000000000001" customHeight="1" x14ac:dyDescent="0.25">
      <c r="A29" s="37"/>
      <c r="B29" s="64"/>
      <c r="C29" s="35"/>
      <c r="D29" s="35"/>
      <c r="E29" s="35"/>
      <c r="F29" s="65"/>
      <c r="G29" s="66"/>
      <c r="H29" s="63" t="s">
        <v>15</v>
      </c>
      <c r="I29" s="63">
        <f>+I28*0.12</f>
        <v>476.4</v>
      </c>
      <c r="N29" s="24"/>
      <c r="O29" s="24"/>
    </row>
    <row r="30" spans="1:15" s="6" customFormat="1" ht="20.100000000000001" customHeight="1" x14ac:dyDescent="0.25">
      <c r="A30" s="37"/>
      <c r="B30" s="64"/>
      <c r="C30" s="35"/>
      <c r="D30" s="35"/>
      <c r="E30" s="35"/>
      <c r="F30" s="65"/>
      <c r="G30" s="66"/>
      <c r="H30" s="63" t="s">
        <v>38</v>
      </c>
      <c r="I30" s="63">
        <f>+I28+I29</f>
        <v>4446.3999999999996</v>
      </c>
      <c r="N30" s="24"/>
      <c r="O30" s="24"/>
    </row>
    <row r="31" spans="1:15" s="6" customFormat="1" ht="20.100000000000001" customHeight="1" x14ac:dyDescent="0.2">
      <c r="A31" s="72"/>
      <c r="F31" s="12"/>
      <c r="G31" s="12"/>
      <c r="N31" s="24"/>
      <c r="O31" s="24"/>
    </row>
    <row r="32" spans="1:15" s="6" customFormat="1" ht="20.100000000000001" customHeight="1" x14ac:dyDescent="0.2">
      <c r="A32" s="29"/>
      <c r="B32" s="29"/>
      <c r="C32" s="12"/>
      <c r="D32" s="12"/>
      <c r="E32" s="12"/>
      <c r="F32" s="12"/>
      <c r="G32" s="12"/>
      <c r="N32" s="24"/>
      <c r="O32" s="24"/>
    </row>
    <row r="33" spans="1:15" s="6" customFormat="1" ht="20.100000000000001" customHeight="1" x14ac:dyDescent="0.2">
      <c r="A33" s="29"/>
      <c r="B33" s="29"/>
      <c r="C33" s="12"/>
      <c r="D33" s="12"/>
      <c r="E33" s="12"/>
      <c r="F33" s="12"/>
      <c r="G33" s="12"/>
      <c r="N33" s="24"/>
      <c r="O33" s="24"/>
    </row>
    <row r="34" spans="1:15" s="6" customFormat="1" ht="20.100000000000001" customHeight="1" x14ac:dyDescent="0.2">
      <c r="A34" s="29"/>
      <c r="B34" s="29"/>
      <c r="C34" s="12"/>
      <c r="D34" s="12"/>
      <c r="E34" s="12"/>
      <c r="F34" s="12"/>
      <c r="G34" s="12"/>
      <c r="N34" s="24"/>
      <c r="O34" s="24"/>
    </row>
    <row r="35" spans="1:15" s="6" customFormat="1" ht="20.100000000000001" customHeight="1" x14ac:dyDescent="0.2">
      <c r="A35" s="29"/>
      <c r="B35" s="29"/>
      <c r="C35" s="12"/>
      <c r="D35" s="12"/>
      <c r="E35" s="12"/>
      <c r="F35" s="12"/>
      <c r="G35" s="12"/>
      <c r="N35" s="24"/>
      <c r="O35" s="24"/>
    </row>
    <row r="36" spans="1:15" ht="18" x14ac:dyDescent="0.25">
      <c r="A36" s="30"/>
      <c r="B36" s="31"/>
      <c r="C36" s="32"/>
      <c r="D36" s="29"/>
      <c r="F36" s="42"/>
    </row>
    <row r="37" spans="1:15" ht="20.100000000000001" customHeight="1" x14ac:dyDescent="0.25">
      <c r="A37" s="29"/>
      <c r="B37" s="33"/>
      <c r="C37" s="34"/>
      <c r="D37" s="34"/>
      <c r="E37"/>
    </row>
    <row r="38" spans="1:15" ht="20.100000000000001" customHeight="1" x14ac:dyDescent="0.25">
      <c r="A38" s="29"/>
      <c r="B38" s="33"/>
      <c r="C38" s="34"/>
      <c r="D38" s="34"/>
      <c r="E38"/>
    </row>
    <row r="39" spans="1:15" s="35" customFormat="1" ht="18.75" thickBot="1" x14ac:dyDescent="0.3">
      <c r="A39" s="45" t="s">
        <v>16</v>
      </c>
      <c r="C39" s="36"/>
    </row>
    <row r="40" spans="1:15" s="35" customFormat="1" ht="18" x14ac:dyDescent="0.25">
      <c r="A40" s="45"/>
      <c r="G40" s="37"/>
    </row>
    <row r="41" spans="1:15" s="35" customFormat="1" ht="18" x14ac:dyDescent="0.25">
      <c r="A41" s="45"/>
      <c r="G41" s="37"/>
    </row>
    <row r="42" spans="1:15" s="35" customFormat="1" ht="18" x14ac:dyDescent="0.25">
      <c r="A42" s="45"/>
      <c r="G42" s="37"/>
    </row>
    <row r="43" spans="1:15" s="35" customFormat="1" ht="18" x14ac:dyDescent="0.25">
      <c r="A43" s="45"/>
      <c r="G43" s="37"/>
    </row>
    <row r="44" spans="1:15" s="35" customFormat="1" ht="18.75" thickBot="1" x14ac:dyDescent="0.3">
      <c r="A44" s="45" t="s">
        <v>17</v>
      </c>
      <c r="C44" s="36"/>
      <c r="G44" s="37"/>
    </row>
    <row r="45" spans="1:15" s="35" customFormat="1" ht="18" x14ac:dyDescent="0.25">
      <c r="A45" s="45"/>
      <c r="G45" s="37"/>
    </row>
    <row r="46" spans="1:15" s="35" customFormat="1" ht="18" x14ac:dyDescent="0.25">
      <c r="A46" s="45"/>
      <c r="G46" s="37"/>
    </row>
    <row r="47" spans="1:15" customFormat="1" ht="18" x14ac:dyDescent="0.25">
      <c r="A47" s="45"/>
    </row>
    <row r="48" spans="1:15" customFormat="1" ht="18" x14ac:dyDescent="0.25">
      <c r="A48" s="45"/>
    </row>
    <row r="49" spans="1:7" s="35" customFormat="1" ht="18.75" thickBot="1" x14ac:dyDescent="0.3">
      <c r="A49" s="45" t="s">
        <v>18</v>
      </c>
      <c r="C49" s="36"/>
      <c r="G49" s="37"/>
    </row>
    <row r="50" spans="1:7" s="35" customFormat="1" ht="18" x14ac:dyDescent="0.25">
      <c r="A50" s="45"/>
      <c r="G50" s="37"/>
    </row>
    <row r="51" spans="1:7" s="35" customFormat="1" ht="18" x14ac:dyDescent="0.25">
      <c r="A51" s="45"/>
      <c r="G51" s="37"/>
    </row>
    <row r="52" spans="1:7" s="40" customFormat="1" ht="20.100000000000001" customHeight="1" x14ac:dyDescent="0.25">
      <c r="A52" s="46"/>
      <c r="B52" s="38"/>
      <c r="C52" s="39"/>
    </row>
    <row r="53" spans="1:7" s="40" customFormat="1" ht="20.100000000000001" customHeight="1" thickBot="1" x14ac:dyDescent="0.3">
      <c r="A53" s="45" t="s">
        <v>19</v>
      </c>
      <c r="B53" s="35"/>
      <c r="C53" s="36"/>
    </row>
    <row r="54" spans="1:7" ht="20.100000000000001" customHeight="1" x14ac:dyDescent="0.25">
      <c r="A54" s="45"/>
    </row>
    <row r="55" spans="1:7" ht="20.100000000000001" customHeight="1" x14ac:dyDescent="0.25">
      <c r="A55" s="45"/>
    </row>
    <row r="56" spans="1:7" ht="20.100000000000001" customHeight="1" thickBot="1" x14ac:dyDescent="0.3">
      <c r="A56" s="45" t="s">
        <v>25</v>
      </c>
      <c r="C56" s="44"/>
    </row>
  </sheetData>
  <mergeCells count="14">
    <mergeCell ref="A2:F2"/>
    <mergeCell ref="A3:F3"/>
    <mergeCell ref="A4:F4"/>
    <mergeCell ref="A11:B11"/>
    <mergeCell ref="A13:B13"/>
    <mergeCell ref="N4:O5"/>
    <mergeCell ref="A7:B7"/>
    <mergeCell ref="A9:B9"/>
    <mergeCell ref="A19:B19"/>
    <mergeCell ref="A15:B15"/>
    <mergeCell ref="A17:B17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2022-11-27T23:29:07Z</cp:lastPrinted>
  <dcterms:created xsi:type="dcterms:W3CDTF">2022-11-18T17:01:55Z</dcterms:created>
  <dcterms:modified xsi:type="dcterms:W3CDTF">2022-11-28T04:11:29Z</dcterms:modified>
</cp:coreProperties>
</file>