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D7A388C7-FD28-4229-9884-D08A874C79F6}" xr6:coauthVersionLast="47" xr6:coauthVersionMax="47" xr10:uidLastSave="{00000000-0000-0000-0000-000000000000}"/>
  <bookViews>
    <workbookView xWindow="-120" yWindow="-120" windowWidth="29040" windowHeight="15840" activeTab="2" xr2:uid="{EE7DD0A6-64E0-45D4-968B-0B1871EF8A68}"/>
  </bookViews>
  <sheets>
    <sheet name="Hoja1" sheetId="5" r:id="rId1"/>
    <sheet name="INQUIORT" sheetId="4" r:id="rId2"/>
    <sheet name="Hoja2" sheetId="6" r:id="rId3"/>
  </sheets>
  <definedNames>
    <definedName name="_xlnm.Print_Area" localSheetId="1">INQUIORT!$A$1:$G$174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6" l="1"/>
  <c r="G24" i="6" l="1"/>
  <c r="G25" i="6" s="1"/>
  <c r="C6" i="6" l="1"/>
  <c r="G22" i="4" l="1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2" i="4"/>
  <c r="G81" i="4"/>
  <c r="G80" i="4"/>
  <c r="G79" i="4"/>
  <c r="G78" i="4"/>
  <c r="G77" i="4"/>
  <c r="G76" i="4"/>
  <c r="C7" i="4"/>
  <c r="G83" i="4" l="1"/>
  <c r="G91" i="5"/>
  <c r="G92" i="5" s="1"/>
  <c r="G84" i="4" l="1"/>
  <c r="G85" i="4" s="1"/>
</calcChain>
</file>

<file path=xl/sharedStrings.xml><?xml version="1.0" encoding="utf-8"?>
<sst xmlns="http://schemas.openxmlformats.org/spreadsheetml/2006/main" count="618" uniqueCount="345">
  <si>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</si>
  <si>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</si>
  <si>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</si>
  <si>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</si>
  <si>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</si>
  <si>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</si>
  <si>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</si>
  <si>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</si>
  <si>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</si>
  <si>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</si>
  <si>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</si>
  <si>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</si>
  <si>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</si>
  <si>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</si>
  <si>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</si>
  <si>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</si>
  <si>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</si>
  <si>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</si>
  <si>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</si>
  <si>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</si>
  <si>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</si>
  <si>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</si>
  <si>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</si>
  <si>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</si>
  <si>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</si>
  <si>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</si>
  <si>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</si>
  <si>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</si>
  <si>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</si>
  <si>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</si>
  <si>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</si>
  <si>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</si>
  <si>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</si>
  <si>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</si>
  <si>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</si>
  <si>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</si>
  <si>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</si>
  <si>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</si>
  <si>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</si>
  <si>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</si>
  <si>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</si>
  <si>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</si>
  <si>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</si>
  <si>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</si>
  <si>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</si>
  <si>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</si>
  <si>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</si>
  <si>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</si>
  <si>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</si>
  <si>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</si>
  <si>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</si>
  <si>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</si>
  <si>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</si>
  <si>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</si>
  <si>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</si>
  <si>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</si>
  <si>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</si>
  <si>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</si>
  <si>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</si>
  <si>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</si>
  <si>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</si>
  <si>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</si>
  <si>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</si>
  <si>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</si>
  <si>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</si>
  <si>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</si>
  <si>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</si>
  <si>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</si>
  <si>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</si>
  <si>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</si>
  <si>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</si>
  <si>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</si>
  <si>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</si>
  <si>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</si>
  <si>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</si>
  <si>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</si>
  <si>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</si>
  <si>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</si>
  <si>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</si>
  <si>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</si>
  <si>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</si>
  <si>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</si>
  <si>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</si>
  <si>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</si>
  <si>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</si>
  <si>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</si>
  <si>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</si>
  <si>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</si>
  <si>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</si>
  <si>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</si>
  <si>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</si>
  <si>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</si>
  <si>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</si>
  <si>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</si>
  <si>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</si>
  <si>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</si>
  <si>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</si>
  <si>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</si>
  <si>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</si>
  <si>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</si>
  <si>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</si>
  <si>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</si>
  <si>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</si>
  <si>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</si>
  <si>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</si>
  <si>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</si>
  <si>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</si>
  <si>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</si>
  <si>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</si>
  <si>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</si>
  <si>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</si>
  <si>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</si>
  <si>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</si>
  <si>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</si>
  <si>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</si>
  <si>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</si>
  <si>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</si>
  <si>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</si>
  <si>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</si>
  <si>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</si>
  <si>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</si>
  <si>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</si>
  <si>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</si>
  <si>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</si>
  <si>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</si>
  <si>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</si>
  <si>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</si>
  <si>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</si>
  <si>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</si>
  <si>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</si>
  <si>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</si>
  <si>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</si>
  <si>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</si>
  <si>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</si>
  <si>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</si>
  <si>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</si>
  <si>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</si>
  <si>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</si>
  <si>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</si>
  <si>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</si>
  <si>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</si>
  <si>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</si>
  <si>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</si>
  <si>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</si>
  <si>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</si>
  <si>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</si>
  <si>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</si>
  <si>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</si>
  <si>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</si>
  <si>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</si>
  <si>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</si>
  <si>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</si>
  <si>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</si>
  <si>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</si>
  <si>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</si>
  <si>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</si>
  <si>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</si>
  <si>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</si>
  <si>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</si>
  <si>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</si>
  <si>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</si>
  <si>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</si>
  <si>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</si>
  <si>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</si>
  <si>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</si>
  <si>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</si>
  <si>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</si>
  <si>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</si>
  <si>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</si>
  <si>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</si>
  <si>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</si>
  <si>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</si>
  <si>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</si>
  <si>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</si>
  <si>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</si>
  <si>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</si>
  <si>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</si>
  <si>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</si>
  <si>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</si>
  <si>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</si>
  <si>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</si>
  <si>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</si>
  <si>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</si>
  <si>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</si>
  <si>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</si>
  <si>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</si>
  <si>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</si>
  <si>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</si>
  <si>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</si>
  <si>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</si>
  <si>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</si>
  <si>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</si>
  <si>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</si>
  <si>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</si>
  <si>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</si>
  <si>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</si>
  <si>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</si>
  <si>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</si>
  <si>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</si>
  <si>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</si>
  <si>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</si>
  <si>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</si>
  <si>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</si>
  <si>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</si>
  <si>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</si>
  <si>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</si>
  <si>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</si>
  <si>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</si>
  <si>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</si>
  <si>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</si>
  <si>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</si>
  <si>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</si>
  <si>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</si>
  <si>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</si>
  <si>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</si>
  <si>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</si>
  <si>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</si>
  <si>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</si>
  <si>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</si>
  <si>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</si>
  <si>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</si>
  <si>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</si>
  <si>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</si>
  <si>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</si>
  <si>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</si>
  <si>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</si>
  <si>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</si>
  <si>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</si>
  <si>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</si>
  <si>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</si>
  <si>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</si>
  <si>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</si>
  <si>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</si>
  <si>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</si>
  <si>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</si>
  <si>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</si>
  <si>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</si>
  <si>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</si>
  <si>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</si>
  <si>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</si>
  <si>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</si>
  <si>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</si>
  <si>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</si>
  <si>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</si>
  <si>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</si>
  <si>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</si>
  <si>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</si>
  <si>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</si>
  <si>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</si>
  <si>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</si>
  <si>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</si>
  <si>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</si>
  <si>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</si>
  <si>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</si>
  <si>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</si>
  <si>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</si>
  <si>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</si>
  <si>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</si>
  <si>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</si>
  <si>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</si>
  <si>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 xml:space="preserve">CURETA </t>
  </si>
  <si>
    <t xml:space="preserve">GANCHOS </t>
  </si>
  <si>
    <t xml:space="preserve">BATERIAS GRIS </t>
  </si>
  <si>
    <t>FIDEICOMISO TITULARIZACION OMNIHOSPITAL</t>
  </si>
  <si>
    <t>AV. ABEL CASTILLO S/N Y AV. JUAN TANCA MARENGO</t>
  </si>
  <si>
    <t>0992426187001</t>
  </si>
  <si>
    <t xml:space="preserve">TIPO DE SEGURO </t>
  </si>
  <si>
    <t>IDENTIFICACION DEL PACIENTE</t>
  </si>
  <si>
    <t>J220608-L054</t>
  </si>
  <si>
    <t>J220714-L005</t>
  </si>
  <si>
    <t>R211117-L057</t>
  </si>
  <si>
    <t>J211025-L043</t>
  </si>
  <si>
    <t>J220112-L089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</si>
  <si>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</si>
  <si>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</si>
  <si>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</si>
  <si>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</si>
  <si>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</si>
  <si>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</si>
  <si>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</si>
  <si>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</si>
  <si>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</si>
  <si>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</si>
  <si>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</si>
  <si>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</si>
  <si>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</si>
  <si>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</si>
  <si>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</si>
  <si>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</si>
  <si>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</si>
  <si>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ANCLAJE RAPIDO 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</si>
  <si>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</si>
  <si>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</si>
  <si>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</si>
  <si>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</si>
  <si>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</si>
  <si>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PINZA REDUCTORA DE PUNTAS </t>
  </si>
  <si>
    <t>PINZA REDUCTORA CON CREMALLERA</t>
  </si>
  <si>
    <t xml:space="preserve">BANDEJA SUPERIOR </t>
  </si>
  <si>
    <t xml:space="preserve">RETRACTOR MEDIADO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</si>
  <si>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</si>
  <si>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</si>
  <si>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</si>
  <si>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</si>
  <si>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</si>
  <si>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</si>
  <si>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</si>
  <si>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</si>
  <si>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</si>
  <si>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</si>
  <si>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</si>
  <si>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</si>
  <si>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</si>
  <si>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</si>
  <si>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</si>
  <si>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</si>
  <si>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</si>
  <si>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MOTOR ACULAN </t>
  </si>
  <si>
    <t>ANCLAJES DE MOTOR</t>
  </si>
  <si>
    <t xml:space="preserve">LLAVE DE JACOBS </t>
  </si>
  <si>
    <t xml:space="preserve">PROTECTOR DE PINES </t>
  </si>
  <si>
    <t xml:space="preserve">INTERCAMBIADOR DE BATERIA </t>
  </si>
  <si>
    <t xml:space="preserve">MALETA DE TRANSPORTE </t>
  </si>
  <si>
    <t xml:space="preserve">VERIFICADO POR </t>
  </si>
  <si>
    <t>OBSERVACIONES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</si>
  <si>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</si>
  <si>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</si>
  <si>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</si>
  <si>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</si>
  <si>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</si>
  <si>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</si>
  <si>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</si>
  <si>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</si>
  <si>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</si>
  <si>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VILLAMAR FRANCO YOLANDA GRACIELA</t>
  </si>
  <si>
    <t>NEIQ0602</t>
  </si>
  <si>
    <t xml:space="preserve">9:00AM </t>
  </si>
  <si>
    <t xml:space="preserve">DR MONTANERO  </t>
  </si>
  <si>
    <t xml:space="preserve">INSTRUMENTAL RADIO DISTAL </t>
  </si>
  <si>
    <t>B200529-706</t>
  </si>
  <si>
    <t>MATRIZ OSEA DESMINERALIZADA TIPO PUTTY 2.5CC</t>
  </si>
  <si>
    <t>B200529-709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</si>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</sst>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7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6" applyFont="1" applyBorder="1" applyAlignment="1">
      <alignment horizontal="right" wrapText="1"/>
    </xf>
    <xf numFmtId="9" fontId="4" fillId="0" borderId="1" xfId="6" applyNumberFormat="1" applyFont="1" applyBorder="1" applyAlignment="1">
      <alignment horizontal="right" wrapText="1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center"/>
    </xf>
    <xf numFmtId="20" fontId="12" fillId="0" borderId="1" xfId="0" quotePrefix="1" applyNumberFormat="1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4" fillId="0" borderId="9" xfId="6" applyFont="1" applyBorder="1" applyAlignment="1">
      <alignment horizontal="right" wrapText="1"/>
    </xf>
    <xf numFmtId="0" fontId="22" fillId="0" borderId="1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9" xfId="0" applyFont="1" applyBorder="1" applyAlignment="1">
      <alignment horizontal="left"/>
    </xf>
    <xf numFmtId="0" fontId="21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1" xfId="0" applyFont="1" applyBorder="1"/>
    <xf numFmtId="0" fontId="6" fillId="0" borderId="0" xfId="0" applyFont="1" applyAlignment="1">
      <alignment vertical="center"/>
    </xf>
    <xf numFmtId="0" fontId="6" fillId="0" borderId="0" xfId="6" applyFon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6" fillId="0" borderId="11" xfId="0" applyFont="1" applyBorder="1"/>
    <xf numFmtId="0" fontId="10" fillId="0" borderId="0" xfId="6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167" fontId="6" fillId="0" borderId="1" xfId="0" applyNumberFormat="1" applyFont="1" applyBorder="1"/>
    <xf numFmtId="49" fontId="0" fillId="7" borderId="0" xfId="0" applyNumberFormat="1" applyFill="1" applyAlignment="1">
      <alignment horizontal="center"/>
    </xf>
    <xf numFmtId="49" fontId="24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67" fontId="4" fillId="0" borderId="0" xfId="6" applyNumberFormat="1" applyFont="1" applyAlignment="1">
      <alignment wrapText="1"/>
    </xf>
    <xf numFmtId="167" fontId="4" fillId="0" borderId="9" xfId="1" applyNumberFormat="1" applyFont="1" applyBorder="1" applyAlignment="1">
      <alignment horizontal="right"/>
    </xf>
    <xf numFmtId="167" fontId="4" fillId="0" borderId="1" xfId="1" applyNumberFormat="1" applyFont="1" applyBorder="1" applyAlignment="1">
      <alignment horizontal="right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5940</xdr:colOff>
      <xdr:row>0</xdr:row>
      <xdr:rowOff>114529</xdr:rowOff>
    </xdr:from>
    <xdr:to>
      <xdr:col>1</xdr:col>
      <xdr:colOff>622583</xdr:colOff>
      <xdr:row>5</xdr:row>
      <xdr:rowOff>26187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40" y="114529"/>
          <a:ext cx="2023242" cy="1296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5941</xdr:colOff>
      <xdr:row>0</xdr:row>
      <xdr:rowOff>114529</xdr:rowOff>
    </xdr:from>
    <xdr:to>
      <xdr:col>1</xdr:col>
      <xdr:colOff>676275</xdr:colOff>
      <xdr:row>5</xdr:row>
      <xdr:rowOff>13284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A03088-B893-4C94-A389-EF5A3513C5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41" y="114529"/>
          <a:ext cx="2080034" cy="1270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topLeftCell="A59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97" t="s">
        <v>234</v>
      </c>
      <c r="B2" s="97"/>
      <c r="C2" s="97"/>
      <c r="D2" s="97"/>
      <c r="E2" s="97"/>
      <c r="F2" s="97"/>
      <c r="G2" s="97"/>
      <c r="H2" s="97"/>
    </row>
    <row r="3" spans="1:16" s="17" customFormat="1" ht="20.100000000000001" customHeight="1" x14ac:dyDescent="0.25">
      <c r="A3" s="97" t="s">
        <v>235</v>
      </c>
      <c r="B3" s="97"/>
      <c r="C3" s="97"/>
      <c r="D3" s="97"/>
      <c r="E3" s="97"/>
      <c r="F3" s="97"/>
      <c r="G3" s="97"/>
      <c r="H3" s="97"/>
    </row>
    <row r="4" spans="1:16" s="17" customFormat="1" ht="20.100000000000001" customHeight="1" x14ac:dyDescent="0.25">
      <c r="A4" s="97" t="s">
        <v>236</v>
      </c>
      <c r="B4" s="97"/>
      <c r="C4" s="97"/>
      <c r="D4" s="97"/>
      <c r="E4" s="97"/>
      <c r="F4" s="97"/>
      <c r="G4" s="97"/>
      <c r="H4" s="97"/>
      <c r="O4" s="98"/>
      <c r="P4" s="98"/>
    </row>
    <row r="5" spans="1:16" s="17" customFormat="1" ht="20.100000000000001" customHeight="1" x14ac:dyDescent="0.2">
      <c r="O5" s="98"/>
      <c r="P5" s="9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44903.811055787039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9" t="s">
        <v>141</v>
      </c>
      <c r="C96" s="100"/>
      <c r="D96" s="10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73"/>
  <sheetViews>
    <sheetView showGridLines="0" zoomScale="86" zoomScaleNormal="86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8.7109375" style="3" customWidth="1"/>
    <col min="3" max="3" width="60.140625" style="3" customWidth="1"/>
    <col min="4" max="4" width="18" style="3" customWidth="1"/>
    <col min="5" max="5" width="13.7109375" style="3" customWidth="1"/>
    <col min="6" max="6" width="15.42578125" style="3" customWidth="1"/>
    <col min="7" max="7" width="18.42578125" style="3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97" t="s">
        <v>0</v>
      </c>
      <c r="B2" s="97"/>
      <c r="C2" s="97"/>
      <c r="D2" s="97"/>
      <c r="E2" s="97"/>
      <c r="F2" s="97"/>
      <c r="G2" s="97"/>
      <c r="H2" s="67"/>
      <c r="I2" s="67"/>
      <c r="J2" s="67"/>
      <c r="K2" s="67"/>
      <c r="L2" s="68"/>
      <c r="M2" s="69"/>
    </row>
    <row r="3" spans="1:16" customFormat="1" ht="23.25" x14ac:dyDescent="0.35">
      <c r="A3" s="97" t="s">
        <v>1</v>
      </c>
      <c r="B3" s="97"/>
      <c r="C3" s="97"/>
      <c r="D3" s="97"/>
      <c r="E3" s="97"/>
      <c r="F3" s="97"/>
      <c r="G3" s="97"/>
      <c r="H3" s="70"/>
      <c r="I3" s="70"/>
      <c r="J3" s="70"/>
      <c r="K3" s="70"/>
      <c r="L3" s="70"/>
      <c r="M3" s="70"/>
    </row>
    <row r="4" spans="1:16" customFormat="1" ht="23.25" x14ac:dyDescent="0.35">
      <c r="A4" s="101" t="s">
        <v>236</v>
      </c>
      <c r="B4" s="101"/>
      <c r="C4" s="101"/>
      <c r="D4" s="101"/>
      <c r="E4" s="101"/>
      <c r="F4" s="101"/>
      <c r="G4" s="101"/>
      <c r="H4" s="70"/>
      <c r="I4" s="70"/>
      <c r="J4" s="70"/>
      <c r="K4" s="70"/>
      <c r="L4" s="70"/>
      <c r="M4" s="70"/>
      <c r="N4" s="17"/>
      <c r="O4" s="98"/>
      <c r="P4" s="98"/>
    </row>
    <row r="5" spans="1:16" s="17" customFormat="1" ht="20.100000000000001" customHeight="1" x14ac:dyDescent="0.2">
      <c r="O5" s="98"/>
      <c r="P5" s="9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44903.811055787039</v>
      </c>
      <c r="D7" s="49" t="s">
        <v>238</v>
      </c>
      <c r="E7" s="83" t="s">
        <v>335</v>
      </c>
      <c r="F7" s="51"/>
      <c r="G7" s="44"/>
      <c r="O7" s="48"/>
      <c r="P7" s="48"/>
    </row>
    <row r="8" spans="1:16" s="17" customFormat="1" ht="20.100000000000001" customHeight="1" thickBot="1" x14ac:dyDescent="0.3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thickBot="1" x14ac:dyDescent="0.3">
      <c r="A9" s="49" t="s">
        <v>239</v>
      </c>
      <c r="B9" s="49"/>
      <c r="C9" s="80" t="s">
        <v>263</v>
      </c>
      <c r="D9" s="53" t="s">
        <v>240</v>
      </c>
      <c r="E9" s="81" t="s">
        <v>265</v>
      </c>
      <c r="F9" s="55"/>
      <c r="G9" s="55"/>
      <c r="O9" s="48"/>
      <c r="P9" s="48"/>
    </row>
    <row r="10" spans="1:16" s="17" customFormat="1" ht="20.100000000000001" customHeight="1" thickBot="1" x14ac:dyDescent="0.3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thickBot="1" x14ac:dyDescent="0.3">
      <c r="A11" s="49" t="s">
        <v>241</v>
      </c>
      <c r="B11" s="49"/>
      <c r="C11" s="80" t="s">
        <v>264</v>
      </c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>
        <v>44904</v>
      </c>
      <c r="D13" s="53" t="s">
        <v>244</v>
      </c>
      <c r="E13" s="58" t="s">
        <v>336</v>
      </c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 t="s">
        <v>337</v>
      </c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38.25" customHeight="1" x14ac:dyDescent="0.2">
      <c r="A17" s="49" t="s">
        <v>246</v>
      </c>
      <c r="B17" s="49"/>
      <c r="C17" s="52" t="s">
        <v>334</v>
      </c>
      <c r="D17" s="53" t="s">
        <v>266</v>
      </c>
      <c r="E17" s="82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39.75" customHeight="1" x14ac:dyDescent="0.2">
      <c r="A19" s="102" t="s">
        <v>267</v>
      </c>
      <c r="B19" s="103"/>
      <c r="C19" s="105">
        <v>67027</v>
      </c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30" customHeight="1" x14ac:dyDescent="0.2">
      <c r="A21" s="94" t="s">
        <v>3</v>
      </c>
      <c r="B21" s="35" t="s">
        <v>255</v>
      </c>
      <c r="C21" s="35" t="s">
        <v>4</v>
      </c>
      <c r="D21" s="35" t="s">
        <v>2</v>
      </c>
      <c r="E21" s="95" t="s">
        <v>248</v>
      </c>
      <c r="F21" s="36" t="s">
        <v>5</v>
      </c>
      <c r="G21" s="36" t="s">
        <v>6</v>
      </c>
      <c r="O21" s="61"/>
      <c r="P21" s="61"/>
    </row>
    <row r="22" spans="1:16" ht="15" x14ac:dyDescent="0.2">
      <c r="A22" s="7" t="s">
        <v>325</v>
      </c>
      <c r="B22" s="6" t="s">
        <v>326</v>
      </c>
      <c r="C22" s="7" t="s">
        <v>327</v>
      </c>
      <c r="D22" s="10">
        <v>4</v>
      </c>
      <c r="E22" s="8"/>
      <c r="F22" s="2">
        <v>14.4</v>
      </c>
      <c r="G22" s="2">
        <f t="shared" ref="G22:G56" si="0">D22*F22</f>
        <v>57.6</v>
      </c>
    </row>
    <row r="23" spans="1:16" ht="15" x14ac:dyDescent="0.2">
      <c r="A23" s="7" t="s">
        <v>328</v>
      </c>
      <c r="B23" s="6" t="s">
        <v>329</v>
      </c>
      <c r="C23" s="7" t="s">
        <v>330</v>
      </c>
      <c r="D23" s="10">
        <v>4</v>
      </c>
      <c r="E23" s="8"/>
      <c r="F23" s="2">
        <v>14.4</v>
      </c>
      <c r="G23" s="2">
        <f t="shared" si="0"/>
        <v>57.6</v>
      </c>
    </row>
    <row r="24" spans="1:16" ht="15" x14ac:dyDescent="0.2">
      <c r="A24" s="7">
        <v>185768</v>
      </c>
      <c r="B24" s="6">
        <v>210127382</v>
      </c>
      <c r="C24" s="7" t="s">
        <v>331</v>
      </c>
      <c r="D24" s="10">
        <v>4</v>
      </c>
      <c r="E24" s="8"/>
      <c r="F24" s="2">
        <v>14.4</v>
      </c>
      <c r="G24" s="2">
        <f t="shared" si="0"/>
        <v>57.6</v>
      </c>
    </row>
    <row r="25" spans="1:16" ht="15" x14ac:dyDescent="0.2">
      <c r="A25" s="7">
        <v>185769</v>
      </c>
      <c r="B25" s="6" t="s">
        <v>332</v>
      </c>
      <c r="C25" s="7" t="s">
        <v>333</v>
      </c>
      <c r="D25" s="10">
        <v>4</v>
      </c>
      <c r="E25" s="8"/>
      <c r="F25" s="2">
        <v>14.4</v>
      </c>
      <c r="G25" s="2">
        <f t="shared" si="0"/>
        <v>57.6</v>
      </c>
    </row>
    <row r="26" spans="1:16" ht="15" x14ac:dyDescent="0.2">
      <c r="A26" s="20" t="s">
        <v>7</v>
      </c>
      <c r="B26" s="6" t="s">
        <v>180</v>
      </c>
      <c r="C26" s="7" t="s">
        <v>8</v>
      </c>
      <c r="D26" s="10">
        <v>1</v>
      </c>
      <c r="E26" s="8"/>
      <c r="F26" s="2">
        <v>900</v>
      </c>
      <c r="G26" s="2">
        <f t="shared" si="0"/>
        <v>900</v>
      </c>
    </row>
    <row r="27" spans="1:16" ht="15" x14ac:dyDescent="0.2">
      <c r="A27" s="20" t="s">
        <v>9</v>
      </c>
      <c r="B27" s="6" t="s">
        <v>181</v>
      </c>
      <c r="C27" s="7" t="s">
        <v>10</v>
      </c>
      <c r="D27" s="10">
        <v>1</v>
      </c>
      <c r="E27" s="8"/>
      <c r="F27" s="2">
        <v>900</v>
      </c>
      <c r="G27" s="2">
        <f t="shared" si="0"/>
        <v>900</v>
      </c>
    </row>
    <row r="28" spans="1:16" ht="15" x14ac:dyDescent="0.2">
      <c r="A28" s="20" t="s">
        <v>11</v>
      </c>
      <c r="B28" s="6" t="s">
        <v>182</v>
      </c>
      <c r="C28" s="7" t="s">
        <v>12</v>
      </c>
      <c r="D28" s="10">
        <v>1</v>
      </c>
      <c r="E28" s="8"/>
      <c r="F28" s="2">
        <v>900</v>
      </c>
      <c r="G28" s="2">
        <f t="shared" si="0"/>
        <v>900</v>
      </c>
    </row>
    <row r="29" spans="1:16" ht="15" x14ac:dyDescent="0.2">
      <c r="A29" s="20" t="s">
        <v>13</v>
      </c>
      <c r="B29" s="6" t="s">
        <v>183</v>
      </c>
      <c r="C29" s="7" t="s">
        <v>14</v>
      </c>
      <c r="D29" s="10">
        <v>1</v>
      </c>
      <c r="E29" s="8"/>
      <c r="F29" s="2">
        <v>900</v>
      </c>
      <c r="G29" s="2">
        <f t="shared" si="0"/>
        <v>900</v>
      </c>
    </row>
    <row r="30" spans="1:16" ht="15" x14ac:dyDescent="0.2">
      <c r="A30" s="20" t="s">
        <v>15</v>
      </c>
      <c r="B30" s="6" t="s">
        <v>184</v>
      </c>
      <c r="C30" s="7" t="s">
        <v>16</v>
      </c>
      <c r="D30" s="10">
        <v>1</v>
      </c>
      <c r="E30" s="8"/>
      <c r="F30" s="2">
        <v>900</v>
      </c>
      <c r="G30" s="2">
        <f t="shared" si="0"/>
        <v>900</v>
      </c>
    </row>
    <row r="31" spans="1:16" ht="15" x14ac:dyDescent="0.2">
      <c r="A31" s="20" t="s">
        <v>17</v>
      </c>
      <c r="B31" s="6" t="s">
        <v>185</v>
      </c>
      <c r="C31" s="7" t="s">
        <v>18</v>
      </c>
      <c r="D31" s="10">
        <v>1</v>
      </c>
      <c r="E31" s="8"/>
      <c r="F31" s="2">
        <v>900</v>
      </c>
      <c r="G31" s="2">
        <f t="shared" si="0"/>
        <v>900</v>
      </c>
    </row>
    <row r="32" spans="1:16" ht="15" x14ac:dyDescent="0.2">
      <c r="A32" s="20" t="s">
        <v>19</v>
      </c>
      <c r="B32" s="6" t="s">
        <v>186</v>
      </c>
      <c r="C32" s="7" t="s">
        <v>20</v>
      </c>
      <c r="D32" s="10">
        <v>1</v>
      </c>
      <c r="E32" s="8"/>
      <c r="F32" s="2">
        <v>900</v>
      </c>
      <c r="G32" s="2">
        <f t="shared" si="0"/>
        <v>900</v>
      </c>
    </row>
    <row r="33" spans="1:7" ht="15" x14ac:dyDescent="0.2">
      <c r="A33" s="20" t="s">
        <v>21</v>
      </c>
      <c r="B33" s="6" t="s">
        <v>187</v>
      </c>
      <c r="C33" s="7" t="s">
        <v>22</v>
      </c>
      <c r="D33" s="10">
        <v>1</v>
      </c>
      <c r="E33" s="8"/>
      <c r="F33" s="2">
        <v>900</v>
      </c>
      <c r="G33" s="2">
        <f t="shared" si="0"/>
        <v>900</v>
      </c>
    </row>
    <row r="34" spans="1:7" ht="15" x14ac:dyDescent="0.2">
      <c r="A34" s="20" t="s">
        <v>23</v>
      </c>
      <c r="B34" s="6" t="s">
        <v>188</v>
      </c>
      <c r="C34" s="7" t="s">
        <v>24</v>
      </c>
      <c r="D34" s="10">
        <v>1</v>
      </c>
      <c r="E34" s="8"/>
      <c r="F34" s="2">
        <v>900</v>
      </c>
      <c r="G34" s="2">
        <f t="shared" si="0"/>
        <v>900</v>
      </c>
    </row>
    <row r="35" spans="1:7" ht="15" x14ac:dyDescent="0.2">
      <c r="A35" s="20" t="s">
        <v>25</v>
      </c>
      <c r="B35" s="6" t="s">
        <v>189</v>
      </c>
      <c r="C35" s="7" t="s">
        <v>26</v>
      </c>
      <c r="D35" s="10">
        <v>1</v>
      </c>
      <c r="E35" s="8"/>
      <c r="F35" s="2">
        <v>900</v>
      </c>
      <c r="G35" s="2">
        <f t="shared" si="0"/>
        <v>900</v>
      </c>
    </row>
    <row r="36" spans="1:7" ht="15" x14ac:dyDescent="0.2">
      <c r="A36" s="20" t="s">
        <v>27</v>
      </c>
      <c r="B36" s="6" t="s">
        <v>190</v>
      </c>
      <c r="C36" s="7" t="s">
        <v>28</v>
      </c>
      <c r="D36" s="10">
        <v>1</v>
      </c>
      <c r="E36" s="8"/>
      <c r="F36" s="2">
        <v>900</v>
      </c>
      <c r="G36" s="2">
        <f t="shared" si="0"/>
        <v>900</v>
      </c>
    </row>
    <row r="37" spans="1:7" ht="15" x14ac:dyDescent="0.2">
      <c r="A37" s="20" t="s">
        <v>29</v>
      </c>
      <c r="B37" s="6" t="s">
        <v>191</v>
      </c>
      <c r="C37" s="7" t="s">
        <v>30</v>
      </c>
      <c r="D37" s="10">
        <v>1</v>
      </c>
      <c r="E37" s="8"/>
      <c r="F37" s="2">
        <v>900</v>
      </c>
      <c r="G37" s="2">
        <f t="shared" si="0"/>
        <v>900</v>
      </c>
    </row>
    <row r="38" spans="1:7" ht="15" x14ac:dyDescent="0.2">
      <c r="A38" s="20" t="s">
        <v>31</v>
      </c>
      <c r="B38" s="6" t="s">
        <v>192</v>
      </c>
      <c r="C38" s="7" t="s">
        <v>32</v>
      </c>
      <c r="D38" s="10">
        <v>1</v>
      </c>
      <c r="E38" s="8"/>
      <c r="F38" s="2">
        <v>900</v>
      </c>
      <c r="G38" s="2">
        <f t="shared" si="0"/>
        <v>900</v>
      </c>
    </row>
    <row r="39" spans="1:7" ht="15" x14ac:dyDescent="0.2">
      <c r="A39" s="20" t="s">
        <v>33</v>
      </c>
      <c r="B39" s="6" t="s">
        <v>193</v>
      </c>
      <c r="C39" s="7" t="s">
        <v>34</v>
      </c>
      <c r="D39" s="10">
        <v>1</v>
      </c>
      <c r="E39" s="8"/>
      <c r="F39" s="2">
        <v>900</v>
      </c>
      <c r="G39" s="2">
        <f t="shared" si="0"/>
        <v>900</v>
      </c>
    </row>
    <row r="40" spans="1:7" ht="15" x14ac:dyDescent="0.2">
      <c r="A40" s="20" t="s">
        <v>35</v>
      </c>
      <c r="B40" s="6" t="s">
        <v>194</v>
      </c>
      <c r="C40" s="7" t="s">
        <v>36</v>
      </c>
      <c r="D40" s="10">
        <v>1</v>
      </c>
      <c r="E40" s="8"/>
      <c r="F40" s="2">
        <v>900</v>
      </c>
      <c r="G40" s="2">
        <f t="shared" si="0"/>
        <v>900</v>
      </c>
    </row>
    <row r="41" spans="1:7" ht="15" x14ac:dyDescent="0.2">
      <c r="A41" s="20" t="s">
        <v>37</v>
      </c>
      <c r="B41" s="6" t="s">
        <v>195</v>
      </c>
      <c r="C41" s="7" t="s">
        <v>38</v>
      </c>
      <c r="D41" s="10">
        <v>1</v>
      </c>
      <c r="E41" s="8"/>
      <c r="F41" s="2">
        <v>900</v>
      </c>
      <c r="G41" s="2">
        <f t="shared" si="0"/>
        <v>900</v>
      </c>
    </row>
    <row r="42" spans="1:7" ht="15" x14ac:dyDescent="0.2">
      <c r="A42" s="20" t="s">
        <v>39</v>
      </c>
      <c r="B42" s="6" t="s">
        <v>196</v>
      </c>
      <c r="C42" s="7" t="s">
        <v>40</v>
      </c>
      <c r="D42" s="10">
        <v>1</v>
      </c>
      <c r="E42" s="8"/>
      <c r="F42" s="2">
        <v>900</v>
      </c>
      <c r="G42" s="2">
        <f t="shared" si="0"/>
        <v>900</v>
      </c>
    </row>
    <row r="43" spans="1:7" ht="15" x14ac:dyDescent="0.2">
      <c r="A43" s="20" t="s">
        <v>41</v>
      </c>
      <c r="B43" s="6" t="s">
        <v>197</v>
      </c>
      <c r="C43" s="7" t="s">
        <v>42</v>
      </c>
      <c r="D43" s="10">
        <v>1</v>
      </c>
      <c r="E43" s="8"/>
      <c r="F43" s="2">
        <v>900</v>
      </c>
      <c r="G43" s="2">
        <f t="shared" si="0"/>
        <v>900</v>
      </c>
    </row>
    <row r="44" spans="1:7" ht="15" x14ac:dyDescent="0.2">
      <c r="A44" s="8" t="s">
        <v>43</v>
      </c>
      <c r="B44" s="6" t="s">
        <v>198</v>
      </c>
      <c r="C44" s="8" t="s">
        <v>44</v>
      </c>
      <c r="D44" s="10">
        <v>1</v>
      </c>
      <c r="E44" s="8"/>
      <c r="F44" s="2">
        <v>900</v>
      </c>
      <c r="G44" s="2">
        <f t="shared" si="0"/>
        <v>900</v>
      </c>
    </row>
    <row r="45" spans="1:7" ht="15" x14ac:dyDescent="0.2">
      <c r="A45" s="8" t="s">
        <v>45</v>
      </c>
      <c r="B45" s="6" t="s">
        <v>199</v>
      </c>
      <c r="C45" s="8" t="s">
        <v>46</v>
      </c>
      <c r="D45" s="10">
        <v>1</v>
      </c>
      <c r="E45" s="8"/>
      <c r="F45" s="2">
        <v>900</v>
      </c>
      <c r="G45" s="2">
        <f t="shared" si="0"/>
        <v>900</v>
      </c>
    </row>
    <row r="46" spans="1:7" ht="15" x14ac:dyDescent="0.2">
      <c r="A46" s="8" t="s">
        <v>47</v>
      </c>
      <c r="B46" s="6" t="s">
        <v>200</v>
      </c>
      <c r="C46" s="8" t="s">
        <v>48</v>
      </c>
      <c r="D46" s="10">
        <v>1</v>
      </c>
      <c r="E46" s="8"/>
      <c r="F46" s="2">
        <v>900</v>
      </c>
      <c r="G46" s="2">
        <f t="shared" si="0"/>
        <v>900</v>
      </c>
    </row>
    <row r="47" spans="1:7" ht="15" x14ac:dyDescent="0.2">
      <c r="A47" s="8" t="s">
        <v>49</v>
      </c>
      <c r="B47" s="6" t="s">
        <v>201</v>
      </c>
      <c r="C47" s="8" t="s">
        <v>50</v>
      </c>
      <c r="D47" s="10">
        <v>1</v>
      </c>
      <c r="E47" s="8"/>
      <c r="F47" s="2">
        <v>900</v>
      </c>
      <c r="G47" s="2">
        <f t="shared" si="0"/>
        <v>900</v>
      </c>
    </row>
    <row r="48" spans="1:7" ht="15" x14ac:dyDescent="0.2">
      <c r="A48" s="8" t="s">
        <v>51</v>
      </c>
      <c r="B48" s="6" t="s">
        <v>202</v>
      </c>
      <c r="C48" s="8" t="s">
        <v>52</v>
      </c>
      <c r="D48" s="10">
        <v>1</v>
      </c>
      <c r="E48" s="8"/>
      <c r="F48" s="2">
        <v>900</v>
      </c>
      <c r="G48" s="2">
        <f t="shared" si="0"/>
        <v>900</v>
      </c>
    </row>
    <row r="49" spans="1:7" ht="15" x14ac:dyDescent="0.2">
      <c r="A49" s="8" t="s">
        <v>53</v>
      </c>
      <c r="B49" s="6" t="s">
        <v>203</v>
      </c>
      <c r="C49" s="8" t="s">
        <v>54</v>
      </c>
      <c r="D49" s="10">
        <v>1</v>
      </c>
      <c r="E49" s="8"/>
      <c r="F49" s="2">
        <v>900</v>
      </c>
      <c r="G49" s="2">
        <f t="shared" si="0"/>
        <v>900</v>
      </c>
    </row>
    <row r="50" spans="1:7" ht="15" x14ac:dyDescent="0.2">
      <c r="A50" s="8" t="s">
        <v>55</v>
      </c>
      <c r="B50" s="6" t="s">
        <v>204</v>
      </c>
      <c r="C50" s="8" t="s">
        <v>56</v>
      </c>
      <c r="D50" s="10">
        <v>1</v>
      </c>
      <c r="E50" s="8"/>
      <c r="F50" s="2">
        <v>900</v>
      </c>
      <c r="G50" s="2">
        <f t="shared" si="0"/>
        <v>900</v>
      </c>
    </row>
    <row r="51" spans="1:7" ht="15" x14ac:dyDescent="0.2">
      <c r="A51" s="8" t="s">
        <v>57</v>
      </c>
      <c r="B51" s="6" t="s">
        <v>205</v>
      </c>
      <c r="C51" s="8" t="s">
        <v>58</v>
      </c>
      <c r="D51" s="10">
        <v>1</v>
      </c>
      <c r="E51" s="8"/>
      <c r="F51" s="2">
        <v>900</v>
      </c>
      <c r="G51" s="2">
        <f t="shared" si="0"/>
        <v>900</v>
      </c>
    </row>
    <row r="52" spans="1:7" ht="15" x14ac:dyDescent="0.2">
      <c r="A52" s="12" t="s">
        <v>59</v>
      </c>
      <c r="B52" s="6" t="s">
        <v>206</v>
      </c>
      <c r="C52" s="12" t="s">
        <v>60</v>
      </c>
      <c r="D52" s="11">
        <v>1</v>
      </c>
      <c r="E52" s="8"/>
      <c r="F52" s="2">
        <v>900</v>
      </c>
      <c r="G52" s="2">
        <f t="shared" si="0"/>
        <v>900</v>
      </c>
    </row>
    <row r="53" spans="1:7" ht="15" x14ac:dyDescent="0.2">
      <c r="A53" s="12" t="s">
        <v>61</v>
      </c>
      <c r="B53" s="6" t="s">
        <v>207</v>
      </c>
      <c r="C53" s="12" t="s">
        <v>62</v>
      </c>
      <c r="D53" s="11">
        <v>1</v>
      </c>
      <c r="E53" s="8"/>
      <c r="F53" s="2">
        <v>900</v>
      </c>
      <c r="G53" s="2">
        <f t="shared" si="0"/>
        <v>900</v>
      </c>
    </row>
    <row r="54" spans="1:7" ht="15" x14ac:dyDescent="0.2">
      <c r="A54" s="12" t="s">
        <v>63</v>
      </c>
      <c r="B54" s="6" t="s">
        <v>208</v>
      </c>
      <c r="C54" s="12" t="s">
        <v>64</v>
      </c>
      <c r="D54" s="11">
        <v>1</v>
      </c>
      <c r="E54" s="8"/>
      <c r="F54" s="2">
        <v>900</v>
      </c>
      <c r="G54" s="2">
        <f t="shared" si="0"/>
        <v>900</v>
      </c>
    </row>
    <row r="55" spans="1:7" ht="15" x14ac:dyDescent="0.2">
      <c r="A55" s="12" t="s">
        <v>65</v>
      </c>
      <c r="B55" s="6" t="s">
        <v>209</v>
      </c>
      <c r="C55" s="12" t="s">
        <v>66</v>
      </c>
      <c r="D55" s="11">
        <v>1</v>
      </c>
      <c r="E55" s="8"/>
      <c r="F55" s="2">
        <v>900</v>
      </c>
      <c r="G55" s="2">
        <f t="shared" si="0"/>
        <v>900</v>
      </c>
    </row>
    <row r="56" spans="1:7" ht="15" x14ac:dyDescent="0.2">
      <c r="A56" s="12" t="s">
        <v>67</v>
      </c>
      <c r="B56" s="6" t="s">
        <v>210</v>
      </c>
      <c r="C56" s="12" t="s">
        <v>68</v>
      </c>
      <c r="D56" s="11">
        <v>1</v>
      </c>
      <c r="E56" s="8"/>
      <c r="F56" s="2">
        <v>900</v>
      </c>
      <c r="G56" s="2">
        <f t="shared" si="0"/>
        <v>900</v>
      </c>
    </row>
    <row r="57" spans="1:7" ht="15" x14ac:dyDescent="0.2">
      <c r="A57" s="12" t="s">
        <v>69</v>
      </c>
      <c r="B57" s="6" t="s">
        <v>211</v>
      </c>
      <c r="C57" s="12" t="s">
        <v>70</v>
      </c>
      <c r="D57" s="11">
        <v>1</v>
      </c>
      <c r="E57" s="8"/>
      <c r="F57" s="2">
        <v>900</v>
      </c>
      <c r="G57" s="2">
        <f t="shared" ref="G57:G75" si="1">D57*F57</f>
        <v>900</v>
      </c>
    </row>
    <row r="58" spans="1:7" ht="15" x14ac:dyDescent="0.2">
      <c r="A58" s="12" t="s">
        <v>71</v>
      </c>
      <c r="B58" s="6" t="s">
        <v>212</v>
      </c>
      <c r="C58" s="12" t="s">
        <v>72</v>
      </c>
      <c r="D58" s="11">
        <v>1</v>
      </c>
      <c r="E58" s="8"/>
      <c r="F58" s="2">
        <v>900</v>
      </c>
      <c r="G58" s="2">
        <f t="shared" si="1"/>
        <v>900</v>
      </c>
    </row>
    <row r="59" spans="1:7" ht="15" x14ac:dyDescent="0.2">
      <c r="A59" s="12" t="s">
        <v>73</v>
      </c>
      <c r="B59" s="6" t="s">
        <v>213</v>
      </c>
      <c r="C59" s="12" t="s">
        <v>74</v>
      </c>
      <c r="D59" s="11">
        <v>1</v>
      </c>
      <c r="E59" s="8"/>
      <c r="F59" s="2">
        <v>900</v>
      </c>
      <c r="G59" s="2">
        <f t="shared" si="1"/>
        <v>900</v>
      </c>
    </row>
    <row r="60" spans="1:7" ht="15" x14ac:dyDescent="0.2">
      <c r="A60" s="21" t="s">
        <v>75</v>
      </c>
      <c r="B60" s="6" t="s">
        <v>214</v>
      </c>
      <c r="C60" s="14" t="s">
        <v>76</v>
      </c>
      <c r="D60" s="10">
        <v>4</v>
      </c>
      <c r="E60" s="8"/>
      <c r="F60" s="15">
        <v>45</v>
      </c>
      <c r="G60" s="2">
        <f t="shared" si="1"/>
        <v>180</v>
      </c>
    </row>
    <row r="61" spans="1:7" ht="15" x14ac:dyDescent="0.2">
      <c r="A61" s="21" t="s">
        <v>77</v>
      </c>
      <c r="B61" s="6" t="s">
        <v>215</v>
      </c>
      <c r="C61" s="14" t="s">
        <v>78</v>
      </c>
      <c r="D61" s="10">
        <v>4</v>
      </c>
      <c r="E61" s="8"/>
      <c r="F61" s="15">
        <v>45</v>
      </c>
      <c r="G61" s="2">
        <f t="shared" si="1"/>
        <v>180</v>
      </c>
    </row>
    <row r="62" spans="1:7" ht="15" x14ac:dyDescent="0.2">
      <c r="A62" s="21" t="s">
        <v>79</v>
      </c>
      <c r="B62" s="6" t="s">
        <v>216</v>
      </c>
      <c r="C62" s="14" t="s">
        <v>80</v>
      </c>
      <c r="D62" s="10">
        <v>1</v>
      </c>
      <c r="E62" s="8"/>
      <c r="F62" s="15">
        <v>45</v>
      </c>
      <c r="G62" s="2">
        <f t="shared" si="1"/>
        <v>45</v>
      </c>
    </row>
    <row r="63" spans="1:7" ht="15" x14ac:dyDescent="0.2">
      <c r="A63" s="23" t="s">
        <v>101</v>
      </c>
      <c r="B63" s="6" t="s">
        <v>226</v>
      </c>
      <c r="C63" s="7" t="s">
        <v>102</v>
      </c>
      <c r="D63" s="10">
        <v>10</v>
      </c>
      <c r="E63" s="8"/>
      <c r="F63" s="2">
        <v>70</v>
      </c>
      <c r="G63" s="2">
        <f t="shared" si="1"/>
        <v>700</v>
      </c>
    </row>
    <row r="64" spans="1:7" ht="15" x14ac:dyDescent="0.2">
      <c r="A64" s="23" t="s">
        <v>103</v>
      </c>
      <c r="B64" s="6" t="s">
        <v>268</v>
      </c>
      <c r="C64" s="7" t="s">
        <v>104</v>
      </c>
      <c r="D64" s="10">
        <v>10</v>
      </c>
      <c r="E64" s="8"/>
      <c r="F64" s="2">
        <v>70</v>
      </c>
      <c r="G64" s="2">
        <f t="shared" si="1"/>
        <v>700</v>
      </c>
    </row>
    <row r="65" spans="1:7" ht="15" x14ac:dyDescent="0.2">
      <c r="A65" s="20" t="s">
        <v>105</v>
      </c>
      <c r="B65" s="6" t="s">
        <v>269</v>
      </c>
      <c r="C65" s="7" t="s">
        <v>106</v>
      </c>
      <c r="D65" s="10">
        <v>15</v>
      </c>
      <c r="E65" s="8"/>
      <c r="F65" s="2">
        <v>70</v>
      </c>
      <c r="G65" s="2">
        <f t="shared" si="1"/>
        <v>1050</v>
      </c>
    </row>
    <row r="66" spans="1:7" ht="15" x14ac:dyDescent="0.2">
      <c r="A66" s="20" t="s">
        <v>107</v>
      </c>
      <c r="B66" s="6" t="s">
        <v>270</v>
      </c>
      <c r="C66" s="7" t="s">
        <v>108</v>
      </c>
      <c r="D66" s="10">
        <v>15</v>
      </c>
      <c r="E66" s="8"/>
      <c r="F66" s="2">
        <v>70</v>
      </c>
      <c r="G66" s="2">
        <f t="shared" si="1"/>
        <v>1050</v>
      </c>
    </row>
    <row r="67" spans="1:7" ht="15" x14ac:dyDescent="0.2">
      <c r="A67" s="20" t="s">
        <v>109</v>
      </c>
      <c r="B67" s="6" t="s">
        <v>271</v>
      </c>
      <c r="C67" s="7" t="s">
        <v>110</v>
      </c>
      <c r="D67" s="10">
        <v>15</v>
      </c>
      <c r="E67" s="8"/>
      <c r="F67" s="2">
        <v>70</v>
      </c>
      <c r="G67" s="2">
        <f t="shared" si="1"/>
        <v>1050</v>
      </c>
    </row>
    <row r="68" spans="1:7" ht="15" x14ac:dyDescent="0.2">
      <c r="A68" s="20" t="s">
        <v>111</v>
      </c>
      <c r="B68" s="6" t="s">
        <v>230</v>
      </c>
      <c r="C68" s="7" t="s">
        <v>112</v>
      </c>
      <c r="D68" s="10">
        <v>15</v>
      </c>
      <c r="E68" s="8"/>
      <c r="F68" s="2">
        <v>70</v>
      </c>
      <c r="G68" s="2">
        <f t="shared" si="1"/>
        <v>1050</v>
      </c>
    </row>
    <row r="69" spans="1:7" ht="15" x14ac:dyDescent="0.2">
      <c r="A69" s="20" t="s">
        <v>113</v>
      </c>
      <c r="B69" s="6" t="s">
        <v>231</v>
      </c>
      <c r="C69" s="7" t="s">
        <v>114</v>
      </c>
      <c r="D69" s="10">
        <v>10</v>
      </c>
      <c r="E69" s="8"/>
      <c r="F69" s="2">
        <v>70</v>
      </c>
      <c r="G69" s="2">
        <f t="shared" si="1"/>
        <v>700</v>
      </c>
    </row>
    <row r="70" spans="1:7" ht="15" x14ac:dyDescent="0.2">
      <c r="A70" s="20" t="s">
        <v>115</v>
      </c>
      <c r="B70" s="6" t="s">
        <v>232</v>
      </c>
      <c r="C70" s="7" t="s">
        <v>116</v>
      </c>
      <c r="D70" s="10">
        <v>5</v>
      </c>
      <c r="E70" s="8"/>
      <c r="F70" s="2">
        <v>70</v>
      </c>
      <c r="G70" s="2">
        <f t="shared" si="1"/>
        <v>350</v>
      </c>
    </row>
    <row r="71" spans="1:7" ht="15" x14ac:dyDescent="0.2">
      <c r="A71" s="20" t="s">
        <v>117</v>
      </c>
      <c r="B71" s="6" t="s">
        <v>272</v>
      </c>
      <c r="C71" s="7" t="s">
        <v>118</v>
      </c>
      <c r="D71" s="10">
        <v>5</v>
      </c>
      <c r="E71" s="8"/>
      <c r="F71" s="2">
        <v>70</v>
      </c>
      <c r="G71" s="2">
        <f t="shared" si="1"/>
        <v>350</v>
      </c>
    </row>
    <row r="72" spans="1:7" ht="15" x14ac:dyDescent="0.2">
      <c r="A72" s="20" t="s">
        <v>119</v>
      </c>
      <c r="B72" s="6" t="s">
        <v>232</v>
      </c>
      <c r="C72" s="7" t="s">
        <v>120</v>
      </c>
      <c r="D72" s="10">
        <v>5</v>
      </c>
      <c r="E72" s="8"/>
      <c r="F72" s="2">
        <v>70</v>
      </c>
      <c r="G72" s="2">
        <f t="shared" si="1"/>
        <v>350</v>
      </c>
    </row>
    <row r="73" spans="1:7" ht="15" x14ac:dyDescent="0.2">
      <c r="A73" s="20" t="s">
        <v>121</v>
      </c>
      <c r="B73" s="6" t="s">
        <v>232</v>
      </c>
      <c r="C73" s="7" t="s">
        <v>122</v>
      </c>
      <c r="D73" s="10">
        <v>5</v>
      </c>
      <c r="E73" s="8"/>
      <c r="F73" s="2">
        <v>60</v>
      </c>
      <c r="G73" s="2">
        <f t="shared" si="1"/>
        <v>300</v>
      </c>
    </row>
    <row r="74" spans="1:7" ht="15" x14ac:dyDescent="0.2">
      <c r="A74" s="20" t="s">
        <v>123</v>
      </c>
      <c r="B74" s="6" t="s">
        <v>232</v>
      </c>
      <c r="C74" s="7" t="s">
        <v>124</v>
      </c>
      <c r="D74" s="10">
        <v>5</v>
      </c>
      <c r="E74" s="8"/>
      <c r="F74" s="2">
        <v>60</v>
      </c>
      <c r="G74" s="2">
        <f t="shared" si="1"/>
        <v>300</v>
      </c>
    </row>
    <row r="75" spans="1:7" ht="15" x14ac:dyDescent="0.2">
      <c r="A75" s="20" t="s">
        <v>273</v>
      </c>
      <c r="B75" s="6" t="s">
        <v>274</v>
      </c>
      <c r="C75" s="7" t="s">
        <v>126</v>
      </c>
      <c r="D75" s="10">
        <v>5</v>
      </c>
      <c r="E75" s="8"/>
      <c r="F75" s="2">
        <v>60</v>
      </c>
      <c r="G75" s="2">
        <f t="shared" si="1"/>
        <v>300</v>
      </c>
    </row>
    <row r="76" spans="1:7" ht="15" x14ac:dyDescent="0.2">
      <c r="A76" s="20" t="s">
        <v>275</v>
      </c>
      <c r="B76" s="6" t="s">
        <v>276</v>
      </c>
      <c r="C76" s="7" t="s">
        <v>128</v>
      </c>
      <c r="D76" s="10">
        <v>5</v>
      </c>
      <c r="E76" s="8"/>
      <c r="F76" s="2">
        <v>60</v>
      </c>
      <c r="G76" s="2">
        <f t="shared" ref="G76:G82" si="2">D76*F76</f>
        <v>300</v>
      </c>
    </row>
    <row r="77" spans="1:7" ht="15" x14ac:dyDescent="0.2">
      <c r="A77" s="20" t="s">
        <v>277</v>
      </c>
      <c r="B77" s="6" t="s">
        <v>278</v>
      </c>
      <c r="C77" s="7" t="s">
        <v>130</v>
      </c>
      <c r="D77" s="10">
        <v>10</v>
      </c>
      <c r="E77" s="8"/>
      <c r="F77" s="2">
        <v>60</v>
      </c>
      <c r="G77" s="2">
        <f t="shared" si="2"/>
        <v>600</v>
      </c>
    </row>
    <row r="78" spans="1:7" ht="15" x14ac:dyDescent="0.2">
      <c r="A78" s="20" t="s">
        <v>279</v>
      </c>
      <c r="B78" s="6" t="s">
        <v>280</v>
      </c>
      <c r="C78" s="7" t="s">
        <v>132</v>
      </c>
      <c r="D78" s="10">
        <v>10</v>
      </c>
      <c r="E78" s="8"/>
      <c r="F78" s="2">
        <v>60</v>
      </c>
      <c r="G78" s="2">
        <f t="shared" si="2"/>
        <v>600</v>
      </c>
    </row>
    <row r="79" spans="1:7" ht="15" x14ac:dyDescent="0.2">
      <c r="A79" s="20" t="s">
        <v>281</v>
      </c>
      <c r="B79" s="6" t="s">
        <v>282</v>
      </c>
      <c r="C79" s="7" t="s">
        <v>134</v>
      </c>
      <c r="D79" s="10">
        <v>10</v>
      </c>
      <c r="E79" s="8"/>
      <c r="F79" s="2">
        <v>60</v>
      </c>
      <c r="G79" s="2">
        <f t="shared" si="2"/>
        <v>600</v>
      </c>
    </row>
    <row r="80" spans="1:7" ht="15" x14ac:dyDescent="0.2">
      <c r="A80" s="20" t="s">
        <v>283</v>
      </c>
      <c r="B80" s="6" t="s">
        <v>284</v>
      </c>
      <c r="C80" s="7" t="s">
        <v>136</v>
      </c>
      <c r="D80" s="10">
        <v>10</v>
      </c>
      <c r="E80" s="8"/>
      <c r="F80" s="2">
        <v>60</v>
      </c>
      <c r="G80" s="2">
        <f t="shared" si="2"/>
        <v>600</v>
      </c>
    </row>
    <row r="81" spans="1:7" ht="15" x14ac:dyDescent="0.2">
      <c r="A81" s="20" t="s">
        <v>137</v>
      </c>
      <c r="B81" s="6" t="s">
        <v>233</v>
      </c>
      <c r="C81" s="7" t="s">
        <v>138</v>
      </c>
      <c r="D81" s="10">
        <v>5</v>
      </c>
      <c r="E81" s="8"/>
      <c r="F81" s="2">
        <v>60</v>
      </c>
      <c r="G81" s="2">
        <f t="shared" si="2"/>
        <v>300</v>
      </c>
    </row>
    <row r="82" spans="1:7" ht="15" x14ac:dyDescent="0.2">
      <c r="A82" s="20" t="s">
        <v>139</v>
      </c>
      <c r="B82" s="6" t="s">
        <v>233</v>
      </c>
      <c r="C82" s="7" t="s">
        <v>140</v>
      </c>
      <c r="D82" s="10">
        <v>5</v>
      </c>
      <c r="E82" s="8"/>
      <c r="F82" s="2">
        <v>60</v>
      </c>
      <c r="G82" s="2">
        <f t="shared" si="2"/>
        <v>300</v>
      </c>
    </row>
    <row r="83" spans="1:7" ht="15.75" x14ac:dyDescent="0.25">
      <c r="A83" s="24"/>
      <c r="B83" s="24"/>
      <c r="C83" s="24"/>
      <c r="D83" s="24"/>
      <c r="E83" s="24"/>
      <c r="F83" s="85" t="s">
        <v>256</v>
      </c>
      <c r="G83" s="72">
        <f>SUM(G22:G82)</f>
        <v>42785.4</v>
      </c>
    </row>
    <row r="84" spans="1:7" ht="15.75" x14ac:dyDescent="0.25">
      <c r="A84" s="24"/>
      <c r="B84" s="24"/>
      <c r="C84" s="24"/>
      <c r="D84" s="24"/>
      <c r="E84" s="24"/>
      <c r="F84" s="79" t="s">
        <v>257</v>
      </c>
      <c r="G84" s="73">
        <f>+G83*0.12</f>
        <v>5134.2479999999996</v>
      </c>
    </row>
    <row r="85" spans="1:7" ht="15.6" customHeight="1" x14ac:dyDescent="0.25">
      <c r="A85" s="24"/>
      <c r="B85" s="24"/>
      <c r="C85" s="24"/>
      <c r="D85" s="24"/>
      <c r="E85" s="24"/>
      <c r="F85" s="78" t="s">
        <v>258</v>
      </c>
      <c r="G85" s="73">
        <f>+G83+G84</f>
        <v>47919.648000000001</v>
      </c>
    </row>
    <row r="86" spans="1:7" ht="15.75" x14ac:dyDescent="0.25">
      <c r="A86" s="9"/>
      <c r="B86" s="24"/>
      <c r="C86" s="24"/>
      <c r="D86" s="24"/>
      <c r="E86" s="9"/>
      <c r="F86" s="9"/>
      <c r="G86" s="1"/>
    </row>
    <row r="87" spans="1:7" ht="15.75" x14ac:dyDescent="0.25">
      <c r="A87" s="9"/>
      <c r="B87" s="24"/>
      <c r="C87" s="24"/>
      <c r="D87" s="24"/>
      <c r="E87" s="9"/>
      <c r="F87" s="9"/>
      <c r="G87" s="1"/>
    </row>
    <row r="88" spans="1:7" ht="18" x14ac:dyDescent="0.25">
      <c r="A88" s="9"/>
      <c r="B88" s="104" t="s">
        <v>338</v>
      </c>
      <c r="C88" s="104"/>
      <c r="D88" s="24"/>
      <c r="E88" s="9"/>
      <c r="F88" s="9"/>
      <c r="G88" s="1"/>
    </row>
    <row r="89" spans="1:7" ht="18" x14ac:dyDescent="0.25">
      <c r="A89" s="9"/>
      <c r="B89" s="87" t="s">
        <v>143</v>
      </c>
      <c r="C89" s="87" t="s">
        <v>144</v>
      </c>
      <c r="D89" s="24"/>
      <c r="E89" s="9"/>
      <c r="F89" s="9"/>
      <c r="G89" s="1"/>
    </row>
    <row r="90" spans="1:7" ht="18" x14ac:dyDescent="0.25">
      <c r="A90" s="9"/>
      <c r="B90" s="88"/>
      <c r="C90" s="86" t="s">
        <v>285</v>
      </c>
      <c r="D90" s="24"/>
      <c r="E90" s="9"/>
      <c r="F90" s="9"/>
      <c r="G90" s="1"/>
    </row>
    <row r="91" spans="1:7" ht="18" x14ac:dyDescent="0.25">
      <c r="A91" s="9"/>
      <c r="B91" s="89">
        <v>1</v>
      </c>
      <c r="C91" s="90" t="s">
        <v>286</v>
      </c>
      <c r="D91" s="24"/>
      <c r="E91" s="9"/>
      <c r="F91" s="9"/>
      <c r="G91" s="1"/>
    </row>
    <row r="92" spans="1:7" ht="18" x14ac:dyDescent="0.25">
      <c r="A92" s="9"/>
      <c r="B92" s="84">
        <v>1</v>
      </c>
      <c r="C92" s="91" t="s">
        <v>287</v>
      </c>
      <c r="D92" s="24"/>
      <c r="E92" s="9"/>
      <c r="F92" s="9"/>
      <c r="G92" s="1"/>
    </row>
    <row r="93" spans="1:7" ht="18" x14ac:dyDescent="0.25">
      <c r="A93" s="9"/>
      <c r="B93" s="84">
        <v>2</v>
      </c>
      <c r="C93" s="91" t="s">
        <v>288</v>
      </c>
      <c r="D93" s="24"/>
      <c r="E93" s="9"/>
      <c r="F93" s="9"/>
      <c r="G93" s="1"/>
    </row>
    <row r="94" spans="1:7" ht="18" x14ac:dyDescent="0.25">
      <c r="A94" s="9"/>
      <c r="B94" s="84">
        <v>1</v>
      </c>
      <c r="C94" s="91" t="s">
        <v>289</v>
      </c>
      <c r="D94" s="24"/>
      <c r="E94" s="9"/>
      <c r="F94" s="9"/>
      <c r="G94" s="1"/>
    </row>
    <row r="95" spans="1:7" ht="18" x14ac:dyDescent="0.25">
      <c r="A95" s="9"/>
      <c r="B95" s="84">
        <v>1</v>
      </c>
      <c r="C95" s="91" t="s">
        <v>290</v>
      </c>
      <c r="D95" s="24"/>
      <c r="E95" s="9"/>
      <c r="F95" s="9"/>
      <c r="G95" s="1"/>
    </row>
    <row r="96" spans="1:7" ht="18" x14ac:dyDescent="0.25">
      <c r="A96" s="9"/>
      <c r="B96" s="84">
        <v>1</v>
      </c>
      <c r="C96" s="91" t="s">
        <v>291</v>
      </c>
      <c r="D96" s="24"/>
      <c r="E96" s="9"/>
      <c r="F96" s="9"/>
      <c r="G96" s="1"/>
    </row>
    <row r="97" spans="1:7" ht="18" x14ac:dyDescent="0.25">
      <c r="A97" s="9"/>
      <c r="B97" s="84">
        <v>1</v>
      </c>
      <c r="C97" s="91" t="s">
        <v>292</v>
      </c>
      <c r="D97" s="24"/>
      <c r="E97" s="9"/>
      <c r="F97" s="9"/>
      <c r="G97" s="1"/>
    </row>
    <row r="98" spans="1:7" ht="18" x14ac:dyDescent="0.25">
      <c r="A98" s="9"/>
      <c r="B98" s="84">
        <v>1</v>
      </c>
      <c r="C98" s="91" t="s">
        <v>293</v>
      </c>
      <c r="D98" s="24"/>
      <c r="E98" s="9"/>
      <c r="F98" s="9"/>
      <c r="G98" s="1"/>
    </row>
    <row r="99" spans="1:7" ht="18" x14ac:dyDescent="0.25">
      <c r="A99" s="9"/>
      <c r="B99" s="84">
        <v>1</v>
      </c>
      <c r="C99" s="91" t="s">
        <v>294</v>
      </c>
      <c r="D99" s="24"/>
      <c r="E99" s="9"/>
      <c r="F99" s="9"/>
      <c r="G99" s="1"/>
    </row>
    <row r="100" spans="1:7" ht="18" x14ac:dyDescent="0.25">
      <c r="A100" s="9"/>
      <c r="B100" s="84">
        <v>1</v>
      </c>
      <c r="C100" s="91" t="s">
        <v>260</v>
      </c>
      <c r="D100" s="24"/>
      <c r="E100" s="9"/>
      <c r="F100" s="9"/>
      <c r="G100" s="1"/>
    </row>
    <row r="101" spans="1:7" ht="18" x14ac:dyDescent="0.25">
      <c r="A101" s="9"/>
      <c r="B101" s="84">
        <v>1</v>
      </c>
      <c r="C101" s="91" t="s">
        <v>295</v>
      </c>
      <c r="D101" s="24"/>
      <c r="E101" s="9"/>
      <c r="F101" s="9"/>
      <c r="G101" s="1"/>
    </row>
    <row r="102" spans="1:7" ht="18" x14ac:dyDescent="0.25">
      <c r="A102" s="9"/>
      <c r="B102" s="84">
        <v>1</v>
      </c>
      <c r="C102" s="91" t="s">
        <v>296</v>
      </c>
      <c r="D102" s="24"/>
      <c r="E102" s="9"/>
      <c r="F102" s="9"/>
      <c r="G102" s="1"/>
    </row>
    <row r="103" spans="1:7" ht="18" x14ac:dyDescent="0.25">
      <c r="A103" s="9"/>
      <c r="B103" s="89">
        <v>1</v>
      </c>
      <c r="C103" s="91" t="s">
        <v>297</v>
      </c>
      <c r="D103" s="24"/>
      <c r="E103" s="9"/>
      <c r="F103" s="9"/>
      <c r="G103" s="1"/>
    </row>
    <row r="104" spans="1:7" ht="18" x14ac:dyDescent="0.25">
      <c r="A104" s="9"/>
      <c r="B104" s="89"/>
      <c r="C104" s="87" t="s">
        <v>298</v>
      </c>
      <c r="D104" s="24"/>
      <c r="E104" s="9"/>
      <c r="F104" s="9"/>
      <c r="G104" s="1"/>
    </row>
    <row r="105" spans="1:7" ht="18" x14ac:dyDescent="0.25">
      <c r="A105" s="9"/>
      <c r="B105" s="89">
        <v>2</v>
      </c>
      <c r="C105" s="91" t="s">
        <v>299</v>
      </c>
      <c r="D105" s="24"/>
      <c r="E105" s="9"/>
      <c r="F105" s="9"/>
      <c r="G105" s="1"/>
    </row>
    <row r="106" spans="1:7" ht="18" x14ac:dyDescent="0.25">
      <c r="A106" s="9"/>
      <c r="B106" s="89">
        <v>2</v>
      </c>
      <c r="C106" s="91" t="s">
        <v>261</v>
      </c>
      <c r="D106" s="24"/>
      <c r="E106" s="9"/>
      <c r="F106" s="9"/>
      <c r="G106" s="1"/>
    </row>
    <row r="107" spans="1:7" ht="18" x14ac:dyDescent="0.25">
      <c r="A107" s="9"/>
      <c r="B107" s="84">
        <v>2</v>
      </c>
      <c r="C107" s="91" t="s">
        <v>300</v>
      </c>
      <c r="D107" s="24"/>
      <c r="E107" s="9"/>
      <c r="F107" s="9"/>
      <c r="G107" s="1"/>
    </row>
    <row r="108" spans="1:7" ht="18" x14ac:dyDescent="0.25">
      <c r="A108" s="9"/>
      <c r="B108" s="89">
        <v>2</v>
      </c>
      <c r="C108" s="91" t="s">
        <v>301</v>
      </c>
      <c r="D108" s="24"/>
      <c r="E108" s="9"/>
      <c r="F108" s="9"/>
      <c r="G108" s="1"/>
    </row>
    <row r="109" spans="1:7" ht="18" x14ac:dyDescent="0.25">
      <c r="A109" s="9"/>
      <c r="B109" s="84">
        <v>2</v>
      </c>
      <c r="C109" s="91" t="s">
        <v>259</v>
      </c>
      <c r="D109" s="24"/>
      <c r="E109" s="9"/>
      <c r="F109" s="9"/>
      <c r="G109" s="1"/>
    </row>
    <row r="110" spans="1:7" ht="18" x14ac:dyDescent="0.25">
      <c r="A110" s="9"/>
      <c r="B110" s="84">
        <v>1</v>
      </c>
      <c r="C110" s="91" t="s">
        <v>302</v>
      </c>
      <c r="D110" s="24"/>
      <c r="E110" s="9"/>
      <c r="F110" s="9"/>
      <c r="G110" s="1"/>
    </row>
    <row r="111" spans="1:7" ht="18" x14ac:dyDescent="0.25">
      <c r="A111" s="9"/>
      <c r="B111" s="84">
        <v>1</v>
      </c>
      <c r="C111" s="91" t="s">
        <v>303</v>
      </c>
      <c r="D111" s="24"/>
      <c r="E111" s="9"/>
      <c r="F111" s="9"/>
      <c r="G111" s="1"/>
    </row>
    <row r="112" spans="1:7" ht="18" x14ac:dyDescent="0.25">
      <c r="A112" s="9"/>
      <c r="B112" s="84">
        <v>1</v>
      </c>
      <c r="C112" s="91" t="s">
        <v>304</v>
      </c>
      <c r="D112" s="24"/>
      <c r="E112" s="9"/>
      <c r="F112" s="9"/>
      <c r="G112" s="1"/>
    </row>
    <row r="113" spans="1:7" ht="18" x14ac:dyDescent="0.25">
      <c r="A113" s="9"/>
      <c r="B113" s="84">
        <v>1</v>
      </c>
      <c r="C113" s="91" t="s">
        <v>305</v>
      </c>
      <c r="D113" s="24"/>
      <c r="E113" s="9"/>
      <c r="F113" s="9"/>
      <c r="G113" s="1"/>
    </row>
    <row r="114" spans="1:7" ht="18" x14ac:dyDescent="0.25">
      <c r="A114" s="9"/>
      <c r="B114" s="84">
        <v>1</v>
      </c>
      <c r="C114" s="91" t="s">
        <v>306</v>
      </c>
      <c r="D114" s="24"/>
      <c r="E114" s="9"/>
      <c r="F114" s="9"/>
      <c r="G114" s="1"/>
    </row>
    <row r="115" spans="1:7" ht="18" x14ac:dyDescent="0.25">
      <c r="A115" s="9"/>
      <c r="B115" s="84">
        <v>2</v>
      </c>
      <c r="C115" s="91" t="s">
        <v>307</v>
      </c>
      <c r="D115" s="24"/>
      <c r="E115" s="9"/>
      <c r="F115" s="9"/>
      <c r="G115" s="1"/>
    </row>
    <row r="116" spans="1:7" ht="18" x14ac:dyDescent="0.25">
      <c r="A116" s="9"/>
      <c r="B116" s="84">
        <v>4</v>
      </c>
      <c r="C116" s="91" t="s">
        <v>308</v>
      </c>
      <c r="D116" s="24"/>
      <c r="E116" s="9"/>
      <c r="F116" s="9"/>
      <c r="G116" s="1"/>
    </row>
    <row r="117" spans="1:7" ht="18" x14ac:dyDescent="0.25">
      <c r="A117" s="9"/>
      <c r="B117" s="84">
        <v>1</v>
      </c>
      <c r="C117" s="91" t="s">
        <v>309</v>
      </c>
      <c r="D117" s="24"/>
      <c r="E117" s="9"/>
      <c r="F117" s="9"/>
      <c r="G117" s="1"/>
    </row>
    <row r="118" spans="1:7" ht="18" x14ac:dyDescent="0.25">
      <c r="A118" s="9"/>
      <c r="B118" s="84">
        <v>1</v>
      </c>
      <c r="C118" s="91" t="s">
        <v>310</v>
      </c>
      <c r="D118" s="24"/>
      <c r="E118" s="9"/>
      <c r="F118" s="9"/>
      <c r="G118" s="1"/>
    </row>
    <row r="119" spans="1:7" ht="18" x14ac:dyDescent="0.25">
      <c r="A119" s="9"/>
      <c r="B119" s="84">
        <v>2</v>
      </c>
      <c r="C119" s="91" t="s">
        <v>311</v>
      </c>
      <c r="D119" s="24"/>
      <c r="E119" s="9"/>
      <c r="F119" s="9"/>
      <c r="G119" s="1"/>
    </row>
    <row r="120" spans="1:7" ht="18" x14ac:dyDescent="0.25">
      <c r="A120" s="9"/>
      <c r="B120" s="84">
        <v>2</v>
      </c>
      <c r="C120" s="91" t="s">
        <v>312</v>
      </c>
      <c r="D120" s="24"/>
      <c r="E120" s="9"/>
      <c r="F120" s="9"/>
      <c r="G120" s="1"/>
    </row>
    <row r="121" spans="1:7" ht="18" x14ac:dyDescent="0.25">
      <c r="A121" s="9"/>
      <c r="B121" s="84">
        <v>2</v>
      </c>
      <c r="C121" s="91" t="s">
        <v>313</v>
      </c>
      <c r="D121" s="24"/>
      <c r="E121" s="9"/>
      <c r="F121" s="9"/>
      <c r="G121" s="1"/>
    </row>
    <row r="122" spans="1:7" ht="18" x14ac:dyDescent="0.25">
      <c r="A122" s="9"/>
      <c r="B122" s="84">
        <v>1</v>
      </c>
      <c r="C122" s="91" t="s">
        <v>314</v>
      </c>
      <c r="D122" s="24"/>
      <c r="E122" s="9"/>
      <c r="F122" s="9"/>
      <c r="G122" s="1"/>
    </row>
    <row r="123" spans="1:7" ht="18" x14ac:dyDescent="0.25">
      <c r="A123" s="9"/>
      <c r="B123" s="84">
        <v>4</v>
      </c>
      <c r="C123" s="91" t="s">
        <v>315</v>
      </c>
      <c r="D123" s="24"/>
      <c r="E123" s="9"/>
      <c r="F123" s="9"/>
      <c r="G123" s="1"/>
    </row>
    <row r="124" spans="1:7" ht="18" x14ac:dyDescent="0.25">
      <c r="A124" s="9"/>
      <c r="B124" s="84">
        <v>4</v>
      </c>
      <c r="C124" s="91" t="s">
        <v>316</v>
      </c>
      <c r="D124" s="24"/>
      <c r="E124" s="9"/>
      <c r="F124" s="9"/>
      <c r="G124" s="1"/>
    </row>
    <row r="125" spans="1:7" ht="15.75" x14ac:dyDescent="0.25">
      <c r="A125" s="9"/>
      <c r="B125" s="24"/>
      <c r="C125" s="24"/>
      <c r="D125" s="24"/>
      <c r="E125" s="9"/>
      <c r="F125" s="9"/>
      <c r="G125" s="1"/>
    </row>
    <row r="126" spans="1:7" ht="15.75" x14ac:dyDescent="0.25">
      <c r="B126" s="99" t="s">
        <v>141</v>
      </c>
      <c r="C126" s="100"/>
      <c r="D126" s="100"/>
      <c r="E126" s="41"/>
      <c r="F126" s="41"/>
      <c r="G126" s="41"/>
    </row>
    <row r="127" spans="1:7" ht="15.75" x14ac:dyDescent="0.25">
      <c r="B127" s="25" t="s">
        <v>143</v>
      </c>
      <c r="C127" s="18" t="s">
        <v>144</v>
      </c>
      <c r="D127" s="18" t="s">
        <v>142</v>
      </c>
      <c r="E127" s="37"/>
      <c r="G127" s="38"/>
    </row>
    <row r="128" spans="1:7" ht="15" x14ac:dyDescent="0.2">
      <c r="B128" s="20" t="s">
        <v>145</v>
      </c>
      <c r="C128" s="7" t="s">
        <v>146</v>
      </c>
      <c r="D128" s="10">
        <v>2</v>
      </c>
      <c r="E128" s="27"/>
      <c r="G128" s="39"/>
    </row>
    <row r="129" spans="2:7" ht="15" x14ac:dyDescent="0.2">
      <c r="B129" s="20" t="s">
        <v>147</v>
      </c>
      <c r="C129" s="7" t="s">
        <v>148</v>
      </c>
      <c r="D129" s="10">
        <v>1</v>
      </c>
      <c r="E129" s="27"/>
      <c r="G129" s="39"/>
    </row>
    <row r="130" spans="2:7" ht="15" x14ac:dyDescent="0.2">
      <c r="B130" s="20" t="s">
        <v>149</v>
      </c>
      <c r="C130" s="7" t="s">
        <v>150</v>
      </c>
      <c r="D130" s="10">
        <v>2</v>
      </c>
      <c r="E130" s="27"/>
      <c r="G130" s="39"/>
    </row>
    <row r="131" spans="2:7" ht="15" x14ac:dyDescent="0.2">
      <c r="B131" s="20" t="s">
        <v>151</v>
      </c>
      <c r="C131" s="7" t="s">
        <v>152</v>
      </c>
      <c r="D131" s="10">
        <v>1</v>
      </c>
      <c r="E131" s="27"/>
      <c r="G131" s="39"/>
    </row>
    <row r="132" spans="2:7" ht="15" x14ac:dyDescent="0.2">
      <c r="B132" s="20" t="s">
        <v>153</v>
      </c>
      <c r="C132" s="7" t="s">
        <v>154</v>
      </c>
      <c r="D132" s="10">
        <v>1</v>
      </c>
      <c r="E132" s="27"/>
      <c r="G132" s="39"/>
    </row>
    <row r="133" spans="2:7" ht="15" x14ac:dyDescent="0.2">
      <c r="B133" s="20" t="s">
        <v>155</v>
      </c>
      <c r="C133" s="7" t="s">
        <v>156</v>
      </c>
      <c r="D133" s="10">
        <v>1</v>
      </c>
      <c r="E133" s="27"/>
      <c r="G133" s="39"/>
    </row>
    <row r="134" spans="2:7" ht="15" x14ac:dyDescent="0.2">
      <c r="B134" s="20" t="s">
        <v>157</v>
      </c>
      <c r="C134" s="7" t="s">
        <v>158</v>
      </c>
      <c r="D134" s="10">
        <v>1</v>
      </c>
      <c r="E134" s="27"/>
      <c r="G134" s="39"/>
    </row>
    <row r="135" spans="2:7" ht="15" x14ac:dyDescent="0.2">
      <c r="B135" s="20" t="s">
        <v>159</v>
      </c>
      <c r="C135" s="7" t="s">
        <v>160</v>
      </c>
      <c r="D135" s="10">
        <v>1</v>
      </c>
      <c r="E135" s="27"/>
      <c r="G135" s="39"/>
    </row>
    <row r="136" spans="2:7" ht="15" x14ac:dyDescent="0.2">
      <c r="B136" s="20" t="s">
        <v>161</v>
      </c>
      <c r="C136" s="7" t="s">
        <v>162</v>
      </c>
      <c r="D136" s="10">
        <v>2</v>
      </c>
      <c r="E136" s="27"/>
      <c r="G136" s="39"/>
    </row>
    <row r="137" spans="2:7" ht="15" x14ac:dyDescent="0.2">
      <c r="B137" s="20" t="s">
        <v>163</v>
      </c>
      <c r="C137" s="7" t="s">
        <v>164</v>
      </c>
      <c r="D137" s="10">
        <v>10</v>
      </c>
      <c r="E137" s="27"/>
      <c r="G137" s="39"/>
    </row>
    <row r="138" spans="2:7" ht="15" x14ac:dyDescent="0.2">
      <c r="B138" s="20" t="s">
        <v>165</v>
      </c>
      <c r="C138" s="7" t="s">
        <v>166</v>
      </c>
      <c r="D138" s="10">
        <v>1</v>
      </c>
      <c r="E138" s="27"/>
      <c r="G138" s="39"/>
    </row>
    <row r="139" spans="2:7" ht="15" x14ac:dyDescent="0.2">
      <c r="B139" s="20" t="s">
        <v>167</v>
      </c>
      <c r="C139" s="7" t="s">
        <v>168</v>
      </c>
      <c r="D139" s="10">
        <v>1</v>
      </c>
      <c r="E139" s="27"/>
      <c r="G139" s="39"/>
    </row>
    <row r="140" spans="2:7" ht="15" x14ac:dyDescent="0.2">
      <c r="B140" s="20" t="s">
        <v>169</v>
      </c>
      <c r="C140" s="7" t="s">
        <v>170</v>
      </c>
      <c r="D140" s="10">
        <v>1</v>
      </c>
      <c r="E140" s="27"/>
      <c r="G140" s="39"/>
    </row>
    <row r="141" spans="2:7" ht="15" x14ac:dyDescent="0.2">
      <c r="B141" s="20" t="s">
        <v>171</v>
      </c>
      <c r="C141" s="7" t="s">
        <v>172</v>
      </c>
      <c r="D141" s="10">
        <v>1</v>
      </c>
      <c r="E141" s="27"/>
      <c r="G141" s="39"/>
    </row>
    <row r="142" spans="2:7" ht="15" x14ac:dyDescent="0.2">
      <c r="B142" s="20" t="s">
        <v>173</v>
      </c>
      <c r="C142" s="7" t="s">
        <v>170</v>
      </c>
      <c r="D142" s="10">
        <v>1</v>
      </c>
      <c r="E142" s="27"/>
      <c r="G142" s="39"/>
    </row>
    <row r="143" spans="2:7" ht="15" x14ac:dyDescent="0.2">
      <c r="B143" s="20" t="s">
        <v>174</v>
      </c>
      <c r="C143" s="7" t="s">
        <v>172</v>
      </c>
      <c r="D143" s="10">
        <v>1</v>
      </c>
      <c r="E143" s="27"/>
      <c r="G143" s="39"/>
    </row>
    <row r="144" spans="2:7" ht="15" x14ac:dyDescent="0.2">
      <c r="B144" s="20" t="s">
        <v>175</v>
      </c>
      <c r="C144" s="7" t="s">
        <v>176</v>
      </c>
      <c r="D144" s="10">
        <v>1</v>
      </c>
      <c r="E144" s="27"/>
      <c r="G144" s="39"/>
    </row>
    <row r="145" spans="1:7" ht="15" x14ac:dyDescent="0.2">
      <c r="B145" s="26"/>
      <c r="C145" s="19" t="s">
        <v>177</v>
      </c>
      <c r="D145" s="16">
        <v>1</v>
      </c>
      <c r="E145" s="40"/>
      <c r="G145" s="39"/>
    </row>
    <row r="146" spans="1:7" ht="15" x14ac:dyDescent="0.2">
      <c r="B146" s="26"/>
      <c r="C146" s="19" t="s">
        <v>178</v>
      </c>
      <c r="D146" s="16">
        <v>1</v>
      </c>
      <c r="E146" s="40"/>
      <c r="G146" s="39"/>
    </row>
    <row r="147" spans="1:7" ht="15" x14ac:dyDescent="0.2">
      <c r="B147" s="26"/>
      <c r="C147" s="19" t="s">
        <v>179</v>
      </c>
      <c r="D147" s="16">
        <v>1</v>
      </c>
      <c r="E147" s="40"/>
      <c r="G147" s="39"/>
    </row>
    <row r="148" spans="1:7" ht="15" x14ac:dyDescent="0.2">
      <c r="B148" s="26"/>
      <c r="C148" s="19" t="s">
        <v>317</v>
      </c>
      <c r="D148" s="16">
        <v>1</v>
      </c>
      <c r="E148" s="40"/>
      <c r="G148" s="39"/>
    </row>
    <row r="149" spans="1:7" ht="15" x14ac:dyDescent="0.2">
      <c r="B149" s="26"/>
      <c r="C149" s="19" t="s">
        <v>318</v>
      </c>
      <c r="D149" s="16">
        <v>3</v>
      </c>
      <c r="E149" s="40"/>
      <c r="G149" s="39"/>
    </row>
    <row r="150" spans="1:7" ht="15" x14ac:dyDescent="0.2">
      <c r="B150" s="26"/>
      <c r="C150" s="19" t="s">
        <v>319</v>
      </c>
      <c r="D150" s="16">
        <v>1</v>
      </c>
      <c r="E150" s="40"/>
      <c r="G150" s="39"/>
    </row>
    <row r="151" spans="1:7" ht="15" x14ac:dyDescent="0.2">
      <c r="B151" s="26"/>
      <c r="C151" s="19" t="s">
        <v>320</v>
      </c>
      <c r="D151" s="16">
        <v>1</v>
      </c>
      <c r="E151" s="40"/>
      <c r="G151" s="39"/>
    </row>
    <row r="152" spans="1:7" ht="15" x14ac:dyDescent="0.2">
      <c r="B152" s="26"/>
      <c r="C152" s="19" t="s">
        <v>321</v>
      </c>
      <c r="D152" s="16">
        <v>1</v>
      </c>
      <c r="E152" s="40"/>
      <c r="G152" s="39"/>
    </row>
    <row r="153" spans="1:7" ht="15" x14ac:dyDescent="0.2">
      <c r="B153" s="26"/>
      <c r="C153" s="19" t="s">
        <v>262</v>
      </c>
      <c r="D153" s="16">
        <v>2</v>
      </c>
      <c r="E153" s="40"/>
      <c r="G153" s="39"/>
    </row>
    <row r="154" spans="1:7" ht="15" x14ac:dyDescent="0.2">
      <c r="B154" s="26"/>
      <c r="C154" s="19" t="s">
        <v>322</v>
      </c>
      <c r="D154" s="16">
        <v>1</v>
      </c>
      <c r="E154" s="40"/>
      <c r="G154" s="39"/>
    </row>
    <row r="155" spans="1:7" ht="15" x14ac:dyDescent="0.2">
      <c r="B155" s="92"/>
      <c r="C155" s="40"/>
      <c r="D155" s="93"/>
      <c r="E155" s="40"/>
      <c r="G155" s="39"/>
    </row>
    <row r="156" spans="1:7" ht="15" x14ac:dyDescent="0.2">
      <c r="B156" s="92"/>
      <c r="C156" s="40"/>
      <c r="D156" s="93"/>
      <c r="E156" s="40"/>
      <c r="G156" s="39"/>
    </row>
    <row r="157" spans="1:7" ht="15" x14ac:dyDescent="0.2">
      <c r="A157" s="33"/>
      <c r="D157" s="93"/>
      <c r="E157" s="40"/>
      <c r="G157" s="39"/>
    </row>
    <row r="158" spans="1:7" ht="15" x14ac:dyDescent="0.2">
      <c r="A158" s="46" t="s">
        <v>250</v>
      </c>
      <c r="B158" s="47"/>
      <c r="C158" s="47"/>
      <c r="D158" s="93"/>
      <c r="E158" s="40"/>
      <c r="G158" s="39"/>
    </row>
    <row r="159" spans="1:7" ht="15" x14ac:dyDescent="0.2">
      <c r="B159" s="92"/>
      <c r="C159" s="40"/>
      <c r="D159" s="93"/>
      <c r="E159" s="40"/>
      <c r="G159" s="39"/>
    </row>
    <row r="160" spans="1:7" ht="15" x14ac:dyDescent="0.2"/>
    <row r="161" spans="1:6" ht="15" x14ac:dyDescent="0.2">
      <c r="B161" s="33"/>
    </row>
    <row r="162" spans="1:6" ht="15" x14ac:dyDescent="0.2">
      <c r="A162" s="3" t="s">
        <v>249</v>
      </c>
      <c r="B162" s="45"/>
      <c r="C162" s="45"/>
    </row>
    <row r="163" spans="1:6" ht="15" x14ac:dyDescent="0.2">
      <c r="C163" s="33"/>
      <c r="E163" s="33"/>
    </row>
    <row r="164" spans="1:6" ht="15" x14ac:dyDescent="0.2">
      <c r="B164" s="33"/>
      <c r="C164" s="33"/>
      <c r="E164" s="33"/>
    </row>
    <row r="165" spans="1:6" ht="20.100000000000001" customHeight="1" x14ac:dyDescent="0.2">
      <c r="C165" s="33"/>
      <c r="E165" s="33"/>
    </row>
    <row r="166" spans="1:6" ht="20.100000000000001" customHeight="1" x14ac:dyDescent="0.25">
      <c r="A166" s="3" t="s">
        <v>251</v>
      </c>
      <c r="B166" s="47"/>
      <c r="C166" s="45"/>
      <c r="D166" s="30"/>
      <c r="E166" s="29"/>
    </row>
    <row r="167" spans="1:6" ht="20.100000000000001" customHeight="1" x14ac:dyDescent="0.2">
      <c r="B167" s="33"/>
      <c r="C167" s="33"/>
      <c r="E167" s="33"/>
      <c r="F167" s="33"/>
    </row>
    <row r="168" spans="1:6" ht="20.100000000000001" customHeight="1" x14ac:dyDescent="0.25">
      <c r="B168" s="33"/>
      <c r="C168" s="33"/>
      <c r="D168" s="30"/>
      <c r="E168" s="33"/>
      <c r="F168" s="33"/>
    </row>
    <row r="169" spans="1:6" ht="20.100000000000001" customHeight="1" x14ac:dyDescent="0.2">
      <c r="B169" s="33"/>
      <c r="C169" s="33"/>
      <c r="E169" s="33"/>
      <c r="F169" s="33"/>
    </row>
    <row r="170" spans="1:6" ht="20.100000000000001" customHeight="1" x14ac:dyDescent="0.2">
      <c r="A170" s="3" t="s">
        <v>323</v>
      </c>
      <c r="B170" s="47"/>
      <c r="C170" s="45"/>
      <c r="E170" s="33"/>
      <c r="F170" s="33"/>
    </row>
    <row r="171" spans="1:6" ht="20.100000000000001" customHeight="1" x14ac:dyDescent="0.2">
      <c r="B171" s="33"/>
      <c r="C171" s="33"/>
      <c r="E171" s="33"/>
      <c r="F171" s="33"/>
    </row>
    <row r="173" spans="1:6" ht="20.100000000000001" customHeight="1" thickBot="1" x14ac:dyDescent="0.25">
      <c r="A173" s="3" t="s">
        <v>324</v>
      </c>
      <c r="B173" s="96"/>
      <c r="C173" s="96"/>
    </row>
  </sheetData>
  <mergeCells count="7">
    <mergeCell ref="A2:G2"/>
    <mergeCell ref="A3:G3"/>
    <mergeCell ref="A4:G4"/>
    <mergeCell ref="O4:P5"/>
    <mergeCell ref="B126:D126"/>
    <mergeCell ref="A19:B19"/>
    <mergeCell ref="B88:C88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7DF4-74C3-45DE-8938-ABF09B438673}">
  <dimension ref="A1:P42"/>
  <sheetViews>
    <sheetView tabSelected="1" workbookViewId="0">
      <selection activeCell="D31" sqref="D31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8.7109375" style="3" customWidth="1"/>
    <col min="3" max="3" width="60.140625" style="3" customWidth="1"/>
    <col min="4" max="4" width="18" style="3" customWidth="1"/>
    <col min="5" max="5" width="13.7109375" style="3" customWidth="1"/>
    <col min="6" max="6" width="15.42578125" style="3" customWidth="1"/>
    <col min="7" max="7" width="18.42578125" style="3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97" t="s">
        <v>0</v>
      </c>
      <c r="B2" s="97"/>
      <c r="C2" s="97"/>
      <c r="D2" s="97"/>
      <c r="E2" s="97"/>
      <c r="F2" s="97"/>
      <c r="G2" s="97"/>
      <c r="H2" s="67"/>
      <c r="I2" s="67"/>
      <c r="J2" s="67"/>
      <c r="K2" s="67"/>
      <c r="L2" s="68"/>
      <c r="M2" s="69"/>
    </row>
    <row r="3" spans="1:16" customFormat="1" ht="23.25" x14ac:dyDescent="0.35">
      <c r="A3" s="97" t="s">
        <v>1</v>
      </c>
      <c r="B3" s="97"/>
      <c r="C3" s="97"/>
      <c r="D3" s="97"/>
      <c r="E3" s="97"/>
      <c r="F3" s="97"/>
      <c r="G3" s="97"/>
      <c r="H3" s="70"/>
      <c r="I3" s="70"/>
      <c r="J3" s="70"/>
      <c r="K3" s="70"/>
      <c r="L3" s="70"/>
      <c r="M3" s="70"/>
    </row>
    <row r="4" spans="1:16" customFormat="1" ht="23.25" x14ac:dyDescent="0.35">
      <c r="A4" s="101" t="s">
        <v>236</v>
      </c>
      <c r="B4" s="101"/>
      <c r="C4" s="101"/>
      <c r="D4" s="101"/>
      <c r="E4" s="101"/>
      <c r="F4" s="101"/>
      <c r="G4" s="101"/>
      <c r="H4" s="70"/>
      <c r="I4" s="70"/>
      <c r="J4" s="70"/>
      <c r="K4" s="70"/>
      <c r="L4" s="70"/>
      <c r="M4" s="70"/>
      <c r="N4" s="17"/>
      <c r="O4" s="98"/>
      <c r="P4" s="98"/>
    </row>
    <row r="5" spans="1:16" s="17" customFormat="1" ht="20.100000000000001" customHeight="1" x14ac:dyDescent="0.2">
      <c r="O5" s="98"/>
      <c r="P5" s="98"/>
    </row>
    <row r="6" spans="1:16" s="17" customFormat="1" ht="20.100000000000001" customHeight="1" x14ac:dyDescent="0.2">
      <c r="A6" s="49" t="s">
        <v>237</v>
      </c>
      <c r="B6" s="49"/>
      <c r="C6" s="71">
        <f ca="1">NOW()</f>
        <v>44903.811055787039</v>
      </c>
      <c r="D6" s="49" t="s">
        <v>238</v>
      </c>
      <c r="E6" s="83" t="s">
        <v>335</v>
      </c>
      <c r="F6" s="51"/>
      <c r="G6" s="44"/>
      <c r="O6" s="48"/>
      <c r="P6" s="48"/>
    </row>
    <row r="7" spans="1:16" s="17" customFormat="1" ht="20.100000000000001" customHeight="1" thickBot="1" x14ac:dyDescent="0.3">
      <c r="A7" s="31"/>
      <c r="B7" s="31"/>
      <c r="C7" s="31"/>
      <c r="D7" s="31"/>
      <c r="E7" s="31"/>
      <c r="F7" s="31"/>
      <c r="G7" s="3"/>
      <c r="O7" s="48"/>
      <c r="P7" s="48"/>
    </row>
    <row r="8" spans="1:16" s="17" customFormat="1" ht="20.100000000000001" customHeight="1" thickBot="1" x14ac:dyDescent="0.3">
      <c r="A8" s="49" t="s">
        <v>239</v>
      </c>
      <c r="B8" s="49"/>
      <c r="C8" s="106" t="s">
        <v>263</v>
      </c>
      <c r="D8" s="53" t="s">
        <v>240</v>
      </c>
      <c r="E8" s="81" t="s">
        <v>265</v>
      </c>
      <c r="F8" s="55"/>
      <c r="G8" s="55"/>
      <c r="O8" s="48"/>
      <c r="P8" s="48"/>
    </row>
    <row r="9" spans="1:16" s="17" customFormat="1" ht="20.100000000000001" customHeight="1" thickBot="1" x14ac:dyDescent="0.3">
      <c r="A9" s="31"/>
      <c r="B9" s="31"/>
      <c r="C9" s="31"/>
      <c r="D9" s="31"/>
      <c r="E9" s="31"/>
      <c r="F9" s="31"/>
      <c r="G9" s="3"/>
      <c r="O9" s="48"/>
      <c r="P9" s="48"/>
    </row>
    <row r="10" spans="1:16" s="17" customFormat="1" ht="29.45" customHeight="1" thickBot="1" x14ac:dyDescent="0.25">
      <c r="A10" s="49" t="s">
        <v>241</v>
      </c>
      <c r="B10" s="49"/>
      <c r="C10" s="106" t="s">
        <v>264</v>
      </c>
      <c r="D10" s="53" t="s">
        <v>242</v>
      </c>
      <c r="E10" s="52" t="s">
        <v>253</v>
      </c>
      <c r="F10" s="32"/>
      <c r="G10" s="32"/>
      <c r="O10" s="48"/>
      <c r="P10" s="48"/>
    </row>
    <row r="11" spans="1:16" s="17" customFormat="1" ht="20.100000000000001" customHeight="1" x14ac:dyDescent="0.25">
      <c r="A11" s="31"/>
      <c r="B11" s="31"/>
      <c r="C11" s="31"/>
      <c r="D11" s="31"/>
      <c r="E11" s="31"/>
      <c r="F11" s="31"/>
      <c r="G11" s="3"/>
      <c r="O11" s="57"/>
      <c r="P11" s="57"/>
    </row>
    <row r="12" spans="1:16" s="17" customFormat="1" ht="20.100000000000001" customHeight="1" x14ac:dyDescent="0.2">
      <c r="A12" s="49" t="s">
        <v>243</v>
      </c>
      <c r="B12" s="49"/>
      <c r="C12" s="71">
        <v>44904</v>
      </c>
      <c r="D12" s="53" t="s">
        <v>244</v>
      </c>
      <c r="E12" s="58" t="s">
        <v>336</v>
      </c>
      <c r="F12" s="59"/>
      <c r="G12" s="59"/>
      <c r="O12" s="57"/>
      <c r="P12" s="57"/>
    </row>
    <row r="13" spans="1:16" s="17" customFormat="1" ht="20.100000000000001" customHeight="1" x14ac:dyDescent="0.25">
      <c r="A13" s="31"/>
      <c r="B13" s="31"/>
      <c r="C13" s="31"/>
      <c r="D13" s="31"/>
      <c r="E13" s="31"/>
      <c r="F13" s="31"/>
      <c r="G13" s="30"/>
      <c r="H13" s="30"/>
      <c r="O13" s="60"/>
      <c r="P13" s="60"/>
    </row>
    <row r="14" spans="1:16" s="17" customFormat="1" ht="20.100000000000001" customHeight="1" x14ac:dyDescent="0.2">
      <c r="A14" s="49" t="s">
        <v>245</v>
      </c>
      <c r="B14" s="49"/>
      <c r="C14" s="52" t="s">
        <v>337</v>
      </c>
      <c r="D14" s="32"/>
      <c r="E14" s="43"/>
      <c r="F14" s="43"/>
      <c r="G14" s="32"/>
      <c r="H14" s="32"/>
      <c r="O14" s="60"/>
      <c r="P14" s="60"/>
    </row>
    <row r="15" spans="1:16" s="17" customFormat="1" ht="20.100000000000001" customHeight="1" x14ac:dyDescent="0.25">
      <c r="A15" s="31"/>
      <c r="B15" s="31"/>
      <c r="C15" s="31"/>
      <c r="D15" s="31"/>
      <c r="E15" s="31"/>
      <c r="F15" s="31"/>
      <c r="G15" s="30"/>
      <c r="H15" s="30"/>
      <c r="O15" s="60"/>
      <c r="P15" s="60"/>
    </row>
    <row r="16" spans="1:16" s="17" customFormat="1" ht="38.25" customHeight="1" x14ac:dyDescent="0.2">
      <c r="A16" s="49" t="s">
        <v>246</v>
      </c>
      <c r="B16" s="49"/>
      <c r="C16" s="52" t="s">
        <v>334</v>
      </c>
      <c r="D16" s="53" t="s">
        <v>266</v>
      </c>
      <c r="E16" s="82"/>
      <c r="F16" s="43"/>
      <c r="G16" s="32"/>
      <c r="H16" s="32"/>
      <c r="O16" s="60"/>
      <c r="P16" s="60"/>
    </row>
    <row r="17" spans="1:16" s="17" customFormat="1" ht="20.100000000000001" customHeight="1" x14ac:dyDescent="0.25">
      <c r="A17" s="31"/>
      <c r="B17" s="31"/>
      <c r="C17" s="31"/>
      <c r="D17" s="31"/>
      <c r="E17" s="31"/>
      <c r="F17" s="31"/>
      <c r="G17" s="30"/>
      <c r="H17" s="30"/>
      <c r="O17" s="61"/>
      <c r="P17" s="61"/>
    </row>
    <row r="18" spans="1:16" s="17" customFormat="1" ht="39.75" customHeight="1" x14ac:dyDescent="0.2">
      <c r="A18" s="102" t="s">
        <v>267</v>
      </c>
      <c r="B18" s="103"/>
      <c r="C18" s="105">
        <v>67027</v>
      </c>
      <c r="D18" s="44"/>
      <c r="E18" s="63"/>
      <c r="F18" s="63"/>
      <c r="G18" s="42"/>
      <c r="H18" s="34"/>
      <c r="O18" s="61"/>
      <c r="P18" s="61"/>
    </row>
    <row r="19" spans="1:16" s="17" customFormat="1" ht="20.100000000000001" customHeight="1" x14ac:dyDescent="0.2">
      <c r="A19" s="33"/>
      <c r="B19" s="33"/>
      <c r="C19" s="3"/>
      <c r="D19" s="3"/>
      <c r="E19" s="3"/>
      <c r="F19" s="3"/>
      <c r="G19" s="3"/>
      <c r="H19" s="3"/>
      <c r="O19" s="61"/>
      <c r="P19" s="61"/>
    </row>
    <row r="20" spans="1:16" s="17" customFormat="1" ht="30" customHeight="1" x14ac:dyDescent="0.2">
      <c r="A20" s="94" t="s">
        <v>3</v>
      </c>
      <c r="B20" s="35" t="s">
        <v>255</v>
      </c>
      <c r="C20" s="35" t="s">
        <v>4</v>
      </c>
      <c r="D20" s="35" t="s">
        <v>2</v>
      </c>
      <c r="E20" s="95" t="s">
        <v>248</v>
      </c>
      <c r="F20" s="36" t="s">
        <v>5</v>
      </c>
      <c r="G20" s="36" t="s">
        <v>6</v>
      </c>
      <c r="O20" s="61"/>
      <c r="P20" s="61"/>
    </row>
    <row r="21" spans="1:16" ht="15" x14ac:dyDescent="0.2">
      <c r="A21" s="107">
        <v>309025</v>
      </c>
      <c r="B21" s="10" t="s">
        <v>339</v>
      </c>
      <c r="C21" s="108" t="s">
        <v>340</v>
      </c>
      <c r="D21" s="10">
        <v>1</v>
      </c>
      <c r="E21" s="10"/>
      <c r="F21" s="109">
        <v>540</v>
      </c>
      <c r="G21" s="109">
        <v>540</v>
      </c>
    </row>
    <row r="22" spans="1:16" ht="15" x14ac:dyDescent="0.2">
      <c r="A22" s="107">
        <v>309025</v>
      </c>
      <c r="B22" s="10" t="s">
        <v>341</v>
      </c>
      <c r="C22" s="108" t="s">
        <v>340</v>
      </c>
      <c r="D22" s="10">
        <v>1</v>
      </c>
      <c r="E22" s="10"/>
      <c r="F22" s="109">
        <v>540</v>
      </c>
      <c r="G22" s="109">
        <v>540</v>
      </c>
    </row>
    <row r="23" spans="1:16" ht="15.75" x14ac:dyDescent="0.25">
      <c r="A23" s="110"/>
      <c r="B23" s="111"/>
      <c r="C23" s="112"/>
      <c r="D23" s="77"/>
      <c r="E23" s="33"/>
      <c r="F23" s="113" t="s">
        <v>342</v>
      </c>
      <c r="G23" s="114">
        <f>SUM(G21:G22)</f>
        <v>1080</v>
      </c>
    </row>
    <row r="24" spans="1:16" ht="15.75" x14ac:dyDescent="0.25">
      <c r="A24" s="110"/>
      <c r="B24" s="111"/>
      <c r="C24" s="112"/>
      <c r="D24" s="77"/>
      <c r="E24" s="33"/>
      <c r="F24" s="113" t="s">
        <v>343</v>
      </c>
      <c r="G24" s="115">
        <f>+G23*0.12</f>
        <v>129.6</v>
      </c>
    </row>
    <row r="25" spans="1:16" ht="15.75" x14ac:dyDescent="0.25">
      <c r="A25" s="110"/>
      <c r="B25" s="111"/>
      <c r="C25" s="112"/>
      <c r="D25" s="77"/>
      <c r="E25" s="33"/>
      <c r="F25" s="113" t="s">
        <v>344</v>
      </c>
      <c r="G25" s="115">
        <f>+G23+G24</f>
        <v>1209.5999999999999</v>
      </c>
    </row>
    <row r="26" spans="1:16" ht="15" x14ac:dyDescent="0.2">
      <c r="A26" s="33"/>
      <c r="D26" s="93"/>
      <c r="E26" s="40"/>
      <c r="G26" s="39"/>
    </row>
    <row r="27" spans="1:16" ht="15" x14ac:dyDescent="0.2">
      <c r="A27" s="46" t="s">
        <v>250</v>
      </c>
      <c r="B27" s="47"/>
      <c r="C27" s="47"/>
      <c r="D27" s="93"/>
      <c r="E27" s="40"/>
      <c r="G27" s="39"/>
    </row>
    <row r="28" spans="1:16" ht="15" x14ac:dyDescent="0.2">
      <c r="B28" s="92"/>
      <c r="C28" s="40"/>
      <c r="D28" s="93"/>
      <c r="E28" s="40"/>
      <c r="G28" s="39"/>
    </row>
    <row r="29" spans="1:16" ht="15" x14ac:dyDescent="0.2"/>
    <row r="30" spans="1:16" ht="15" x14ac:dyDescent="0.2">
      <c r="B30" s="33"/>
    </row>
    <row r="31" spans="1:16" ht="15" x14ac:dyDescent="0.2">
      <c r="A31" s="3" t="s">
        <v>249</v>
      </c>
      <c r="B31" s="45"/>
      <c r="C31" s="45"/>
    </row>
    <row r="32" spans="1:16" ht="15" x14ac:dyDescent="0.2">
      <c r="C32" s="33"/>
      <c r="E32" s="33"/>
    </row>
    <row r="33" spans="1:6" ht="15" x14ac:dyDescent="0.2">
      <c r="B33" s="33"/>
      <c r="C33" s="33"/>
      <c r="E33" s="33"/>
    </row>
    <row r="34" spans="1:6" ht="20.100000000000001" customHeight="1" x14ac:dyDescent="0.2">
      <c r="C34" s="33"/>
      <c r="E34" s="33"/>
    </row>
    <row r="35" spans="1:6" ht="20.100000000000001" customHeight="1" x14ac:dyDescent="0.25">
      <c r="A35" s="3" t="s">
        <v>251</v>
      </c>
      <c r="B35" s="47"/>
      <c r="C35" s="45"/>
      <c r="D35" s="30"/>
      <c r="E35" s="29"/>
    </row>
    <row r="36" spans="1:6" ht="20.100000000000001" customHeight="1" x14ac:dyDescent="0.2">
      <c r="B36" s="33"/>
      <c r="C36" s="33"/>
      <c r="E36" s="33"/>
      <c r="F36" s="33"/>
    </row>
    <row r="37" spans="1:6" ht="20.100000000000001" customHeight="1" x14ac:dyDescent="0.25">
      <c r="B37" s="33"/>
      <c r="C37" s="33"/>
      <c r="D37" s="30"/>
      <c r="E37" s="33"/>
      <c r="F37" s="33"/>
    </row>
    <row r="38" spans="1:6" ht="20.100000000000001" customHeight="1" x14ac:dyDescent="0.2">
      <c r="B38" s="33"/>
      <c r="C38" s="33"/>
      <c r="E38" s="33"/>
      <c r="F38" s="33"/>
    </row>
    <row r="39" spans="1:6" ht="20.100000000000001" customHeight="1" x14ac:dyDescent="0.2">
      <c r="A39" s="3" t="s">
        <v>323</v>
      </c>
      <c r="B39" s="47"/>
      <c r="C39" s="45"/>
      <c r="E39" s="33"/>
      <c r="F39" s="33"/>
    </row>
    <row r="40" spans="1:6" ht="20.100000000000001" customHeight="1" x14ac:dyDescent="0.2">
      <c r="B40" s="33"/>
      <c r="C40" s="33"/>
      <c r="E40" s="33"/>
      <c r="F40" s="33"/>
    </row>
    <row r="42" spans="1:6" ht="20.100000000000001" customHeight="1" thickBot="1" x14ac:dyDescent="0.25">
      <c r="A42" s="3" t="s">
        <v>324</v>
      </c>
      <c r="B42" s="96"/>
      <c r="C42" s="96"/>
    </row>
  </sheetData>
  <mergeCells count="5">
    <mergeCell ref="A2:G2"/>
    <mergeCell ref="A3:G3"/>
    <mergeCell ref="A4:G4"/>
    <mergeCell ref="O4:P5"/>
    <mergeCell ref="A18:B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INQUIORT</vt:lpstr>
      <vt:lpstr>Hoja2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2022-12-09T00:23:36Z</cp:lastPrinted>
  <dcterms:created xsi:type="dcterms:W3CDTF">2022-06-20T23:01:05Z</dcterms:created>
  <dcterms:modified xsi:type="dcterms:W3CDTF">2022-12-09T00:28:03Z</dcterms:modified>
</cp:coreProperties>
</file>