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C56D76A5-B30E-430C-BAB7-388B0D6F70B4}" xr6:coauthVersionLast="47" xr6:coauthVersionMax="47" xr10:uidLastSave="{00000000-0000-0000-0000-000000000000}"/>
  <bookViews>
    <workbookView xWindow="-120" yWindow="-120" windowWidth="20730" windowHeight="11160" xr2:uid="{24D8C916-02BA-45B8-89E4-0A3558C608D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" i="1" l="1"/>
  <c r="G86" i="1"/>
  <c r="G85" i="1"/>
  <c r="G84" i="1"/>
  <c r="G83" i="1"/>
  <c r="G82" i="1"/>
  <c r="G81" i="1"/>
  <c r="G80" i="1"/>
  <c r="G79" i="1"/>
  <c r="G78" i="1"/>
  <c r="G77" i="1"/>
  <c r="G76" i="1"/>
  <c r="G75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C6" i="1"/>
  <c r="G88" i="1" l="1"/>
  <c r="G90" i="1" l="1"/>
  <c r="G89" i="1"/>
</calcChain>
</file>

<file path=xl/sharedStrings.xml><?xml version="1.0" encoding="utf-8"?>
<sst xmlns="http://schemas.openxmlformats.org/spreadsheetml/2006/main" count="263" uniqueCount="255">
  <si>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</si>
  <si>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</si>
  <si>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</si>
  <si>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</si>
  <si>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</si>
  <si>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</si>
  <si>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FIDEICOMISO TITULARIZACION OMNIHOSPITAL</t>
  </si>
  <si>
    <t xml:space="preserve">RUC CLIENTE </t>
  </si>
  <si>
    <t>0992426187001</t>
  </si>
  <si>
    <t>PUNTO DE LLEGADA</t>
  </si>
  <si>
    <t>AV. ABEL CASTILLO S/N Y AV. JUAN TANCA MARENGO</t>
  </si>
  <si>
    <t>FECHA CIRUGÍA</t>
  </si>
  <si>
    <t>HORA  CIRUGIA</t>
  </si>
  <si>
    <t>NOMBRE MÉDICO</t>
  </si>
  <si>
    <t>DR. LUZUARIGA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</si>
  <si>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</si>
  <si>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</si>
  <si>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</si>
  <si>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</si>
  <si>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</si>
  <si>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</si>
  <si>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</si>
  <si>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</si>
  <si>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</si>
  <si>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</si>
  <si>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071810170</t>
  </si>
  <si>
    <t xml:space="preserve">CLAVO PFNA 9* 170 MM TITANIO </t>
  </si>
  <si>
    <t>071820200</t>
  </si>
  <si>
    <t xml:space="preserve">CLAVO PFNA 9* 200 MM TITANIO </t>
  </si>
  <si>
    <t>071810240</t>
  </si>
  <si>
    <t xml:space="preserve">CLAVO PFNA 9* 240 MM TITANIO </t>
  </si>
  <si>
    <t>071820170</t>
  </si>
  <si>
    <t xml:space="preserve">CLAVO PFN 10* 170 MM TITANIO </t>
  </si>
  <si>
    <t xml:space="preserve">CLAVO PFN 10 *200 MM TITANIO </t>
  </si>
  <si>
    <t>071820240</t>
  </si>
  <si>
    <t xml:space="preserve">CLAVO PFN 10* 240 MM TITANIO </t>
  </si>
  <si>
    <t>071830170</t>
  </si>
  <si>
    <t xml:space="preserve">CLAVO PFN 11* 170 MM TITANIO </t>
  </si>
  <si>
    <t>071830200</t>
  </si>
  <si>
    <t>CLAVO PFN 11 X 200 MM TITANIO</t>
  </si>
  <si>
    <t>071830240</t>
  </si>
  <si>
    <t>CLAVO PFN 11 X 240 MM TITANIO</t>
  </si>
  <si>
    <t>071840170</t>
  </si>
  <si>
    <t xml:space="preserve">CLAVO PFNA 12* 170 MM TITANIO </t>
  </si>
  <si>
    <t>071840200</t>
  </si>
  <si>
    <t>CLAVO PFN 12 X 200 MM TITANIO</t>
  </si>
  <si>
    <t>071840400</t>
  </si>
  <si>
    <t>CLAVO PFN 12 X 240 MM TITANIO</t>
  </si>
  <si>
    <t>T071851300</t>
  </si>
  <si>
    <t>CLAVO PFN TITANIO IZQUIERDO 9 X 300</t>
  </si>
  <si>
    <t>T071851340</t>
  </si>
  <si>
    <t>CLAVO PFN TITANIO IZQUIERDO 9 X 340</t>
  </si>
  <si>
    <t>T071851380</t>
  </si>
  <si>
    <t>CLAVO PFN TITANIO IZQUIERDO 9 X 380</t>
  </si>
  <si>
    <t>T071851420</t>
  </si>
  <si>
    <t>CLAVO PFN TITANIO IZQUIERDO 9 X 420</t>
  </si>
  <si>
    <t>T071852300</t>
  </si>
  <si>
    <t>CLAVO PFN TITANIO DERECHO 9 X 300</t>
  </si>
  <si>
    <t>T071852340</t>
  </si>
  <si>
    <t>CLAVO PFN TITANIO DERECHO 9 X 340</t>
  </si>
  <si>
    <t>T071852380</t>
  </si>
  <si>
    <t>CLAVO PFN TITANIO DERECHO 9 X 380</t>
  </si>
  <si>
    <t>T071852420</t>
  </si>
  <si>
    <t>CLAVO PFN TITANIO DERECHO 9 X 420</t>
  </si>
  <si>
    <t>T01861300</t>
  </si>
  <si>
    <t>CLAVO PFN TITANIO IZQUIERDO 10 X 300</t>
  </si>
  <si>
    <t>T071861340</t>
  </si>
  <si>
    <t>CLAVO PFN TITANIO IZQUIERDO 10 X 340</t>
  </si>
  <si>
    <t>T071861380</t>
  </si>
  <si>
    <t>CLAVO PFN TITANIO IZQUIERDO 10 X 380</t>
  </si>
  <si>
    <t>T071861420</t>
  </si>
  <si>
    <t>CLAVO PFN TITANIO IZQUIERDO 10 X 420</t>
  </si>
  <si>
    <t>T071862300</t>
  </si>
  <si>
    <t>CLAVO PFN TITANIO DERECHO 10 X 300</t>
  </si>
  <si>
    <t>T071862340</t>
  </si>
  <si>
    <t>CLAVO PFN TITANIO DERECHO 10 X 340</t>
  </si>
  <si>
    <t>T071862380</t>
  </si>
  <si>
    <t>CLAVO PFN TITANIO DERECHO 10 X 380</t>
  </si>
  <si>
    <t>T071862420</t>
  </si>
  <si>
    <t>CLAVO PFN TITANIO DERECHO 10 X 420</t>
  </si>
  <si>
    <t>T071871300</t>
  </si>
  <si>
    <t>CLAVO PFN TITANIO IZQUIERDO 11 X 300</t>
  </si>
  <si>
    <t>T071871340</t>
  </si>
  <si>
    <t>CLAVO PFN TITANIO IZQUIERDO 11 X 340</t>
  </si>
  <si>
    <t>T01871380</t>
  </si>
  <si>
    <t>CLAVO PFN TITANIO IZQUIERDO 11 X 380</t>
  </si>
  <si>
    <t>T071871420</t>
  </si>
  <si>
    <t>CLAVO PFN TITANIO IZQUIERDO 11 X 420</t>
  </si>
  <si>
    <t>T071872300</t>
  </si>
  <si>
    <t>CLAVO PFN TITANIO DERECHO 11 X 300</t>
  </si>
  <si>
    <t>T071872340</t>
  </si>
  <si>
    <t>CLAVO PFN TITANIO DERECHO 11 X 340</t>
  </si>
  <si>
    <t>T01872380</t>
  </si>
  <si>
    <t>CLAVO PFN TITANIO DERECHO 11 X 380</t>
  </si>
  <si>
    <t>T01872420</t>
  </si>
  <si>
    <t>CLAVO PFN TITANIO DERECHO 11 X 420</t>
  </si>
  <si>
    <t>T071881300</t>
  </si>
  <si>
    <t>CLAVO PFN TITANIO IZQUIERDO 12 X 300</t>
  </si>
  <si>
    <t>T071881340</t>
  </si>
  <si>
    <t>CLAVO PFN TITANIO IZQUIERDO 12 X 340</t>
  </si>
  <si>
    <t>T071881380</t>
  </si>
  <si>
    <t>CLAVO PFN TITANIO IZQUIERDO 12 X 380</t>
  </si>
  <si>
    <t>T071881420</t>
  </si>
  <si>
    <t>CLAVO PFN TITANIO IZQUIERDO 12 X 420</t>
  </si>
  <si>
    <t>T071882300</t>
  </si>
  <si>
    <t>CLAVO PFN TITANIO DERECHO 12  X 300</t>
  </si>
  <si>
    <t>T071882340</t>
  </si>
  <si>
    <t>CLAVO PFN TITANIO DERECHO 12 X 340</t>
  </si>
  <si>
    <t>T071882380</t>
  </si>
  <si>
    <t>CLAVO PFN TITANIO DERECHO 12 X 380</t>
  </si>
  <si>
    <t>T071882420</t>
  </si>
  <si>
    <t>CLAVO PFN TITANIO DERECHO 12 X 420</t>
  </si>
  <si>
    <t>070370075</t>
  </si>
  <si>
    <t>1706070375</t>
  </si>
  <si>
    <t xml:space="preserve">HOJA HELICOIDAL PFN 75 MM TITANIO </t>
  </si>
  <si>
    <t>070370080</t>
  </si>
  <si>
    <t>H2107556</t>
  </si>
  <si>
    <t xml:space="preserve">HOJA HELICOIDAL PFN 80 MM TITANIO </t>
  </si>
  <si>
    <t>070370085</t>
  </si>
  <si>
    <t>H2104930</t>
  </si>
  <si>
    <t xml:space="preserve">HOJA HELICOIDAL PFN 85 MM TITANIO </t>
  </si>
  <si>
    <t>070370090</t>
  </si>
  <si>
    <t>H2107530</t>
  </si>
  <si>
    <t xml:space="preserve">HOJA HELICOIDAL PFN 90 MM TITANIO </t>
  </si>
  <si>
    <t>070370095</t>
  </si>
  <si>
    <t>H2104929</t>
  </si>
  <si>
    <t xml:space="preserve">HOJA HELICOIDAL PFN 95 MM TITANIO </t>
  </si>
  <si>
    <t>070370100</t>
  </si>
  <si>
    <t>H190703713</t>
  </si>
  <si>
    <t xml:space="preserve">HOJA HELICOIDAL PFN 100 MM TITANIO </t>
  </si>
  <si>
    <t>070370105</t>
  </si>
  <si>
    <t>C200703758</t>
  </si>
  <si>
    <t xml:space="preserve">HOJA HELICOIDAL PFN 105 MM TITANIO </t>
  </si>
  <si>
    <t>070370110</t>
  </si>
  <si>
    <t xml:space="preserve">HOJA HELICOIDAL PFN 110 MM TITANIO </t>
  </si>
  <si>
    <t>070370115</t>
  </si>
  <si>
    <t>J190703707</t>
  </si>
  <si>
    <t xml:space="preserve">HOJA HELICOIDAL PFN 115 MM TITANIO </t>
  </si>
  <si>
    <t>070370120</t>
  </si>
  <si>
    <t>C200703755</t>
  </si>
  <si>
    <t xml:space="preserve">HOJA HELICOIDAL PFN 120 MM TITANIO </t>
  </si>
  <si>
    <t>070120025</t>
  </si>
  <si>
    <t>180701201</t>
  </si>
  <si>
    <t>TORNILLO DE BLOQUEO PFN LARGO X 25 MM</t>
  </si>
  <si>
    <t>070120030</t>
  </si>
  <si>
    <t>190701203</t>
  </si>
  <si>
    <t>TORNILLO DE BLOQUEO PFN LARGO X 30 MM</t>
  </si>
  <si>
    <t>070120035</t>
  </si>
  <si>
    <t>200701210</t>
  </si>
  <si>
    <t>TORNILLO DE BLOQUEO PFN LARGO X 35 MM</t>
  </si>
  <si>
    <t>070120040</t>
  </si>
  <si>
    <t>190701212</t>
  </si>
  <si>
    <t>TORNILLO DE BLOQUEO PFN LARGO X 40 MM</t>
  </si>
  <si>
    <t>070120045</t>
  </si>
  <si>
    <t>190701220</t>
  </si>
  <si>
    <t>TORNILLO DE BLOQUEO PFN LARGO X 45 MM</t>
  </si>
  <si>
    <t>070120050</t>
  </si>
  <si>
    <t>190701221</t>
  </si>
  <si>
    <t>TORNILLO DE BLOQUEO PFN LARGO X 50 MM</t>
  </si>
  <si>
    <t>070120055</t>
  </si>
  <si>
    <t>TORNILLO DE BLOQUEO PFN LARGO X 55 MM</t>
  </si>
  <si>
    <t>070120060</t>
  </si>
  <si>
    <t>190701213</t>
  </si>
  <si>
    <t>TORNILLO DE BLOQUEO PFN LARGO X 60 MM</t>
  </si>
  <si>
    <t>070120065</t>
  </si>
  <si>
    <t>190701208</t>
  </si>
  <si>
    <t>TORNILLO DE BLOQUEO PFN LARGO X 65 MM</t>
  </si>
  <si>
    <t>070120070</t>
  </si>
  <si>
    <t>TORNILLO DE BLOQUEO PFN LARGO X 70 MM</t>
  </si>
  <si>
    <t>070120075</t>
  </si>
  <si>
    <t>TORNILLO DE BLOQUEO PFN LARGO X 75 MM</t>
  </si>
  <si>
    <t>070120080</t>
  </si>
  <si>
    <t>190701206</t>
  </si>
  <si>
    <t>TORNILLO DE BLOQUEO PFN LARGO X 80 MM</t>
  </si>
  <si>
    <t>070120085</t>
  </si>
  <si>
    <t>TORNILLO DE BLOQUEO PFN LARGO X 85 MM</t>
  </si>
  <si>
    <t xml:space="preserve">SUBTOTAL </t>
  </si>
  <si>
    <t>IVA 12%</t>
  </si>
  <si>
    <t>TOTAL</t>
  </si>
  <si>
    <t>INSTRUMENTAL EQUIPO PFN</t>
  </si>
  <si>
    <t>CANTIDAD</t>
  </si>
  <si>
    <t>CODIGO</t>
  </si>
  <si>
    <t>DESCRIPCIÓN</t>
  </si>
  <si>
    <t xml:space="preserve">BANDEJA INFERIOR </t>
  </si>
  <si>
    <t>Lezna Punta de Diámetromante para Fèmur</t>
  </si>
  <si>
    <t>Cabezal de Fresado (medular), 9,  10,  11,  12, 12.5 &amp; 13mm</t>
  </si>
  <si>
    <t>Varilla Guía de ∅ 2.5mm1</t>
  </si>
  <si>
    <t>Extractor - Impactador 1</t>
  </si>
  <si>
    <t>Parte de Conexión (para Proximal Asamblea Jig)</t>
  </si>
  <si>
    <t>El Martilleo de Dispositivos</t>
  </si>
  <si>
    <t xml:space="preserve">Conector de Tope </t>
  </si>
  <si>
    <t xml:space="preserve">Llave en L </t>
  </si>
  <si>
    <t xml:space="preserve">Tornillos de sujecion </t>
  </si>
  <si>
    <t xml:space="preserve">Regleta  de bloqueo </t>
  </si>
  <si>
    <t xml:space="preserve">Broca de 5.0mm </t>
  </si>
  <si>
    <t xml:space="preserve">Broca en T </t>
  </si>
  <si>
    <t xml:space="preserve">Tope </t>
  </si>
  <si>
    <t xml:space="preserve">Punzon </t>
  </si>
  <si>
    <t xml:space="preserve">Camisa de Punzon </t>
  </si>
  <si>
    <t xml:space="preserve">Guia de broca 5.0mm </t>
  </si>
  <si>
    <t xml:space="preserve">Guía para  Fresado </t>
  </si>
  <si>
    <t xml:space="preserve">BANDEJA DOS </t>
  </si>
  <si>
    <t>Guía Proximal y Distal (Arco de Inserción para Proximal y Distal) para Clavo Femoral Proximal (PFN) y Recon (Reconstrucción)</t>
  </si>
  <si>
    <t xml:space="preserve">Guias direccionales de Tornillo 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</si>
  <si>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</si>
  <si>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</si>
  <si>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</si>
  <si>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</si>
  <si>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</si>
  <si>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</si>
  <si>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</si>
  <si>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</si>
  <si>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</si>
  <si>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</si>
  <si>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</si>
  <si>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</si>
  <si>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</si>
  <si>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</si>
  <si>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</si>
  <si>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</si>
  <si>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</si>
  <si>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</si>
  <si>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Broca de Canulado para Perno de Bloqueo, Canulado de ∅ 8mm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</si>
  <si>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</si>
  <si>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</si>
  <si>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</si>
  <si>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</si>
  <si>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</si>
  <si>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</si>
  <si>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</si>
  <si>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 xml:space="preserve">BANDEJA SUPERIOR 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</si>
  <si>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</si>
  <si>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</si>
  <si>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</si>
  <si>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</si>
  <si>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</si>
  <si>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</si>
  <si>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</si>
  <si>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</si>
  <si>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</si>
  <si>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</si>
  <si>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</si>
  <si>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MOTOR CANULADO</t>
  </si>
  <si>
    <t xml:space="preserve">PROTECTORES DE BATERIA </t>
  </si>
  <si>
    <t xml:space="preserve">CONTENEDOR DE MOTOR </t>
  </si>
  <si>
    <t>ENTREGADO POR:</t>
  </si>
  <si>
    <t>RECIBIDO POR:</t>
  </si>
  <si>
    <t>INSRUMENTADOR</t>
  </si>
  <si>
    <t>VERIFICADO POR:</t>
  </si>
  <si>
    <t xml:space="preserve">OBSERVACIONES </t>
  </si>
  <si>
    <t>NEIQ0616</t>
  </si>
  <si>
    <t>11:00AM</t>
  </si>
  <si>
    <t xml:space="preserve">ADAPTADORES  ANCLAJES DE MOTOR </t>
  </si>
  <si>
    <t>LLAVE JACOBS</t>
  </si>
  <si>
    <t>BATERIAS  NEGRAS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</si>
</sst>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2"/>
      <color theme="1"/>
      <name val="Arial"/>
      <family val="2"/>
    </font>
    <font>
      <b/>
      <i/>
      <sz val="14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4" fillId="0" borderId="0" xfId="2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2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2" xfId="0" applyNumberFormat="1" applyFont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horizontal="left" vertical="center"/>
    </xf>
    <xf numFmtId="0" fontId="9" fillId="0" borderId="0" xfId="0" applyFont="1"/>
    <xf numFmtId="0" fontId="7" fillId="0" borderId="0" xfId="0" applyFont="1" applyAlignment="1" applyProtection="1">
      <alignment vertical="top"/>
      <protection locked="0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8" fillId="3" borderId="0" xfId="0" applyFont="1" applyFill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2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2" xfId="0" applyFont="1" applyBorder="1"/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166" fontId="7" fillId="0" borderId="1" xfId="3" applyNumberFormat="1" applyFont="1" applyBorder="1" applyAlignment="1">
      <alignment horizontal="right"/>
    </xf>
    <xf numFmtId="0" fontId="7" fillId="0" borderId="2" xfId="0" applyFont="1" applyBorder="1" applyAlignment="1">
      <alignment horizontal="center"/>
    </xf>
    <xf numFmtId="0" fontId="7" fillId="0" borderId="1" xfId="0" applyFont="1" applyBorder="1"/>
    <xf numFmtId="0" fontId="7" fillId="0" borderId="0" xfId="0" applyFont="1" applyAlignment="1">
      <alignment horizontal="center" readingOrder="1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7" fillId="0" borderId="0" xfId="0" applyFont="1" applyAlignment="1" applyProtection="1">
      <alignment vertical="top" readingOrder="1"/>
      <protection locked="0"/>
    </xf>
    <xf numFmtId="166" fontId="13" fillId="0" borderId="0" xfId="2" applyNumberFormat="1" applyFont="1" applyAlignment="1">
      <alignment wrapText="1"/>
    </xf>
    <xf numFmtId="166" fontId="13" fillId="0" borderId="1" xfId="1" applyNumberFormat="1" applyFont="1" applyBorder="1" applyAlignment="1"/>
    <xf numFmtId="0" fontId="9" fillId="0" borderId="0" xfId="0" applyFont="1" applyAlignment="1">
      <alignment horizontal="center"/>
    </xf>
    <xf numFmtId="166" fontId="13" fillId="0" borderId="0" xfId="1" applyNumberFormat="1" applyFont="1" applyBorder="1" applyAlignment="1"/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15" fillId="0" borderId="1" xfId="0" applyFont="1" applyBorder="1"/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wrapText="1"/>
    </xf>
    <xf numFmtId="0" fontId="17" fillId="0" borderId="9" xfId="0" applyFont="1" applyBorder="1"/>
    <xf numFmtId="0" fontId="7" fillId="0" borderId="9" xfId="0" applyFont="1" applyBorder="1" applyAlignment="1">
      <alignment wrapText="1"/>
    </xf>
    <xf numFmtId="0" fontId="17" fillId="0" borderId="0" xfId="0" applyFont="1"/>
    <xf numFmtId="0" fontId="2" fillId="0" borderId="0" xfId="2" applyFont="1" applyAlignment="1">
      <alignment horizontal="left"/>
    </xf>
    <xf numFmtId="0" fontId="15" fillId="0" borderId="0" xfId="2" applyFont="1" applyAlignment="1">
      <alignment horizontal="left"/>
    </xf>
    <xf numFmtId="0" fontId="15" fillId="0" borderId="0" xfId="2" applyFont="1" applyAlignment="1">
      <alignment wrapText="1"/>
    </xf>
    <xf numFmtId="0" fontId="7" fillId="0" borderId="9" xfId="0" applyFont="1" applyBorder="1" applyAlignment="1">
      <alignment horizontal="left"/>
    </xf>
    <xf numFmtId="0" fontId="7" fillId="0" borderId="0" xfId="0" applyFont="1" applyAlignment="1">
      <alignment horizontal="left"/>
    </xf>
  </cellXfs>
  <cellStyles count="4">
    <cellStyle name="Moneda" xfId="1" builtinId="4"/>
    <cellStyle name="Moneda 3 2" xfId="3" xr:uid="{EFC704E9-CBB3-478C-909C-54183443741F}"/>
    <cellStyle name="Normal" xfId="0" builtinId="0"/>
    <cellStyle name="Normal 2" xfId="2" xr:uid="{E50FDB2A-EBDF-4F38-A975-377135C966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229507</xdr:colOff>
      <xdr:row>0</xdr:row>
      <xdr:rowOff>193256</xdr:rowOff>
    </xdr:from>
    <xdr:to>
      <xdr:col>2</xdr:col>
      <xdr:colOff>133350</xdr:colOff>
      <xdr:row>4</xdr:row>
      <xdr:rowOff>295275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9A51B9B-78A4-4C36-A520-140FB1790B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29507" y="193256"/>
          <a:ext cx="2875643" cy="16260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3927-E1A5-43A8-9946-2B51981B126B}">
  <dimension ref="A1:P174"/>
  <sheetViews>
    <sheetView tabSelected="1" workbookViewId="0">
      <selection activeCell="C158" sqref="C158"/>
    </sheetView>
  </sheetViews>
  <sheetFormatPr baseColWidth="10" defaultColWidth="11.42578125" defaultRowHeight="30" customHeight="1" x14ac:dyDescent="0.25"/>
  <cols>
    <col min="1" max="1" width="23.28515625" style="10" customWidth="1"/>
    <col min="2" max="2" width="21.28515625" style="85" customWidth="1"/>
    <col min="3" max="3" width="69.85546875" style="60" customWidth="1"/>
    <col min="4" max="4" width="14.42578125" style="60" customWidth="1"/>
    <col min="5" max="5" width="18.42578125" style="60" customWidth="1"/>
    <col min="6" max="6" width="15" style="60" customWidth="1"/>
    <col min="7" max="7" width="18.140625" style="10" customWidth="1"/>
    <col min="8" max="13" width="11.42578125" style="10"/>
    <col min="14" max="14" width="14.42578125" style="10" bestFit="1" customWidth="1"/>
    <col min="15" max="15" width="50.140625" style="10" bestFit="1" customWidth="1"/>
    <col min="16" max="260" width="11.42578125" style="10"/>
    <col min="261" max="261" width="13.140625" style="10" customWidth="1"/>
    <col min="262" max="262" width="15.140625" style="10" customWidth="1"/>
    <col min="263" max="263" width="42" style="10" customWidth="1"/>
    <col min="264" max="264" width="11.42578125" style="10"/>
    <col min="265" max="265" width="13.140625" style="10" customWidth="1"/>
    <col min="266" max="516" width="11.42578125" style="10"/>
    <col min="517" max="517" width="13.140625" style="10" customWidth="1"/>
    <col min="518" max="518" width="15.140625" style="10" customWidth="1"/>
    <col min="519" max="519" width="42" style="10" customWidth="1"/>
    <col min="520" max="520" width="11.42578125" style="10"/>
    <col min="521" max="521" width="13.140625" style="10" customWidth="1"/>
    <col min="522" max="772" width="11.42578125" style="10"/>
    <col min="773" max="773" width="13.140625" style="10" customWidth="1"/>
    <col min="774" max="774" width="15.140625" style="10" customWidth="1"/>
    <col min="775" max="775" width="42" style="10" customWidth="1"/>
    <col min="776" max="776" width="11.42578125" style="10"/>
    <col min="777" max="777" width="13.140625" style="10" customWidth="1"/>
    <col min="778" max="1028" width="11.42578125" style="10"/>
    <col min="1029" max="1029" width="13.140625" style="10" customWidth="1"/>
    <col min="1030" max="1030" width="15.140625" style="10" customWidth="1"/>
    <col min="1031" max="1031" width="42" style="10" customWidth="1"/>
    <col min="1032" max="1032" width="11.42578125" style="10"/>
    <col min="1033" max="1033" width="13.140625" style="10" customWidth="1"/>
    <col min="1034" max="1284" width="11.42578125" style="10"/>
    <col min="1285" max="1285" width="13.140625" style="10" customWidth="1"/>
    <col min="1286" max="1286" width="15.140625" style="10" customWidth="1"/>
    <col min="1287" max="1287" width="42" style="10" customWidth="1"/>
    <col min="1288" max="1288" width="11.42578125" style="10"/>
    <col min="1289" max="1289" width="13.140625" style="10" customWidth="1"/>
    <col min="1290" max="1540" width="11.42578125" style="10"/>
    <col min="1541" max="1541" width="13.140625" style="10" customWidth="1"/>
    <col min="1542" max="1542" width="15.140625" style="10" customWidth="1"/>
    <col min="1543" max="1543" width="42" style="10" customWidth="1"/>
    <col min="1544" max="1544" width="11.42578125" style="10"/>
    <col min="1545" max="1545" width="13.140625" style="10" customWidth="1"/>
    <col min="1546" max="1796" width="11.42578125" style="10"/>
    <col min="1797" max="1797" width="13.140625" style="10" customWidth="1"/>
    <col min="1798" max="1798" width="15.140625" style="10" customWidth="1"/>
    <col min="1799" max="1799" width="42" style="10" customWidth="1"/>
    <col min="1800" max="1800" width="11.42578125" style="10"/>
    <col min="1801" max="1801" width="13.140625" style="10" customWidth="1"/>
    <col min="1802" max="2052" width="11.42578125" style="10"/>
    <col min="2053" max="2053" width="13.140625" style="10" customWidth="1"/>
    <col min="2054" max="2054" width="15.140625" style="10" customWidth="1"/>
    <col min="2055" max="2055" width="42" style="10" customWidth="1"/>
    <col min="2056" max="2056" width="11.42578125" style="10"/>
    <col min="2057" max="2057" width="13.140625" style="10" customWidth="1"/>
    <col min="2058" max="2308" width="11.42578125" style="10"/>
    <col min="2309" max="2309" width="13.140625" style="10" customWidth="1"/>
    <col min="2310" max="2310" width="15.140625" style="10" customWidth="1"/>
    <col min="2311" max="2311" width="42" style="10" customWidth="1"/>
    <col min="2312" max="2312" width="11.42578125" style="10"/>
    <col min="2313" max="2313" width="13.140625" style="10" customWidth="1"/>
    <col min="2314" max="2564" width="11.42578125" style="10"/>
    <col min="2565" max="2565" width="13.140625" style="10" customWidth="1"/>
    <col min="2566" max="2566" width="15.140625" style="10" customWidth="1"/>
    <col min="2567" max="2567" width="42" style="10" customWidth="1"/>
    <col min="2568" max="2568" width="11.42578125" style="10"/>
    <col min="2569" max="2569" width="13.140625" style="10" customWidth="1"/>
    <col min="2570" max="2820" width="11.42578125" style="10"/>
    <col min="2821" max="2821" width="13.140625" style="10" customWidth="1"/>
    <col min="2822" max="2822" width="15.140625" style="10" customWidth="1"/>
    <col min="2823" max="2823" width="42" style="10" customWidth="1"/>
    <col min="2824" max="2824" width="11.42578125" style="10"/>
    <col min="2825" max="2825" width="13.140625" style="10" customWidth="1"/>
    <col min="2826" max="3076" width="11.42578125" style="10"/>
    <col min="3077" max="3077" width="13.140625" style="10" customWidth="1"/>
    <col min="3078" max="3078" width="15.140625" style="10" customWidth="1"/>
    <col min="3079" max="3079" width="42" style="10" customWidth="1"/>
    <col min="3080" max="3080" width="11.42578125" style="10"/>
    <col min="3081" max="3081" width="13.140625" style="10" customWidth="1"/>
    <col min="3082" max="3332" width="11.42578125" style="10"/>
    <col min="3333" max="3333" width="13.140625" style="10" customWidth="1"/>
    <col min="3334" max="3334" width="15.140625" style="10" customWidth="1"/>
    <col min="3335" max="3335" width="42" style="10" customWidth="1"/>
    <col min="3336" max="3336" width="11.42578125" style="10"/>
    <col min="3337" max="3337" width="13.140625" style="10" customWidth="1"/>
    <col min="3338" max="3588" width="11.42578125" style="10"/>
    <col min="3589" max="3589" width="13.140625" style="10" customWidth="1"/>
    <col min="3590" max="3590" width="15.140625" style="10" customWidth="1"/>
    <col min="3591" max="3591" width="42" style="10" customWidth="1"/>
    <col min="3592" max="3592" width="11.42578125" style="10"/>
    <col min="3593" max="3593" width="13.140625" style="10" customWidth="1"/>
    <col min="3594" max="3844" width="11.42578125" style="10"/>
    <col min="3845" max="3845" width="13.140625" style="10" customWidth="1"/>
    <col min="3846" max="3846" width="15.140625" style="10" customWidth="1"/>
    <col min="3847" max="3847" width="42" style="10" customWidth="1"/>
    <col min="3848" max="3848" width="11.42578125" style="10"/>
    <col min="3849" max="3849" width="13.140625" style="10" customWidth="1"/>
    <col min="3850" max="4100" width="11.42578125" style="10"/>
    <col min="4101" max="4101" width="13.140625" style="10" customWidth="1"/>
    <col min="4102" max="4102" width="15.140625" style="10" customWidth="1"/>
    <col min="4103" max="4103" width="42" style="10" customWidth="1"/>
    <col min="4104" max="4104" width="11.42578125" style="10"/>
    <col min="4105" max="4105" width="13.140625" style="10" customWidth="1"/>
    <col min="4106" max="4356" width="11.42578125" style="10"/>
    <col min="4357" max="4357" width="13.140625" style="10" customWidth="1"/>
    <col min="4358" max="4358" width="15.140625" style="10" customWidth="1"/>
    <col min="4359" max="4359" width="42" style="10" customWidth="1"/>
    <col min="4360" max="4360" width="11.42578125" style="10"/>
    <col min="4361" max="4361" width="13.140625" style="10" customWidth="1"/>
    <col min="4362" max="4612" width="11.42578125" style="10"/>
    <col min="4613" max="4613" width="13.140625" style="10" customWidth="1"/>
    <col min="4614" max="4614" width="15.140625" style="10" customWidth="1"/>
    <col min="4615" max="4615" width="42" style="10" customWidth="1"/>
    <col min="4616" max="4616" width="11.42578125" style="10"/>
    <col min="4617" max="4617" width="13.140625" style="10" customWidth="1"/>
    <col min="4618" max="4868" width="11.42578125" style="10"/>
    <col min="4869" max="4869" width="13.140625" style="10" customWidth="1"/>
    <col min="4870" max="4870" width="15.140625" style="10" customWidth="1"/>
    <col min="4871" max="4871" width="42" style="10" customWidth="1"/>
    <col min="4872" max="4872" width="11.42578125" style="10"/>
    <col min="4873" max="4873" width="13.140625" style="10" customWidth="1"/>
    <col min="4874" max="5124" width="11.42578125" style="10"/>
    <col min="5125" max="5125" width="13.140625" style="10" customWidth="1"/>
    <col min="5126" max="5126" width="15.140625" style="10" customWidth="1"/>
    <col min="5127" max="5127" width="42" style="10" customWidth="1"/>
    <col min="5128" max="5128" width="11.42578125" style="10"/>
    <col min="5129" max="5129" width="13.140625" style="10" customWidth="1"/>
    <col min="5130" max="5380" width="11.42578125" style="10"/>
    <col min="5381" max="5381" width="13.140625" style="10" customWidth="1"/>
    <col min="5382" max="5382" width="15.140625" style="10" customWidth="1"/>
    <col min="5383" max="5383" width="42" style="10" customWidth="1"/>
    <col min="5384" max="5384" width="11.42578125" style="10"/>
    <col min="5385" max="5385" width="13.140625" style="10" customWidth="1"/>
    <col min="5386" max="5636" width="11.42578125" style="10"/>
    <col min="5637" max="5637" width="13.140625" style="10" customWidth="1"/>
    <col min="5638" max="5638" width="15.140625" style="10" customWidth="1"/>
    <col min="5639" max="5639" width="42" style="10" customWidth="1"/>
    <col min="5640" max="5640" width="11.42578125" style="10"/>
    <col min="5641" max="5641" width="13.140625" style="10" customWidth="1"/>
    <col min="5642" max="5892" width="11.42578125" style="10"/>
    <col min="5893" max="5893" width="13.140625" style="10" customWidth="1"/>
    <col min="5894" max="5894" width="15.140625" style="10" customWidth="1"/>
    <col min="5895" max="5895" width="42" style="10" customWidth="1"/>
    <col min="5896" max="5896" width="11.42578125" style="10"/>
    <col min="5897" max="5897" width="13.140625" style="10" customWidth="1"/>
    <col min="5898" max="6148" width="11.42578125" style="10"/>
    <col min="6149" max="6149" width="13.140625" style="10" customWidth="1"/>
    <col min="6150" max="6150" width="15.140625" style="10" customWidth="1"/>
    <col min="6151" max="6151" width="42" style="10" customWidth="1"/>
    <col min="6152" max="6152" width="11.42578125" style="10"/>
    <col min="6153" max="6153" width="13.140625" style="10" customWidth="1"/>
    <col min="6154" max="6404" width="11.42578125" style="10"/>
    <col min="6405" max="6405" width="13.140625" style="10" customWidth="1"/>
    <col min="6406" max="6406" width="15.140625" style="10" customWidth="1"/>
    <col min="6407" max="6407" width="42" style="10" customWidth="1"/>
    <col min="6408" max="6408" width="11.42578125" style="10"/>
    <col min="6409" max="6409" width="13.140625" style="10" customWidth="1"/>
    <col min="6410" max="6660" width="11.42578125" style="10"/>
    <col min="6661" max="6661" width="13.140625" style="10" customWidth="1"/>
    <col min="6662" max="6662" width="15.140625" style="10" customWidth="1"/>
    <col min="6663" max="6663" width="42" style="10" customWidth="1"/>
    <col min="6664" max="6664" width="11.42578125" style="10"/>
    <col min="6665" max="6665" width="13.140625" style="10" customWidth="1"/>
    <col min="6666" max="6916" width="11.42578125" style="10"/>
    <col min="6917" max="6917" width="13.140625" style="10" customWidth="1"/>
    <col min="6918" max="6918" width="15.140625" style="10" customWidth="1"/>
    <col min="6919" max="6919" width="42" style="10" customWidth="1"/>
    <col min="6920" max="6920" width="11.42578125" style="10"/>
    <col min="6921" max="6921" width="13.140625" style="10" customWidth="1"/>
    <col min="6922" max="7172" width="11.42578125" style="10"/>
    <col min="7173" max="7173" width="13.140625" style="10" customWidth="1"/>
    <col min="7174" max="7174" width="15.140625" style="10" customWidth="1"/>
    <col min="7175" max="7175" width="42" style="10" customWidth="1"/>
    <col min="7176" max="7176" width="11.42578125" style="10"/>
    <col min="7177" max="7177" width="13.140625" style="10" customWidth="1"/>
    <col min="7178" max="7428" width="11.42578125" style="10"/>
    <col min="7429" max="7429" width="13.140625" style="10" customWidth="1"/>
    <col min="7430" max="7430" width="15.140625" style="10" customWidth="1"/>
    <col min="7431" max="7431" width="42" style="10" customWidth="1"/>
    <col min="7432" max="7432" width="11.42578125" style="10"/>
    <col min="7433" max="7433" width="13.140625" style="10" customWidth="1"/>
    <col min="7434" max="7684" width="11.42578125" style="10"/>
    <col min="7685" max="7685" width="13.140625" style="10" customWidth="1"/>
    <col min="7686" max="7686" width="15.140625" style="10" customWidth="1"/>
    <col min="7687" max="7687" width="42" style="10" customWidth="1"/>
    <col min="7688" max="7688" width="11.42578125" style="10"/>
    <col min="7689" max="7689" width="13.140625" style="10" customWidth="1"/>
    <col min="7690" max="7940" width="11.42578125" style="10"/>
    <col min="7941" max="7941" width="13.140625" style="10" customWidth="1"/>
    <col min="7942" max="7942" width="15.140625" style="10" customWidth="1"/>
    <col min="7943" max="7943" width="42" style="10" customWidth="1"/>
    <col min="7944" max="7944" width="11.42578125" style="10"/>
    <col min="7945" max="7945" width="13.140625" style="10" customWidth="1"/>
    <col min="7946" max="8196" width="11.42578125" style="10"/>
    <col min="8197" max="8197" width="13.140625" style="10" customWidth="1"/>
    <col min="8198" max="8198" width="15.140625" style="10" customWidth="1"/>
    <col min="8199" max="8199" width="42" style="10" customWidth="1"/>
    <col min="8200" max="8200" width="11.42578125" style="10"/>
    <col min="8201" max="8201" width="13.140625" style="10" customWidth="1"/>
    <col min="8202" max="8452" width="11.42578125" style="10"/>
    <col min="8453" max="8453" width="13.140625" style="10" customWidth="1"/>
    <col min="8454" max="8454" width="15.140625" style="10" customWidth="1"/>
    <col min="8455" max="8455" width="42" style="10" customWidth="1"/>
    <col min="8456" max="8456" width="11.42578125" style="10"/>
    <col min="8457" max="8457" width="13.140625" style="10" customWidth="1"/>
    <col min="8458" max="8708" width="11.42578125" style="10"/>
    <col min="8709" max="8709" width="13.140625" style="10" customWidth="1"/>
    <col min="8710" max="8710" width="15.140625" style="10" customWidth="1"/>
    <col min="8711" max="8711" width="42" style="10" customWidth="1"/>
    <col min="8712" max="8712" width="11.42578125" style="10"/>
    <col min="8713" max="8713" width="13.140625" style="10" customWidth="1"/>
    <col min="8714" max="8964" width="11.42578125" style="10"/>
    <col min="8965" max="8965" width="13.140625" style="10" customWidth="1"/>
    <col min="8966" max="8966" width="15.140625" style="10" customWidth="1"/>
    <col min="8967" max="8967" width="42" style="10" customWidth="1"/>
    <col min="8968" max="8968" width="11.42578125" style="10"/>
    <col min="8969" max="8969" width="13.140625" style="10" customWidth="1"/>
    <col min="8970" max="9220" width="11.42578125" style="10"/>
    <col min="9221" max="9221" width="13.140625" style="10" customWidth="1"/>
    <col min="9222" max="9222" width="15.140625" style="10" customWidth="1"/>
    <col min="9223" max="9223" width="42" style="10" customWidth="1"/>
    <col min="9224" max="9224" width="11.42578125" style="10"/>
    <col min="9225" max="9225" width="13.140625" style="10" customWidth="1"/>
    <col min="9226" max="9476" width="11.42578125" style="10"/>
    <col min="9477" max="9477" width="13.140625" style="10" customWidth="1"/>
    <col min="9478" max="9478" width="15.140625" style="10" customWidth="1"/>
    <col min="9479" max="9479" width="42" style="10" customWidth="1"/>
    <col min="9480" max="9480" width="11.42578125" style="10"/>
    <col min="9481" max="9481" width="13.140625" style="10" customWidth="1"/>
    <col min="9482" max="9732" width="11.42578125" style="10"/>
    <col min="9733" max="9733" width="13.140625" style="10" customWidth="1"/>
    <col min="9734" max="9734" width="15.140625" style="10" customWidth="1"/>
    <col min="9735" max="9735" width="42" style="10" customWidth="1"/>
    <col min="9736" max="9736" width="11.42578125" style="10"/>
    <col min="9737" max="9737" width="13.140625" style="10" customWidth="1"/>
    <col min="9738" max="9988" width="11.42578125" style="10"/>
    <col min="9989" max="9989" width="13.140625" style="10" customWidth="1"/>
    <col min="9990" max="9990" width="15.140625" style="10" customWidth="1"/>
    <col min="9991" max="9991" width="42" style="10" customWidth="1"/>
    <col min="9992" max="9992" width="11.42578125" style="10"/>
    <col min="9993" max="9993" width="13.140625" style="10" customWidth="1"/>
    <col min="9994" max="10244" width="11.42578125" style="10"/>
    <col min="10245" max="10245" width="13.140625" style="10" customWidth="1"/>
    <col min="10246" max="10246" width="15.140625" style="10" customWidth="1"/>
    <col min="10247" max="10247" width="42" style="10" customWidth="1"/>
    <col min="10248" max="10248" width="11.42578125" style="10"/>
    <col min="10249" max="10249" width="13.140625" style="10" customWidth="1"/>
    <col min="10250" max="10500" width="11.42578125" style="10"/>
    <col min="10501" max="10501" width="13.140625" style="10" customWidth="1"/>
    <col min="10502" max="10502" width="15.140625" style="10" customWidth="1"/>
    <col min="10503" max="10503" width="42" style="10" customWidth="1"/>
    <col min="10504" max="10504" width="11.42578125" style="10"/>
    <col min="10505" max="10505" width="13.140625" style="10" customWidth="1"/>
    <col min="10506" max="10756" width="11.42578125" style="10"/>
    <col min="10757" max="10757" width="13.140625" style="10" customWidth="1"/>
    <col min="10758" max="10758" width="15.140625" style="10" customWidth="1"/>
    <col min="10759" max="10759" width="42" style="10" customWidth="1"/>
    <col min="10760" max="10760" width="11.42578125" style="10"/>
    <col min="10761" max="10761" width="13.140625" style="10" customWidth="1"/>
    <col min="10762" max="11012" width="11.42578125" style="10"/>
    <col min="11013" max="11013" width="13.140625" style="10" customWidth="1"/>
    <col min="11014" max="11014" width="15.140625" style="10" customWidth="1"/>
    <col min="11015" max="11015" width="42" style="10" customWidth="1"/>
    <col min="11016" max="11016" width="11.42578125" style="10"/>
    <col min="11017" max="11017" width="13.140625" style="10" customWidth="1"/>
    <col min="11018" max="11268" width="11.42578125" style="10"/>
    <col min="11269" max="11269" width="13.140625" style="10" customWidth="1"/>
    <col min="11270" max="11270" width="15.140625" style="10" customWidth="1"/>
    <col min="11271" max="11271" width="42" style="10" customWidth="1"/>
    <col min="11272" max="11272" width="11.42578125" style="10"/>
    <col min="11273" max="11273" width="13.140625" style="10" customWidth="1"/>
    <col min="11274" max="11524" width="11.42578125" style="10"/>
    <col min="11525" max="11525" width="13.140625" style="10" customWidth="1"/>
    <col min="11526" max="11526" width="15.140625" style="10" customWidth="1"/>
    <col min="11527" max="11527" width="42" style="10" customWidth="1"/>
    <col min="11528" max="11528" width="11.42578125" style="10"/>
    <col min="11529" max="11529" width="13.140625" style="10" customWidth="1"/>
    <col min="11530" max="11780" width="11.42578125" style="10"/>
    <col min="11781" max="11781" width="13.140625" style="10" customWidth="1"/>
    <col min="11782" max="11782" width="15.140625" style="10" customWidth="1"/>
    <col min="11783" max="11783" width="42" style="10" customWidth="1"/>
    <col min="11784" max="11784" width="11.42578125" style="10"/>
    <col min="11785" max="11785" width="13.140625" style="10" customWidth="1"/>
    <col min="11786" max="12036" width="11.42578125" style="10"/>
    <col min="12037" max="12037" width="13.140625" style="10" customWidth="1"/>
    <col min="12038" max="12038" width="15.140625" style="10" customWidth="1"/>
    <col min="12039" max="12039" width="42" style="10" customWidth="1"/>
    <col min="12040" max="12040" width="11.42578125" style="10"/>
    <col min="12041" max="12041" width="13.140625" style="10" customWidth="1"/>
    <col min="12042" max="12292" width="11.42578125" style="10"/>
    <col min="12293" max="12293" width="13.140625" style="10" customWidth="1"/>
    <col min="12294" max="12294" width="15.140625" style="10" customWidth="1"/>
    <col min="12295" max="12295" width="42" style="10" customWidth="1"/>
    <col min="12296" max="12296" width="11.42578125" style="10"/>
    <col min="12297" max="12297" width="13.140625" style="10" customWidth="1"/>
    <col min="12298" max="12548" width="11.42578125" style="10"/>
    <col min="12549" max="12549" width="13.140625" style="10" customWidth="1"/>
    <col min="12550" max="12550" width="15.140625" style="10" customWidth="1"/>
    <col min="12551" max="12551" width="42" style="10" customWidth="1"/>
    <col min="12552" max="12552" width="11.42578125" style="10"/>
    <col min="12553" max="12553" width="13.140625" style="10" customWidth="1"/>
    <col min="12554" max="12804" width="11.42578125" style="10"/>
    <col min="12805" max="12805" width="13.140625" style="10" customWidth="1"/>
    <col min="12806" max="12806" width="15.140625" style="10" customWidth="1"/>
    <col min="12807" max="12807" width="42" style="10" customWidth="1"/>
    <col min="12808" max="12808" width="11.42578125" style="10"/>
    <col min="12809" max="12809" width="13.140625" style="10" customWidth="1"/>
    <col min="12810" max="13060" width="11.42578125" style="10"/>
    <col min="13061" max="13061" width="13.140625" style="10" customWidth="1"/>
    <col min="13062" max="13062" width="15.140625" style="10" customWidth="1"/>
    <col min="13063" max="13063" width="42" style="10" customWidth="1"/>
    <col min="13064" max="13064" width="11.42578125" style="10"/>
    <col min="13065" max="13065" width="13.140625" style="10" customWidth="1"/>
    <col min="13066" max="13316" width="11.42578125" style="10"/>
    <col min="13317" max="13317" width="13.140625" style="10" customWidth="1"/>
    <col min="13318" max="13318" width="15.140625" style="10" customWidth="1"/>
    <col min="13319" max="13319" width="42" style="10" customWidth="1"/>
    <col min="13320" max="13320" width="11.42578125" style="10"/>
    <col min="13321" max="13321" width="13.140625" style="10" customWidth="1"/>
    <col min="13322" max="13572" width="11.42578125" style="10"/>
    <col min="13573" max="13573" width="13.140625" style="10" customWidth="1"/>
    <col min="13574" max="13574" width="15.140625" style="10" customWidth="1"/>
    <col min="13575" max="13575" width="42" style="10" customWidth="1"/>
    <col min="13576" max="13576" width="11.42578125" style="10"/>
    <col min="13577" max="13577" width="13.140625" style="10" customWidth="1"/>
    <col min="13578" max="13828" width="11.42578125" style="10"/>
    <col min="13829" max="13829" width="13.140625" style="10" customWidth="1"/>
    <col min="13830" max="13830" width="15.140625" style="10" customWidth="1"/>
    <col min="13831" max="13831" width="42" style="10" customWidth="1"/>
    <col min="13832" max="13832" width="11.42578125" style="10"/>
    <col min="13833" max="13833" width="13.140625" style="10" customWidth="1"/>
    <col min="13834" max="14084" width="11.42578125" style="10"/>
    <col min="14085" max="14085" width="13.140625" style="10" customWidth="1"/>
    <col min="14086" max="14086" width="15.140625" style="10" customWidth="1"/>
    <col min="14087" max="14087" width="42" style="10" customWidth="1"/>
    <col min="14088" max="14088" width="11.42578125" style="10"/>
    <col min="14089" max="14089" width="13.140625" style="10" customWidth="1"/>
    <col min="14090" max="14340" width="11.42578125" style="10"/>
    <col min="14341" max="14341" width="13.140625" style="10" customWidth="1"/>
    <col min="14342" max="14342" width="15.140625" style="10" customWidth="1"/>
    <col min="14343" max="14343" width="42" style="10" customWidth="1"/>
    <col min="14344" max="14344" width="11.42578125" style="10"/>
    <col min="14345" max="14345" width="13.140625" style="10" customWidth="1"/>
    <col min="14346" max="14596" width="11.42578125" style="10"/>
    <col min="14597" max="14597" width="13.140625" style="10" customWidth="1"/>
    <col min="14598" max="14598" width="15.140625" style="10" customWidth="1"/>
    <col min="14599" max="14599" width="42" style="10" customWidth="1"/>
    <col min="14600" max="14600" width="11.42578125" style="10"/>
    <col min="14601" max="14601" width="13.140625" style="10" customWidth="1"/>
    <col min="14602" max="14852" width="11.42578125" style="10"/>
    <col min="14853" max="14853" width="13.140625" style="10" customWidth="1"/>
    <col min="14854" max="14854" width="15.140625" style="10" customWidth="1"/>
    <col min="14855" max="14855" width="42" style="10" customWidth="1"/>
    <col min="14856" max="14856" width="11.42578125" style="10"/>
    <col min="14857" max="14857" width="13.140625" style="10" customWidth="1"/>
    <col min="14858" max="15108" width="11.42578125" style="10"/>
    <col min="15109" max="15109" width="13.140625" style="10" customWidth="1"/>
    <col min="15110" max="15110" width="15.140625" style="10" customWidth="1"/>
    <col min="15111" max="15111" width="42" style="10" customWidth="1"/>
    <col min="15112" max="15112" width="11.42578125" style="10"/>
    <col min="15113" max="15113" width="13.140625" style="10" customWidth="1"/>
    <col min="15114" max="15364" width="11.42578125" style="10"/>
    <col min="15365" max="15365" width="13.140625" style="10" customWidth="1"/>
    <col min="15366" max="15366" width="15.140625" style="10" customWidth="1"/>
    <col min="15367" max="15367" width="42" style="10" customWidth="1"/>
    <col min="15368" max="15368" width="11.42578125" style="10"/>
    <col min="15369" max="15369" width="13.140625" style="10" customWidth="1"/>
    <col min="15370" max="15620" width="11.42578125" style="10"/>
    <col min="15621" max="15621" width="13.140625" style="10" customWidth="1"/>
    <col min="15622" max="15622" width="15.140625" style="10" customWidth="1"/>
    <col min="15623" max="15623" width="42" style="10" customWidth="1"/>
    <col min="15624" max="15624" width="11.42578125" style="10"/>
    <col min="15625" max="15625" width="13.140625" style="10" customWidth="1"/>
    <col min="15626" max="15876" width="11.42578125" style="10"/>
    <col min="15877" max="15877" width="13.140625" style="10" customWidth="1"/>
    <col min="15878" max="15878" width="15.140625" style="10" customWidth="1"/>
    <col min="15879" max="15879" width="42" style="10" customWidth="1"/>
    <col min="15880" max="15880" width="11.42578125" style="10"/>
    <col min="15881" max="15881" width="13.140625" style="10" customWidth="1"/>
    <col min="15882" max="16132" width="11.42578125" style="10"/>
    <col min="16133" max="16133" width="13.140625" style="10" customWidth="1"/>
    <col min="16134" max="16134" width="15.140625" style="10" customWidth="1"/>
    <col min="16135" max="16135" width="42" style="10" customWidth="1"/>
    <col min="16136" max="16136" width="11.42578125" style="10"/>
    <col min="16137" max="16137" width="13.140625" style="10" customWidth="1"/>
    <col min="16138" max="16384" width="11.42578125" style="10"/>
  </cols>
  <sheetData>
    <row r="1" spans="1:16" s="1" customFormat="1" ht="30" customHeight="1" x14ac:dyDescent="0.25">
      <c r="B1" s="2"/>
      <c r="C1" s="2"/>
      <c r="D1" s="3"/>
      <c r="E1" s="3"/>
      <c r="F1" s="3"/>
      <c r="G1" s="3"/>
      <c r="H1" s="3"/>
      <c r="I1" s="3"/>
      <c r="J1" s="3"/>
      <c r="K1" s="3"/>
      <c r="L1" s="4"/>
      <c r="M1" s="5"/>
    </row>
    <row r="2" spans="1:16" s="1" customFormat="1" ht="30" customHeight="1" x14ac:dyDescent="0.25">
      <c r="A2" s="6" t="s">
        <v>0</v>
      </c>
      <c r="B2" s="6"/>
      <c r="C2" s="6"/>
      <c r="D2" s="6"/>
      <c r="E2" s="6"/>
      <c r="F2" s="6"/>
      <c r="G2" s="6"/>
      <c r="H2" s="3"/>
      <c r="I2" s="3"/>
      <c r="J2" s="3"/>
      <c r="K2" s="3"/>
      <c r="L2" s="4"/>
      <c r="M2" s="5"/>
    </row>
    <row r="3" spans="1:16" s="1" customFormat="1" ht="30" customHeight="1" x14ac:dyDescent="0.25">
      <c r="A3" s="6" t="s">
        <v>1</v>
      </c>
      <c r="B3" s="6"/>
      <c r="C3" s="6"/>
      <c r="D3" s="6"/>
      <c r="E3" s="6"/>
      <c r="F3" s="6"/>
      <c r="G3" s="6"/>
      <c r="H3" s="7"/>
      <c r="I3" s="7"/>
      <c r="J3" s="7"/>
      <c r="K3" s="7"/>
      <c r="L3" s="7"/>
      <c r="M3" s="7"/>
    </row>
    <row r="4" spans="1:16" s="1" customFormat="1" ht="30" customHeight="1" x14ac:dyDescent="0.25">
      <c r="A4" s="8" t="s">
        <v>2</v>
      </c>
      <c r="B4" s="8"/>
      <c r="C4" s="8"/>
      <c r="D4" s="8"/>
      <c r="E4" s="8"/>
      <c r="F4" s="8"/>
      <c r="G4" s="8"/>
      <c r="H4" s="7"/>
      <c r="I4" s="7"/>
      <c r="J4" s="7"/>
      <c r="K4" s="7"/>
      <c r="L4" s="7"/>
      <c r="M4" s="7"/>
      <c r="N4" s="9"/>
      <c r="O4" s="9"/>
      <c r="P4" s="10"/>
    </row>
    <row r="5" spans="1:16" ht="30" customHeight="1" x14ac:dyDescent="0.25">
      <c r="A5" s="6"/>
      <c r="B5" s="6"/>
      <c r="C5" s="6"/>
      <c r="D5" s="6"/>
      <c r="E5" s="6"/>
      <c r="F5" s="6"/>
      <c r="G5" s="6"/>
      <c r="N5" s="11"/>
      <c r="O5" s="11"/>
    </row>
    <row r="6" spans="1:16" ht="30" customHeight="1" x14ac:dyDescent="0.25">
      <c r="A6" s="12" t="s">
        <v>3</v>
      </c>
      <c r="B6" s="12"/>
      <c r="C6" s="13">
        <f ca="1">NOW()</f>
        <v>44909.373047453701</v>
      </c>
      <c r="D6" s="12" t="s">
        <v>4</v>
      </c>
      <c r="E6" s="14" t="s">
        <v>250</v>
      </c>
      <c r="F6" s="14"/>
      <c r="N6" s="11"/>
      <c r="O6" s="11"/>
    </row>
    <row r="7" spans="1:16" ht="30" customHeight="1" x14ac:dyDescent="0.25">
      <c r="A7" s="15"/>
      <c r="B7" s="15"/>
      <c r="C7" s="15"/>
      <c r="D7" s="15"/>
      <c r="E7" s="15"/>
      <c r="F7" s="10"/>
      <c r="N7" s="11"/>
      <c r="O7" s="11"/>
    </row>
    <row r="8" spans="1:16" ht="30" customHeight="1" x14ac:dyDescent="0.25">
      <c r="A8" s="12" t="s">
        <v>5</v>
      </c>
      <c r="B8" s="12"/>
      <c r="C8" s="16" t="s">
        <v>6</v>
      </c>
      <c r="D8" s="17" t="s">
        <v>7</v>
      </c>
      <c r="E8" s="18" t="s">
        <v>8</v>
      </c>
      <c r="F8" s="19"/>
      <c r="G8" s="20"/>
      <c r="H8" s="20"/>
      <c r="N8" s="11"/>
      <c r="O8" s="11"/>
    </row>
    <row r="9" spans="1:16" ht="30" customHeight="1" x14ac:dyDescent="0.25">
      <c r="A9" s="15"/>
      <c r="B9" s="15"/>
      <c r="C9" s="15"/>
      <c r="D9" s="15"/>
      <c r="E9" s="15"/>
      <c r="F9" s="10"/>
      <c r="N9" s="11"/>
      <c r="O9" s="11"/>
    </row>
    <row r="10" spans="1:16" ht="30" customHeight="1" x14ac:dyDescent="0.25">
      <c r="A10" s="12" t="s">
        <v>9</v>
      </c>
      <c r="B10" s="12"/>
      <c r="C10" s="21" t="s">
        <v>10</v>
      </c>
      <c r="D10" s="22"/>
      <c r="E10" s="22"/>
      <c r="F10" s="23"/>
      <c r="N10" s="11"/>
      <c r="O10" s="11"/>
    </row>
    <row r="11" spans="1:16" ht="30" customHeight="1" x14ac:dyDescent="0.25">
      <c r="A11" s="15"/>
      <c r="B11" s="15"/>
      <c r="C11" s="15"/>
      <c r="D11" s="15"/>
      <c r="E11" s="15"/>
      <c r="F11" s="10"/>
      <c r="N11" s="24"/>
      <c r="O11" s="24"/>
    </row>
    <row r="12" spans="1:16" ht="30" customHeight="1" x14ac:dyDescent="0.25">
      <c r="A12" s="12" t="s">
        <v>11</v>
      </c>
      <c r="B12" s="12"/>
      <c r="C12" s="13">
        <v>44909</v>
      </c>
      <c r="D12" s="17" t="s">
        <v>12</v>
      </c>
      <c r="E12" s="25" t="s">
        <v>251</v>
      </c>
      <c r="F12" s="25"/>
      <c r="N12" s="24"/>
      <c r="O12" s="24"/>
    </row>
    <row r="13" spans="1:16" ht="30" customHeight="1" x14ac:dyDescent="0.25">
      <c r="A13" s="15"/>
      <c r="B13" s="15"/>
      <c r="C13" s="15"/>
      <c r="D13" s="15"/>
      <c r="E13" s="15"/>
      <c r="F13" s="15"/>
      <c r="G13" s="26"/>
      <c r="N13" s="27"/>
      <c r="O13" s="27"/>
    </row>
    <row r="14" spans="1:16" ht="30" customHeight="1" x14ac:dyDescent="0.25">
      <c r="A14" s="12" t="s">
        <v>13</v>
      </c>
      <c r="B14" s="12"/>
      <c r="C14" s="28" t="s">
        <v>14</v>
      </c>
      <c r="D14" s="29"/>
      <c r="E14" s="30"/>
      <c r="F14" s="30"/>
      <c r="G14" s="29"/>
      <c r="N14" s="27"/>
      <c r="O14" s="27"/>
    </row>
    <row r="15" spans="1:16" ht="30" customHeight="1" x14ac:dyDescent="0.25">
      <c r="A15" s="15"/>
      <c r="B15" s="15"/>
      <c r="C15" s="15"/>
      <c r="D15" s="15"/>
      <c r="E15" s="15"/>
      <c r="F15" s="15"/>
      <c r="G15" s="26"/>
      <c r="N15" s="27"/>
      <c r="O15" s="27"/>
    </row>
    <row r="16" spans="1:16" ht="30" customHeight="1" x14ac:dyDescent="0.25">
      <c r="A16" s="12" t="s">
        <v>15</v>
      </c>
      <c r="B16" s="12"/>
      <c r="C16" s="28"/>
      <c r="D16" s="17" t="s">
        <v>16</v>
      </c>
      <c r="E16" s="25"/>
      <c r="F16" s="25"/>
      <c r="G16" s="29"/>
      <c r="N16" s="27"/>
      <c r="O16" s="27"/>
    </row>
    <row r="17" spans="1:15" ht="30" customHeight="1" x14ac:dyDescent="0.25">
      <c r="A17" s="15"/>
      <c r="B17" s="15"/>
      <c r="C17" s="15"/>
      <c r="D17" s="15"/>
      <c r="E17" s="15"/>
      <c r="F17" s="15"/>
      <c r="G17" s="26"/>
      <c r="N17" s="31"/>
      <c r="O17" s="31"/>
    </row>
    <row r="18" spans="1:15" ht="30" customHeight="1" x14ac:dyDescent="0.25">
      <c r="A18" s="32" t="s">
        <v>17</v>
      </c>
      <c r="B18" s="33"/>
      <c r="C18" s="34"/>
      <c r="D18" s="35"/>
      <c r="E18" s="36"/>
      <c r="F18" s="36"/>
      <c r="G18" s="37"/>
      <c r="N18" s="31"/>
      <c r="O18" s="31"/>
    </row>
    <row r="19" spans="1:15" ht="30" customHeight="1" x14ac:dyDescent="0.25">
      <c r="A19" s="1"/>
      <c r="B19" s="2"/>
      <c r="C19" s="1"/>
      <c r="D19" s="1"/>
      <c r="E19" s="1"/>
      <c r="F19" s="1"/>
      <c r="G19" s="1"/>
      <c r="N19" s="31"/>
      <c r="O19" s="31"/>
    </row>
    <row r="20" spans="1:15" ht="49.5" customHeight="1" x14ac:dyDescent="0.25">
      <c r="A20" s="38" t="s">
        <v>18</v>
      </c>
      <c r="B20" s="38" t="s">
        <v>19</v>
      </c>
      <c r="C20" s="38" t="s">
        <v>20</v>
      </c>
      <c r="D20" s="38" t="s">
        <v>21</v>
      </c>
      <c r="E20" s="38" t="s">
        <v>22</v>
      </c>
      <c r="F20" s="39" t="s">
        <v>23</v>
      </c>
      <c r="G20" s="39" t="s">
        <v>24</v>
      </c>
      <c r="N20" s="31"/>
      <c r="O20" s="31"/>
    </row>
    <row r="21" spans="1:15" ht="35.25" customHeight="1" x14ac:dyDescent="0.25">
      <c r="A21" s="40" t="s">
        <v>25</v>
      </c>
      <c r="B21" s="41">
        <v>200718103</v>
      </c>
      <c r="C21" s="42" t="s">
        <v>26</v>
      </c>
      <c r="D21" s="43">
        <v>1</v>
      </c>
      <c r="E21" s="44"/>
      <c r="F21" s="43">
        <v>1116</v>
      </c>
      <c r="G21" s="45">
        <f t="shared" ref="G21:G84" si="0">(D21*F21)</f>
        <v>1116</v>
      </c>
      <c r="N21" s="31"/>
      <c r="O21" s="31"/>
    </row>
    <row r="22" spans="1:15" ht="35.25" customHeight="1" x14ac:dyDescent="0.25">
      <c r="A22" s="40" t="s">
        <v>27</v>
      </c>
      <c r="B22" s="41">
        <v>200718103</v>
      </c>
      <c r="C22" s="42" t="s">
        <v>28</v>
      </c>
      <c r="D22" s="43">
        <v>1</v>
      </c>
      <c r="E22" s="44"/>
      <c r="F22" s="43">
        <v>1116</v>
      </c>
      <c r="G22" s="45">
        <f t="shared" si="0"/>
        <v>1116</v>
      </c>
      <c r="N22" s="31"/>
      <c r="O22" s="31"/>
    </row>
    <row r="23" spans="1:15" ht="35.25" customHeight="1" x14ac:dyDescent="0.25">
      <c r="A23" s="40" t="s">
        <v>29</v>
      </c>
      <c r="B23" s="41">
        <v>190718101</v>
      </c>
      <c r="C23" s="42" t="s">
        <v>30</v>
      </c>
      <c r="D23" s="43">
        <v>1</v>
      </c>
      <c r="E23" s="44"/>
      <c r="F23" s="43">
        <v>1116</v>
      </c>
      <c r="G23" s="45">
        <f t="shared" si="0"/>
        <v>1116</v>
      </c>
      <c r="N23" s="31"/>
      <c r="O23" s="31"/>
    </row>
    <row r="24" spans="1:15" ht="35.25" customHeight="1" x14ac:dyDescent="0.25">
      <c r="A24" s="46" t="s">
        <v>31</v>
      </c>
      <c r="B24" s="46">
        <v>200718202</v>
      </c>
      <c r="C24" s="42" t="s">
        <v>32</v>
      </c>
      <c r="D24" s="43">
        <v>1</v>
      </c>
      <c r="E24" s="44"/>
      <c r="F24" s="43">
        <v>1116</v>
      </c>
      <c r="G24" s="45">
        <f t="shared" si="0"/>
        <v>1116</v>
      </c>
      <c r="N24" s="31"/>
      <c r="O24" s="31"/>
    </row>
    <row r="25" spans="1:15" ht="35.25" customHeight="1" x14ac:dyDescent="0.25">
      <c r="A25" s="46" t="s">
        <v>27</v>
      </c>
      <c r="B25" s="46">
        <v>200718203</v>
      </c>
      <c r="C25" s="42" t="s">
        <v>33</v>
      </c>
      <c r="D25" s="43">
        <v>1</v>
      </c>
      <c r="E25" s="44"/>
      <c r="F25" s="43">
        <v>1116</v>
      </c>
      <c r="G25" s="45">
        <f t="shared" si="0"/>
        <v>1116</v>
      </c>
      <c r="N25" s="31"/>
      <c r="O25" s="31"/>
    </row>
    <row r="26" spans="1:15" ht="35.25" customHeight="1" x14ac:dyDescent="0.25">
      <c r="A26" s="46" t="s">
        <v>34</v>
      </c>
      <c r="B26" s="46">
        <v>1710071821</v>
      </c>
      <c r="C26" s="42" t="s">
        <v>35</v>
      </c>
      <c r="D26" s="43">
        <v>1</v>
      </c>
      <c r="E26" s="44"/>
      <c r="F26" s="43">
        <v>1116</v>
      </c>
      <c r="G26" s="45">
        <f t="shared" si="0"/>
        <v>1116</v>
      </c>
      <c r="N26" s="31"/>
      <c r="O26" s="31"/>
    </row>
    <row r="27" spans="1:15" ht="35.25" customHeight="1" x14ac:dyDescent="0.25">
      <c r="A27" s="46" t="s">
        <v>36</v>
      </c>
      <c r="B27" s="46">
        <v>200718301</v>
      </c>
      <c r="C27" s="42" t="s">
        <v>37</v>
      </c>
      <c r="D27" s="43">
        <v>1</v>
      </c>
      <c r="E27" s="44"/>
      <c r="F27" s="43">
        <v>1116</v>
      </c>
      <c r="G27" s="45">
        <f t="shared" si="0"/>
        <v>1116</v>
      </c>
      <c r="N27" s="31"/>
      <c r="O27" s="31"/>
    </row>
    <row r="28" spans="1:15" ht="35.25" customHeight="1" x14ac:dyDescent="0.25">
      <c r="A28" s="46" t="s">
        <v>38</v>
      </c>
      <c r="B28" s="46">
        <v>190718302</v>
      </c>
      <c r="C28" s="42" t="s">
        <v>39</v>
      </c>
      <c r="D28" s="43">
        <v>1</v>
      </c>
      <c r="E28" s="44"/>
      <c r="F28" s="43">
        <v>1116</v>
      </c>
      <c r="G28" s="45">
        <f t="shared" si="0"/>
        <v>1116</v>
      </c>
      <c r="N28" s="31"/>
      <c r="O28" s="31"/>
    </row>
    <row r="29" spans="1:15" ht="35.25" customHeight="1" x14ac:dyDescent="0.25">
      <c r="A29" s="46" t="s">
        <v>40</v>
      </c>
      <c r="B29" s="46">
        <v>1708071836</v>
      </c>
      <c r="C29" s="42" t="s">
        <v>41</v>
      </c>
      <c r="D29" s="43">
        <v>1</v>
      </c>
      <c r="E29" s="44"/>
      <c r="F29" s="43">
        <v>1116</v>
      </c>
      <c r="G29" s="45">
        <f t="shared" si="0"/>
        <v>1116</v>
      </c>
      <c r="N29" s="31"/>
      <c r="O29" s="31"/>
    </row>
    <row r="30" spans="1:15" ht="35.25" customHeight="1" x14ac:dyDescent="0.25">
      <c r="A30" s="46" t="s">
        <v>42</v>
      </c>
      <c r="B30" s="46">
        <v>180718401</v>
      </c>
      <c r="C30" s="42" t="s">
        <v>43</v>
      </c>
      <c r="D30" s="43">
        <v>1</v>
      </c>
      <c r="E30" s="44"/>
      <c r="F30" s="43">
        <v>1116</v>
      </c>
      <c r="G30" s="45">
        <f t="shared" si="0"/>
        <v>1116</v>
      </c>
      <c r="N30" s="31"/>
      <c r="O30" s="31"/>
    </row>
    <row r="31" spans="1:15" ht="35.25" customHeight="1" x14ac:dyDescent="0.25">
      <c r="A31" s="46" t="s">
        <v>44</v>
      </c>
      <c r="B31" s="46">
        <v>200718404</v>
      </c>
      <c r="C31" s="42" t="s">
        <v>45</v>
      </c>
      <c r="D31" s="43">
        <v>1</v>
      </c>
      <c r="E31" s="44"/>
      <c r="F31" s="43">
        <v>1116</v>
      </c>
      <c r="G31" s="45">
        <f t="shared" si="0"/>
        <v>1116</v>
      </c>
      <c r="N31" s="31"/>
      <c r="O31" s="31"/>
    </row>
    <row r="32" spans="1:15" ht="35.25" customHeight="1" x14ac:dyDescent="0.25">
      <c r="A32" s="46" t="s">
        <v>46</v>
      </c>
      <c r="B32" s="46">
        <v>190718402</v>
      </c>
      <c r="C32" s="42" t="s">
        <v>47</v>
      </c>
      <c r="D32" s="43">
        <v>1</v>
      </c>
      <c r="E32" s="44"/>
      <c r="F32" s="43">
        <v>1116</v>
      </c>
      <c r="G32" s="45">
        <f t="shared" si="0"/>
        <v>1116</v>
      </c>
      <c r="N32" s="31"/>
      <c r="O32" s="31"/>
    </row>
    <row r="33" spans="1:15" ht="35.25" customHeight="1" x14ac:dyDescent="0.25">
      <c r="A33" s="46" t="s">
        <v>48</v>
      </c>
      <c r="B33" s="46">
        <v>200718510</v>
      </c>
      <c r="C33" s="42" t="s">
        <v>49</v>
      </c>
      <c r="D33" s="43">
        <v>1</v>
      </c>
      <c r="E33" s="44"/>
      <c r="F33" s="43">
        <v>1116</v>
      </c>
      <c r="G33" s="45">
        <f t="shared" si="0"/>
        <v>1116</v>
      </c>
      <c r="N33" s="31"/>
      <c r="O33" s="31"/>
    </row>
    <row r="34" spans="1:15" ht="35.25" customHeight="1" x14ac:dyDescent="0.25">
      <c r="A34" s="46" t="s">
        <v>50</v>
      </c>
      <c r="B34" s="46">
        <v>2103443</v>
      </c>
      <c r="C34" s="42" t="s">
        <v>51</v>
      </c>
      <c r="D34" s="43">
        <v>1</v>
      </c>
      <c r="E34" s="44"/>
      <c r="F34" s="43">
        <v>1116</v>
      </c>
      <c r="G34" s="45">
        <f t="shared" si="0"/>
        <v>1116</v>
      </c>
      <c r="N34" s="31"/>
      <c r="O34" s="31"/>
    </row>
    <row r="35" spans="1:15" ht="35.25" customHeight="1" x14ac:dyDescent="0.25">
      <c r="A35" s="46" t="s">
        <v>52</v>
      </c>
      <c r="B35" s="46">
        <v>1411071854</v>
      </c>
      <c r="C35" s="42" t="s">
        <v>53</v>
      </c>
      <c r="D35" s="43">
        <v>1</v>
      </c>
      <c r="E35" s="44"/>
      <c r="F35" s="43">
        <v>1116</v>
      </c>
      <c r="G35" s="45">
        <f t="shared" si="0"/>
        <v>1116</v>
      </c>
      <c r="N35" s="31"/>
      <c r="O35" s="31"/>
    </row>
    <row r="36" spans="1:15" ht="35.25" customHeight="1" x14ac:dyDescent="0.25">
      <c r="A36" s="46" t="s">
        <v>54</v>
      </c>
      <c r="B36" s="46">
        <v>200718508</v>
      </c>
      <c r="C36" s="42" t="s">
        <v>55</v>
      </c>
      <c r="D36" s="43">
        <v>1</v>
      </c>
      <c r="E36" s="44"/>
      <c r="F36" s="43">
        <v>1116</v>
      </c>
      <c r="G36" s="45">
        <f t="shared" si="0"/>
        <v>1116</v>
      </c>
      <c r="N36" s="31"/>
      <c r="O36" s="31"/>
    </row>
    <row r="37" spans="1:15" ht="35.25" customHeight="1" x14ac:dyDescent="0.25">
      <c r="A37" s="46" t="s">
        <v>56</v>
      </c>
      <c r="B37" s="46">
        <v>1710071858</v>
      </c>
      <c r="C37" s="42" t="s">
        <v>57</v>
      </c>
      <c r="D37" s="43">
        <v>1</v>
      </c>
      <c r="E37" s="44"/>
      <c r="F37" s="43">
        <v>1116</v>
      </c>
      <c r="G37" s="45">
        <f t="shared" si="0"/>
        <v>1116</v>
      </c>
      <c r="N37" s="31"/>
      <c r="O37" s="31"/>
    </row>
    <row r="38" spans="1:15" ht="35.25" customHeight="1" x14ac:dyDescent="0.25">
      <c r="A38" s="46" t="s">
        <v>58</v>
      </c>
      <c r="B38" s="46">
        <v>2103521</v>
      </c>
      <c r="C38" s="42" t="s">
        <v>59</v>
      </c>
      <c r="D38" s="43">
        <v>1</v>
      </c>
      <c r="E38" s="44"/>
      <c r="F38" s="43">
        <v>1116</v>
      </c>
      <c r="G38" s="45">
        <f t="shared" si="0"/>
        <v>1116</v>
      </c>
      <c r="N38" s="31"/>
      <c r="O38" s="31"/>
    </row>
    <row r="39" spans="1:15" ht="35.25" customHeight="1" x14ac:dyDescent="0.25">
      <c r="A39" s="46" t="s">
        <v>60</v>
      </c>
      <c r="B39" s="46">
        <v>1407071854</v>
      </c>
      <c r="C39" s="42" t="s">
        <v>61</v>
      </c>
      <c r="D39" s="43">
        <v>1</v>
      </c>
      <c r="E39" s="44"/>
      <c r="F39" s="43">
        <v>1116</v>
      </c>
      <c r="G39" s="45">
        <f t="shared" si="0"/>
        <v>1116</v>
      </c>
      <c r="N39" s="31"/>
      <c r="O39" s="31"/>
    </row>
    <row r="40" spans="1:15" ht="35.25" customHeight="1" x14ac:dyDescent="0.25">
      <c r="A40" s="46" t="s">
        <v>62</v>
      </c>
      <c r="B40" s="46">
        <v>200718511</v>
      </c>
      <c r="C40" s="42" t="s">
        <v>63</v>
      </c>
      <c r="D40" s="43">
        <v>1</v>
      </c>
      <c r="E40" s="44"/>
      <c r="F40" s="43">
        <v>1116</v>
      </c>
      <c r="G40" s="45">
        <f t="shared" si="0"/>
        <v>1116</v>
      </c>
      <c r="N40" s="31"/>
      <c r="O40" s="31"/>
    </row>
    <row r="41" spans="1:15" ht="35.25" customHeight="1" x14ac:dyDescent="0.25">
      <c r="A41" s="46" t="s">
        <v>64</v>
      </c>
      <c r="B41" s="46">
        <v>200718611</v>
      </c>
      <c r="C41" s="42" t="s">
        <v>65</v>
      </c>
      <c r="D41" s="43">
        <v>1</v>
      </c>
      <c r="E41" s="44"/>
      <c r="F41" s="43">
        <v>1116</v>
      </c>
      <c r="G41" s="45">
        <f t="shared" si="0"/>
        <v>1116</v>
      </c>
      <c r="N41" s="31"/>
      <c r="O41" s="31"/>
    </row>
    <row r="42" spans="1:15" ht="35.25" customHeight="1" x14ac:dyDescent="0.25">
      <c r="A42" s="46" t="s">
        <v>66</v>
      </c>
      <c r="B42" s="46">
        <v>180718601</v>
      </c>
      <c r="C42" s="42" t="s">
        <v>67</v>
      </c>
      <c r="D42" s="43">
        <v>1</v>
      </c>
      <c r="E42" s="44"/>
      <c r="F42" s="43">
        <v>1116</v>
      </c>
      <c r="G42" s="45">
        <f t="shared" si="0"/>
        <v>1116</v>
      </c>
      <c r="N42" s="31"/>
      <c r="O42" s="31"/>
    </row>
    <row r="43" spans="1:15" ht="35.25" customHeight="1" x14ac:dyDescent="0.25">
      <c r="A43" s="46" t="s">
        <v>68</v>
      </c>
      <c r="B43" s="46">
        <v>190718604</v>
      </c>
      <c r="C43" s="42" t="s">
        <v>69</v>
      </c>
      <c r="D43" s="43">
        <v>1</v>
      </c>
      <c r="E43" s="44"/>
      <c r="F43" s="43">
        <v>1116</v>
      </c>
      <c r="G43" s="45">
        <f t="shared" si="0"/>
        <v>1116</v>
      </c>
      <c r="N43" s="31"/>
      <c r="O43" s="31"/>
    </row>
    <row r="44" spans="1:15" ht="35.25" customHeight="1" x14ac:dyDescent="0.25">
      <c r="A44" s="46" t="s">
        <v>70</v>
      </c>
      <c r="B44" s="46">
        <v>200718606</v>
      </c>
      <c r="C44" s="42" t="s">
        <v>71</v>
      </c>
      <c r="D44" s="43">
        <v>1</v>
      </c>
      <c r="E44" s="44"/>
      <c r="F44" s="43">
        <v>1116</v>
      </c>
      <c r="G44" s="45">
        <f t="shared" si="0"/>
        <v>1116</v>
      </c>
      <c r="N44" s="31"/>
      <c r="O44" s="31"/>
    </row>
    <row r="45" spans="1:15" ht="35.25" customHeight="1" x14ac:dyDescent="0.25">
      <c r="A45" s="46" t="s">
        <v>72</v>
      </c>
      <c r="B45" s="46">
        <v>180718601</v>
      </c>
      <c r="C45" s="42" t="s">
        <v>73</v>
      </c>
      <c r="D45" s="43">
        <v>1</v>
      </c>
      <c r="E45" s="44"/>
      <c r="F45" s="43">
        <v>1116</v>
      </c>
      <c r="G45" s="45">
        <f t="shared" si="0"/>
        <v>1116</v>
      </c>
      <c r="N45" s="31"/>
      <c r="O45" s="31"/>
    </row>
    <row r="46" spans="1:15" ht="35.25" customHeight="1" x14ac:dyDescent="0.25">
      <c r="A46" s="46" t="s">
        <v>74</v>
      </c>
      <c r="B46" s="46">
        <v>190718601</v>
      </c>
      <c r="C46" s="42" t="s">
        <v>75</v>
      </c>
      <c r="D46" s="43">
        <v>1</v>
      </c>
      <c r="E46" s="44"/>
      <c r="F46" s="43">
        <v>1116</v>
      </c>
      <c r="G46" s="45">
        <f t="shared" si="0"/>
        <v>1116</v>
      </c>
      <c r="N46" s="31"/>
      <c r="O46" s="31"/>
    </row>
    <row r="47" spans="1:15" ht="35.25" customHeight="1" x14ac:dyDescent="0.25">
      <c r="A47" s="46" t="s">
        <v>76</v>
      </c>
      <c r="B47" s="46">
        <v>190718605</v>
      </c>
      <c r="C47" s="42" t="s">
        <v>77</v>
      </c>
      <c r="D47" s="43">
        <v>1</v>
      </c>
      <c r="E47" s="44"/>
      <c r="F47" s="43">
        <v>1116</v>
      </c>
      <c r="G47" s="45">
        <f t="shared" si="0"/>
        <v>1116</v>
      </c>
      <c r="N47" s="31"/>
      <c r="O47" s="31"/>
    </row>
    <row r="48" spans="1:15" ht="35.25" customHeight="1" x14ac:dyDescent="0.25">
      <c r="A48" s="46" t="s">
        <v>78</v>
      </c>
      <c r="B48" s="46">
        <v>200718609</v>
      </c>
      <c r="C48" s="42" t="s">
        <v>79</v>
      </c>
      <c r="D48" s="43">
        <v>1</v>
      </c>
      <c r="E48" s="44"/>
      <c r="F48" s="43">
        <v>1116</v>
      </c>
      <c r="G48" s="45">
        <f t="shared" si="0"/>
        <v>1116</v>
      </c>
      <c r="N48" s="31"/>
      <c r="O48" s="31"/>
    </row>
    <row r="49" spans="1:15" ht="35.25" customHeight="1" x14ac:dyDescent="0.25">
      <c r="A49" s="46" t="s">
        <v>80</v>
      </c>
      <c r="B49" s="46">
        <v>200718705</v>
      </c>
      <c r="C49" s="42" t="s">
        <v>81</v>
      </c>
      <c r="D49" s="43">
        <v>1</v>
      </c>
      <c r="E49" s="44"/>
      <c r="F49" s="43">
        <v>1116</v>
      </c>
      <c r="G49" s="45">
        <f t="shared" si="0"/>
        <v>1116</v>
      </c>
      <c r="N49" s="31"/>
      <c r="O49" s="31"/>
    </row>
    <row r="50" spans="1:15" ht="35.25" customHeight="1" x14ac:dyDescent="0.25">
      <c r="A50" s="46" t="s">
        <v>82</v>
      </c>
      <c r="B50" s="46">
        <v>200718707</v>
      </c>
      <c r="C50" s="42" t="s">
        <v>83</v>
      </c>
      <c r="D50" s="43">
        <v>1</v>
      </c>
      <c r="E50" s="44"/>
      <c r="F50" s="43">
        <v>1116</v>
      </c>
      <c r="G50" s="45">
        <f t="shared" si="0"/>
        <v>1116</v>
      </c>
      <c r="N50" s="31"/>
      <c r="O50" s="31"/>
    </row>
    <row r="51" spans="1:15" ht="35.25" customHeight="1" x14ac:dyDescent="0.25">
      <c r="A51" s="46" t="s">
        <v>84</v>
      </c>
      <c r="B51" s="46">
        <v>190718704</v>
      </c>
      <c r="C51" s="42" t="s">
        <v>85</v>
      </c>
      <c r="D51" s="43">
        <v>1</v>
      </c>
      <c r="E51" s="44"/>
      <c r="F51" s="43">
        <v>1116</v>
      </c>
      <c r="G51" s="45">
        <f t="shared" si="0"/>
        <v>1116</v>
      </c>
      <c r="N51" s="31"/>
      <c r="O51" s="31"/>
    </row>
    <row r="52" spans="1:15" ht="35.25" customHeight="1" x14ac:dyDescent="0.25">
      <c r="A52" s="46" t="s">
        <v>86</v>
      </c>
      <c r="B52" s="46">
        <v>200718706</v>
      </c>
      <c r="C52" s="42" t="s">
        <v>87</v>
      </c>
      <c r="D52" s="43">
        <v>1</v>
      </c>
      <c r="E52" s="44"/>
      <c r="F52" s="43">
        <v>1116</v>
      </c>
      <c r="G52" s="45">
        <f t="shared" si="0"/>
        <v>1116</v>
      </c>
      <c r="N52" s="31"/>
      <c r="O52" s="31"/>
    </row>
    <row r="53" spans="1:15" ht="35.25" customHeight="1" x14ac:dyDescent="0.25">
      <c r="A53" s="46" t="s">
        <v>88</v>
      </c>
      <c r="B53" s="46">
        <v>200718705</v>
      </c>
      <c r="C53" s="42" t="s">
        <v>89</v>
      </c>
      <c r="D53" s="43">
        <v>1</v>
      </c>
      <c r="E53" s="44"/>
      <c r="F53" s="43">
        <v>1116</v>
      </c>
      <c r="G53" s="45">
        <f t="shared" si="0"/>
        <v>1116</v>
      </c>
      <c r="N53" s="31"/>
      <c r="O53" s="31"/>
    </row>
    <row r="54" spans="1:15" ht="35.25" customHeight="1" x14ac:dyDescent="0.25">
      <c r="A54" s="46" t="s">
        <v>90</v>
      </c>
      <c r="B54" s="46">
        <v>190718703</v>
      </c>
      <c r="C54" s="42" t="s">
        <v>91</v>
      </c>
      <c r="D54" s="43">
        <v>1</v>
      </c>
      <c r="E54" s="44"/>
      <c r="F54" s="43">
        <v>1116</v>
      </c>
      <c r="G54" s="45">
        <f t="shared" si="0"/>
        <v>1116</v>
      </c>
      <c r="N54" s="31"/>
      <c r="O54" s="31"/>
    </row>
    <row r="55" spans="1:15" ht="35.25" customHeight="1" x14ac:dyDescent="0.25">
      <c r="A55" s="46" t="s">
        <v>92</v>
      </c>
      <c r="B55" s="46">
        <v>1703071871</v>
      </c>
      <c r="C55" s="42" t="s">
        <v>93</v>
      </c>
      <c r="D55" s="43">
        <v>1</v>
      </c>
      <c r="E55" s="44"/>
      <c r="F55" s="43">
        <v>1116</v>
      </c>
      <c r="G55" s="45">
        <f t="shared" si="0"/>
        <v>1116</v>
      </c>
      <c r="N55" s="31"/>
      <c r="O55" s="31"/>
    </row>
    <row r="56" spans="1:15" ht="35.25" customHeight="1" x14ac:dyDescent="0.25">
      <c r="A56" s="46" t="s">
        <v>94</v>
      </c>
      <c r="B56" s="46">
        <v>200718709</v>
      </c>
      <c r="C56" s="42" t="s">
        <v>95</v>
      </c>
      <c r="D56" s="43">
        <v>1</v>
      </c>
      <c r="E56" s="44"/>
      <c r="F56" s="43">
        <v>1116</v>
      </c>
      <c r="G56" s="45">
        <f t="shared" si="0"/>
        <v>1116</v>
      </c>
      <c r="N56" s="31"/>
      <c r="O56" s="31"/>
    </row>
    <row r="57" spans="1:15" ht="35.25" customHeight="1" x14ac:dyDescent="0.25">
      <c r="A57" s="46" t="s">
        <v>96</v>
      </c>
      <c r="B57" s="46">
        <v>200718802</v>
      </c>
      <c r="C57" s="42" t="s">
        <v>97</v>
      </c>
      <c r="D57" s="43">
        <v>1</v>
      </c>
      <c r="E57" s="44"/>
      <c r="F57" s="43">
        <v>1116</v>
      </c>
      <c r="G57" s="45">
        <f t="shared" si="0"/>
        <v>1116</v>
      </c>
      <c r="N57" s="31"/>
      <c r="O57" s="31"/>
    </row>
    <row r="58" spans="1:15" ht="35.25" customHeight="1" x14ac:dyDescent="0.25">
      <c r="A58" s="46" t="s">
        <v>98</v>
      </c>
      <c r="B58" s="46">
        <v>200718803</v>
      </c>
      <c r="C58" s="42" t="s">
        <v>99</v>
      </c>
      <c r="D58" s="43">
        <v>1</v>
      </c>
      <c r="E58" s="44"/>
      <c r="F58" s="43">
        <v>1116</v>
      </c>
      <c r="G58" s="45">
        <f t="shared" si="0"/>
        <v>1116</v>
      </c>
      <c r="N58" s="31"/>
      <c r="O58" s="31"/>
    </row>
    <row r="59" spans="1:15" ht="35.25" customHeight="1" x14ac:dyDescent="0.25">
      <c r="A59" s="46" t="s">
        <v>100</v>
      </c>
      <c r="B59" s="46">
        <v>200718804</v>
      </c>
      <c r="C59" s="42" t="s">
        <v>101</v>
      </c>
      <c r="D59" s="43">
        <v>1</v>
      </c>
      <c r="E59" s="44"/>
      <c r="F59" s="43">
        <v>1116</v>
      </c>
      <c r="G59" s="45">
        <f t="shared" si="0"/>
        <v>1116</v>
      </c>
      <c r="N59" s="31"/>
      <c r="O59" s="31"/>
    </row>
    <row r="60" spans="1:15" ht="35.25" customHeight="1" x14ac:dyDescent="0.25">
      <c r="A60" s="46" t="s">
        <v>102</v>
      </c>
      <c r="B60" s="46">
        <v>200718809</v>
      </c>
      <c r="C60" s="42" t="s">
        <v>103</v>
      </c>
      <c r="D60" s="43">
        <v>1</v>
      </c>
      <c r="E60" s="44"/>
      <c r="F60" s="43">
        <v>1116</v>
      </c>
      <c r="G60" s="45">
        <f t="shared" si="0"/>
        <v>1116</v>
      </c>
      <c r="N60" s="31"/>
      <c r="O60" s="31"/>
    </row>
    <row r="61" spans="1:15" ht="35.25" customHeight="1" x14ac:dyDescent="0.25">
      <c r="A61" s="46" t="s">
        <v>104</v>
      </c>
      <c r="B61" s="46">
        <v>200718804</v>
      </c>
      <c r="C61" s="42" t="s">
        <v>105</v>
      </c>
      <c r="D61" s="43">
        <v>1</v>
      </c>
      <c r="E61" s="44"/>
      <c r="F61" s="43">
        <v>1116</v>
      </c>
      <c r="G61" s="45">
        <f t="shared" si="0"/>
        <v>1116</v>
      </c>
      <c r="N61" s="31"/>
      <c r="O61" s="31"/>
    </row>
    <row r="62" spans="1:15" ht="35.25" customHeight="1" x14ac:dyDescent="0.25">
      <c r="A62" s="46" t="s">
        <v>106</v>
      </c>
      <c r="B62" s="46">
        <v>200718805</v>
      </c>
      <c r="C62" s="42" t="s">
        <v>107</v>
      </c>
      <c r="D62" s="43">
        <v>1</v>
      </c>
      <c r="E62" s="44"/>
      <c r="F62" s="43">
        <v>1116</v>
      </c>
      <c r="G62" s="45">
        <f t="shared" si="0"/>
        <v>1116</v>
      </c>
      <c r="N62" s="31"/>
      <c r="O62" s="31"/>
    </row>
    <row r="63" spans="1:15" ht="35.25" customHeight="1" x14ac:dyDescent="0.25">
      <c r="A63" s="46" t="s">
        <v>108</v>
      </c>
      <c r="B63" s="46">
        <v>200718812</v>
      </c>
      <c r="C63" s="42" t="s">
        <v>109</v>
      </c>
      <c r="D63" s="43">
        <v>1</v>
      </c>
      <c r="E63" s="44"/>
      <c r="F63" s="43">
        <v>1116</v>
      </c>
      <c r="G63" s="45">
        <f t="shared" si="0"/>
        <v>1116</v>
      </c>
      <c r="N63" s="31"/>
      <c r="O63" s="31"/>
    </row>
    <row r="64" spans="1:15" ht="35.25" customHeight="1" x14ac:dyDescent="0.25">
      <c r="A64" s="46" t="s">
        <v>110</v>
      </c>
      <c r="B64" s="46">
        <v>200718811</v>
      </c>
      <c r="C64" s="42" t="s">
        <v>111</v>
      </c>
      <c r="D64" s="43">
        <v>1</v>
      </c>
      <c r="E64" s="44"/>
      <c r="F64" s="43">
        <v>1116</v>
      </c>
      <c r="G64" s="45">
        <f t="shared" si="0"/>
        <v>1116</v>
      </c>
      <c r="N64" s="31"/>
      <c r="O64" s="31"/>
    </row>
    <row r="65" spans="1:15" ht="35.25" customHeight="1" x14ac:dyDescent="0.25">
      <c r="A65" s="46" t="s">
        <v>112</v>
      </c>
      <c r="B65" s="46" t="s">
        <v>113</v>
      </c>
      <c r="C65" s="42" t="s">
        <v>114</v>
      </c>
      <c r="D65" s="43">
        <v>1</v>
      </c>
      <c r="E65" s="44"/>
      <c r="F65" s="43">
        <v>336</v>
      </c>
      <c r="G65" s="45">
        <f t="shared" si="0"/>
        <v>336</v>
      </c>
      <c r="N65" s="31"/>
      <c r="O65" s="31"/>
    </row>
    <row r="66" spans="1:15" ht="35.25" customHeight="1" x14ac:dyDescent="0.25">
      <c r="A66" s="46" t="s">
        <v>115</v>
      </c>
      <c r="B66" s="46" t="s">
        <v>116</v>
      </c>
      <c r="C66" s="42" t="s">
        <v>117</v>
      </c>
      <c r="D66" s="43">
        <v>1</v>
      </c>
      <c r="E66" s="44"/>
      <c r="F66" s="43">
        <v>336</v>
      </c>
      <c r="G66" s="45">
        <f t="shared" si="0"/>
        <v>336</v>
      </c>
      <c r="N66" s="31"/>
      <c r="O66" s="31"/>
    </row>
    <row r="67" spans="1:15" ht="35.25" customHeight="1" x14ac:dyDescent="0.25">
      <c r="A67" s="46" t="s">
        <v>118</v>
      </c>
      <c r="B67" s="46" t="s">
        <v>119</v>
      </c>
      <c r="C67" s="42" t="s">
        <v>120</v>
      </c>
      <c r="D67" s="43">
        <v>1</v>
      </c>
      <c r="E67" s="44"/>
      <c r="F67" s="43">
        <v>336</v>
      </c>
      <c r="G67" s="45">
        <f t="shared" si="0"/>
        <v>336</v>
      </c>
      <c r="N67" s="31"/>
      <c r="O67" s="31"/>
    </row>
    <row r="68" spans="1:15" ht="35.25" customHeight="1" x14ac:dyDescent="0.25">
      <c r="A68" s="46" t="s">
        <v>121</v>
      </c>
      <c r="B68" s="46" t="s">
        <v>122</v>
      </c>
      <c r="C68" s="42" t="s">
        <v>123</v>
      </c>
      <c r="D68" s="43">
        <v>1</v>
      </c>
      <c r="E68" s="44"/>
      <c r="F68" s="43">
        <v>336</v>
      </c>
      <c r="G68" s="45">
        <f t="shared" si="0"/>
        <v>336</v>
      </c>
      <c r="N68" s="31"/>
      <c r="O68" s="31"/>
    </row>
    <row r="69" spans="1:15" ht="35.25" customHeight="1" x14ac:dyDescent="0.25">
      <c r="A69" s="46" t="s">
        <v>124</v>
      </c>
      <c r="B69" s="46" t="s">
        <v>125</v>
      </c>
      <c r="C69" s="42" t="s">
        <v>126</v>
      </c>
      <c r="D69" s="43">
        <v>1</v>
      </c>
      <c r="E69" s="44"/>
      <c r="F69" s="43">
        <v>336</v>
      </c>
      <c r="G69" s="45">
        <f t="shared" si="0"/>
        <v>336</v>
      </c>
      <c r="N69" s="31"/>
      <c r="O69" s="31"/>
    </row>
    <row r="70" spans="1:15" ht="35.25" customHeight="1" x14ac:dyDescent="0.25">
      <c r="A70" s="46" t="s">
        <v>127</v>
      </c>
      <c r="B70" s="46" t="s">
        <v>128</v>
      </c>
      <c r="C70" s="42" t="s">
        <v>129</v>
      </c>
      <c r="D70" s="43">
        <v>0</v>
      </c>
      <c r="E70" s="44"/>
      <c r="F70" s="43">
        <v>336</v>
      </c>
      <c r="G70" s="45">
        <f t="shared" si="0"/>
        <v>0</v>
      </c>
      <c r="N70" s="31"/>
      <c r="O70" s="31"/>
    </row>
    <row r="71" spans="1:15" ht="35.25" customHeight="1" x14ac:dyDescent="0.25">
      <c r="A71" s="46" t="s">
        <v>130</v>
      </c>
      <c r="B71" s="46" t="s">
        <v>131</v>
      </c>
      <c r="C71" s="42" t="s">
        <v>132</v>
      </c>
      <c r="D71" s="43">
        <v>1</v>
      </c>
      <c r="E71" s="44"/>
      <c r="F71" s="43">
        <v>336</v>
      </c>
      <c r="G71" s="45">
        <f t="shared" si="0"/>
        <v>336</v>
      </c>
      <c r="N71" s="31"/>
      <c r="O71" s="31"/>
    </row>
    <row r="72" spans="1:15" ht="35.25" customHeight="1" x14ac:dyDescent="0.25">
      <c r="A72" s="46" t="s">
        <v>133</v>
      </c>
      <c r="B72" s="46" t="s">
        <v>131</v>
      </c>
      <c r="C72" s="42" t="s">
        <v>134</v>
      </c>
      <c r="D72" s="43">
        <v>0</v>
      </c>
      <c r="E72" s="44"/>
      <c r="F72" s="43">
        <v>336</v>
      </c>
      <c r="G72" s="45">
        <f t="shared" si="0"/>
        <v>0</v>
      </c>
      <c r="N72" s="31"/>
      <c r="O72" s="31"/>
    </row>
    <row r="73" spans="1:15" ht="35.25" customHeight="1" x14ac:dyDescent="0.25">
      <c r="A73" s="46" t="s">
        <v>135</v>
      </c>
      <c r="B73" s="46" t="s">
        <v>136</v>
      </c>
      <c r="C73" s="42" t="s">
        <v>137</v>
      </c>
      <c r="D73" s="43">
        <v>1</v>
      </c>
      <c r="E73" s="44"/>
      <c r="F73" s="43">
        <v>336</v>
      </c>
      <c r="G73" s="45">
        <f t="shared" si="0"/>
        <v>336</v>
      </c>
      <c r="N73" s="31"/>
      <c r="O73" s="31"/>
    </row>
    <row r="74" spans="1:15" ht="35.25" customHeight="1" x14ac:dyDescent="0.25">
      <c r="A74" s="46" t="s">
        <v>138</v>
      </c>
      <c r="B74" s="46" t="s">
        <v>139</v>
      </c>
      <c r="C74" s="42" t="s">
        <v>140</v>
      </c>
      <c r="D74" s="43">
        <v>1</v>
      </c>
      <c r="E74" s="44"/>
      <c r="F74" s="43">
        <v>336</v>
      </c>
      <c r="G74" s="45">
        <v>1116</v>
      </c>
      <c r="N74" s="31"/>
      <c r="O74" s="31"/>
    </row>
    <row r="75" spans="1:15" ht="30" customHeight="1" x14ac:dyDescent="0.25">
      <c r="A75" s="46" t="s">
        <v>141</v>
      </c>
      <c r="B75" s="46" t="s">
        <v>142</v>
      </c>
      <c r="C75" s="42" t="s">
        <v>143</v>
      </c>
      <c r="D75" s="43">
        <v>2</v>
      </c>
      <c r="E75" s="44"/>
      <c r="F75" s="43">
        <v>96</v>
      </c>
      <c r="G75" s="45">
        <f t="shared" si="0"/>
        <v>192</v>
      </c>
      <c r="N75" s="31"/>
      <c r="O75" s="31"/>
    </row>
    <row r="76" spans="1:15" ht="33.75" customHeight="1" x14ac:dyDescent="0.25">
      <c r="A76" s="46" t="s">
        <v>144</v>
      </c>
      <c r="B76" s="46" t="s">
        <v>145</v>
      </c>
      <c r="C76" s="42" t="s">
        <v>146</v>
      </c>
      <c r="D76" s="43">
        <v>2</v>
      </c>
      <c r="E76" s="44"/>
      <c r="F76" s="43">
        <v>96</v>
      </c>
      <c r="G76" s="45">
        <f t="shared" si="0"/>
        <v>192</v>
      </c>
      <c r="N76" s="31"/>
      <c r="O76" s="31"/>
    </row>
    <row r="77" spans="1:15" ht="25.5" customHeight="1" x14ac:dyDescent="0.25">
      <c r="A77" s="46" t="s">
        <v>147</v>
      </c>
      <c r="B77" s="46" t="s">
        <v>148</v>
      </c>
      <c r="C77" s="42" t="s">
        <v>149</v>
      </c>
      <c r="D77" s="43">
        <v>0</v>
      </c>
      <c r="E77" s="44"/>
      <c r="F77" s="43">
        <v>96</v>
      </c>
      <c r="G77" s="45">
        <f t="shared" si="0"/>
        <v>0</v>
      </c>
      <c r="N77" s="31"/>
      <c r="O77" s="31"/>
    </row>
    <row r="78" spans="1:15" s="48" customFormat="1" ht="30" customHeight="1" x14ac:dyDescent="0.25">
      <c r="A78" s="46" t="s">
        <v>150</v>
      </c>
      <c r="B78" s="46" t="s">
        <v>151</v>
      </c>
      <c r="C78" s="42" t="s">
        <v>152</v>
      </c>
      <c r="D78" s="43">
        <v>2</v>
      </c>
      <c r="E78" s="47"/>
      <c r="F78" s="43">
        <v>96</v>
      </c>
      <c r="G78" s="45">
        <f t="shared" si="0"/>
        <v>192</v>
      </c>
      <c r="N78" s="31"/>
      <c r="O78" s="31"/>
    </row>
    <row r="79" spans="1:15" s="48" customFormat="1" ht="30" customHeight="1" x14ac:dyDescent="0.25">
      <c r="A79" s="46" t="s">
        <v>153</v>
      </c>
      <c r="B79" s="46" t="s">
        <v>154</v>
      </c>
      <c r="C79" s="42" t="s">
        <v>155</v>
      </c>
      <c r="D79" s="43">
        <v>2</v>
      </c>
      <c r="E79" s="47"/>
      <c r="F79" s="43">
        <v>96</v>
      </c>
      <c r="G79" s="45">
        <f t="shared" si="0"/>
        <v>192</v>
      </c>
      <c r="N79" s="31"/>
      <c r="O79" s="31"/>
    </row>
    <row r="80" spans="1:15" s="48" customFormat="1" ht="30" customHeight="1" x14ac:dyDescent="0.25">
      <c r="A80" s="46" t="s">
        <v>156</v>
      </c>
      <c r="B80" s="46" t="s">
        <v>157</v>
      </c>
      <c r="C80" s="42" t="s">
        <v>158</v>
      </c>
      <c r="D80" s="43">
        <v>2</v>
      </c>
      <c r="E80" s="47"/>
      <c r="F80" s="43">
        <v>96</v>
      </c>
      <c r="G80" s="45">
        <f t="shared" si="0"/>
        <v>192</v>
      </c>
      <c r="N80" s="31"/>
      <c r="O80" s="31"/>
    </row>
    <row r="81" spans="1:15" s="48" customFormat="1" ht="30" customHeight="1" x14ac:dyDescent="0.25">
      <c r="A81" s="46" t="s">
        <v>159</v>
      </c>
      <c r="B81" s="46" t="s">
        <v>157</v>
      </c>
      <c r="C81" s="42" t="s">
        <v>160</v>
      </c>
      <c r="D81" s="43">
        <v>2</v>
      </c>
      <c r="E81" s="47"/>
      <c r="F81" s="43">
        <v>96</v>
      </c>
      <c r="G81" s="45">
        <f t="shared" si="0"/>
        <v>192</v>
      </c>
      <c r="N81" s="31"/>
      <c r="O81" s="31"/>
    </row>
    <row r="82" spans="1:15" s="48" customFormat="1" ht="30" customHeight="1" x14ac:dyDescent="0.25">
      <c r="A82" s="46" t="s">
        <v>161</v>
      </c>
      <c r="B82" s="46" t="s">
        <v>162</v>
      </c>
      <c r="C82" s="42" t="s">
        <v>163</v>
      </c>
      <c r="D82" s="43">
        <v>2</v>
      </c>
      <c r="E82" s="47"/>
      <c r="F82" s="43">
        <v>96</v>
      </c>
      <c r="G82" s="45">
        <f t="shared" si="0"/>
        <v>192</v>
      </c>
      <c r="N82" s="31"/>
      <c r="O82" s="31"/>
    </row>
    <row r="83" spans="1:15" s="48" customFormat="1" ht="30" customHeight="1" x14ac:dyDescent="0.25">
      <c r="A83" s="46" t="s">
        <v>164</v>
      </c>
      <c r="B83" s="46" t="s">
        <v>165</v>
      </c>
      <c r="C83" s="42" t="s">
        <v>166</v>
      </c>
      <c r="D83" s="43">
        <v>2</v>
      </c>
      <c r="E83" s="47"/>
      <c r="F83" s="43">
        <v>96</v>
      </c>
      <c r="G83" s="45">
        <f t="shared" si="0"/>
        <v>192</v>
      </c>
      <c r="N83" s="31"/>
      <c r="O83" s="31"/>
    </row>
    <row r="84" spans="1:15" s="48" customFormat="1" ht="30" customHeight="1" x14ac:dyDescent="0.25">
      <c r="A84" s="46" t="s">
        <v>167</v>
      </c>
      <c r="B84" s="46" t="s">
        <v>142</v>
      </c>
      <c r="C84" s="42" t="s">
        <v>168</v>
      </c>
      <c r="D84" s="43">
        <v>2</v>
      </c>
      <c r="E84" s="47"/>
      <c r="F84" s="43">
        <v>96</v>
      </c>
      <c r="G84" s="45">
        <f t="shared" si="0"/>
        <v>192</v>
      </c>
      <c r="N84" s="31"/>
      <c r="O84" s="31"/>
    </row>
    <row r="85" spans="1:15" s="48" customFormat="1" ht="30" customHeight="1" x14ac:dyDescent="0.25">
      <c r="A85" s="46" t="s">
        <v>169</v>
      </c>
      <c r="B85" s="46" t="s">
        <v>142</v>
      </c>
      <c r="C85" s="42" t="s">
        <v>170</v>
      </c>
      <c r="D85" s="43">
        <v>2</v>
      </c>
      <c r="E85" s="47"/>
      <c r="F85" s="43">
        <v>96</v>
      </c>
      <c r="G85" s="45">
        <f t="shared" ref="G85:G94" si="1">(D85*F85)</f>
        <v>192</v>
      </c>
      <c r="N85" s="31"/>
      <c r="O85" s="31"/>
    </row>
    <row r="86" spans="1:15" s="48" customFormat="1" ht="30" customHeight="1" x14ac:dyDescent="0.25">
      <c r="A86" s="46" t="s">
        <v>171</v>
      </c>
      <c r="B86" s="46" t="s">
        <v>172</v>
      </c>
      <c r="C86" s="42" t="s">
        <v>173</v>
      </c>
      <c r="D86" s="43">
        <v>2</v>
      </c>
      <c r="E86" s="47"/>
      <c r="F86" s="43">
        <v>96</v>
      </c>
      <c r="G86" s="45">
        <f t="shared" si="1"/>
        <v>192</v>
      </c>
      <c r="N86" s="31"/>
      <c r="O86" s="31"/>
    </row>
    <row r="87" spans="1:15" s="48" customFormat="1" ht="30" customHeight="1" x14ac:dyDescent="0.25">
      <c r="A87" s="46" t="s">
        <v>174</v>
      </c>
      <c r="B87" s="46" t="s">
        <v>142</v>
      </c>
      <c r="C87" s="42" t="s">
        <v>175</v>
      </c>
      <c r="D87" s="43">
        <v>2</v>
      </c>
      <c r="E87" s="47"/>
      <c r="F87" s="43">
        <v>96</v>
      </c>
      <c r="G87" s="45">
        <f t="shared" si="1"/>
        <v>192</v>
      </c>
      <c r="N87" s="31"/>
      <c r="O87" s="31"/>
    </row>
    <row r="88" spans="1:15" ht="30" customHeight="1" x14ac:dyDescent="0.25">
      <c r="A88" s="49"/>
      <c r="B88" s="50"/>
      <c r="C88" s="50"/>
      <c r="D88" s="51"/>
      <c r="E88" s="52"/>
      <c r="F88" s="53" t="s">
        <v>176</v>
      </c>
      <c r="G88" s="54">
        <f>SUM(G5:G87)</f>
        <v>54876</v>
      </c>
    </row>
    <row r="89" spans="1:15" ht="30" customHeight="1" x14ac:dyDescent="0.25">
      <c r="A89" s="55"/>
      <c r="B89" s="55"/>
      <c r="C89" s="55"/>
      <c r="D89" s="55"/>
      <c r="E89" s="52"/>
      <c r="F89" s="53" t="s">
        <v>177</v>
      </c>
      <c r="G89" s="54">
        <f>+G88*0.12</f>
        <v>6585.12</v>
      </c>
    </row>
    <row r="90" spans="1:15" ht="30" customHeight="1" x14ac:dyDescent="0.25">
      <c r="A90" s="55"/>
      <c r="B90" s="55"/>
      <c r="C90" s="55"/>
      <c r="D90" s="55"/>
      <c r="E90" s="52"/>
      <c r="F90" s="53" t="s">
        <v>178</v>
      </c>
      <c r="G90" s="54">
        <f>+G88+G89</f>
        <v>61461.120000000003</v>
      </c>
    </row>
    <row r="91" spans="1:15" ht="30" customHeight="1" x14ac:dyDescent="0.25">
      <c r="A91" s="55"/>
      <c r="B91" s="55"/>
      <c r="C91" s="55"/>
      <c r="D91" s="55"/>
      <c r="E91" s="52"/>
      <c r="F91" s="53"/>
      <c r="G91" s="56"/>
    </row>
    <row r="92" spans="1:15" ht="30" customHeight="1" x14ac:dyDescent="0.3">
      <c r="A92" s="57" t="s">
        <v>179</v>
      </c>
      <c r="B92" s="58"/>
      <c r="C92" s="58"/>
      <c r="D92" s="59"/>
    </row>
    <row r="93" spans="1:15" ht="30" customHeight="1" x14ac:dyDescent="0.25">
      <c r="A93" s="61" t="s">
        <v>180</v>
      </c>
      <c r="B93" s="61" t="s">
        <v>181</v>
      </c>
      <c r="C93" s="62" t="s">
        <v>182</v>
      </c>
      <c r="D93" s="63"/>
    </row>
    <row r="94" spans="1:15" ht="30" customHeight="1" x14ac:dyDescent="0.25">
      <c r="A94" s="62" t="s">
        <v>183</v>
      </c>
      <c r="B94" s="64"/>
      <c r="C94" s="64"/>
      <c r="D94" s="63"/>
    </row>
    <row r="95" spans="1:15" ht="30" customHeight="1" x14ac:dyDescent="0.25">
      <c r="A95" s="65">
        <v>1</v>
      </c>
      <c r="B95" s="66"/>
      <c r="C95" s="67" t="s">
        <v>184</v>
      </c>
      <c r="D95" s="68"/>
    </row>
    <row r="96" spans="1:15" ht="30" customHeight="1" x14ac:dyDescent="0.25">
      <c r="A96" s="65">
        <v>6</v>
      </c>
      <c r="B96" s="66"/>
      <c r="C96" s="67" t="s">
        <v>185</v>
      </c>
      <c r="D96" s="68"/>
    </row>
    <row r="97" spans="1:4" ht="30" customHeight="1" x14ac:dyDescent="0.25">
      <c r="A97" s="65">
        <v>1</v>
      </c>
      <c r="B97" s="66"/>
      <c r="C97" s="67" t="s">
        <v>186</v>
      </c>
      <c r="D97" s="68"/>
    </row>
    <row r="98" spans="1:4" ht="30" customHeight="1" x14ac:dyDescent="0.25">
      <c r="A98" s="65">
        <v>1</v>
      </c>
      <c r="B98" s="66"/>
      <c r="C98" s="67" t="s">
        <v>187</v>
      </c>
      <c r="D98" s="68"/>
    </row>
    <row r="99" spans="1:4" ht="30" customHeight="1" x14ac:dyDescent="0.25">
      <c r="A99" s="65">
        <v>1</v>
      </c>
      <c r="B99" s="66"/>
      <c r="C99" s="67" t="s">
        <v>188</v>
      </c>
      <c r="D99" s="68"/>
    </row>
    <row r="100" spans="1:4" ht="30" customHeight="1" x14ac:dyDescent="0.25">
      <c r="A100" s="65">
        <v>1</v>
      </c>
      <c r="B100" s="66"/>
      <c r="C100" s="67" t="s">
        <v>189</v>
      </c>
      <c r="D100" s="68"/>
    </row>
    <row r="101" spans="1:4" ht="30" customHeight="1" x14ac:dyDescent="0.25">
      <c r="A101" s="65">
        <v>1</v>
      </c>
      <c r="B101" s="65"/>
      <c r="C101" s="69" t="s">
        <v>190</v>
      </c>
      <c r="D101" s="70"/>
    </row>
    <row r="102" spans="1:4" ht="30" customHeight="1" x14ac:dyDescent="0.25">
      <c r="A102" s="65">
        <v>1</v>
      </c>
      <c r="B102" s="65"/>
      <c r="C102" s="69" t="s">
        <v>191</v>
      </c>
      <c r="D102" s="70"/>
    </row>
    <row r="103" spans="1:4" ht="30" customHeight="1" x14ac:dyDescent="0.25">
      <c r="A103" s="65">
        <v>5</v>
      </c>
      <c r="B103" s="65"/>
      <c r="C103" s="69" t="s">
        <v>192</v>
      </c>
      <c r="D103" s="70"/>
    </row>
    <row r="104" spans="1:4" ht="30" customHeight="1" x14ac:dyDescent="0.25">
      <c r="A104" s="65">
        <v>2</v>
      </c>
      <c r="B104" s="65"/>
      <c r="C104" s="69" t="s">
        <v>193</v>
      </c>
      <c r="D104" s="70"/>
    </row>
    <row r="105" spans="1:4" ht="30" customHeight="1" x14ac:dyDescent="0.25">
      <c r="A105" s="65">
        <v>1</v>
      </c>
      <c r="B105" s="65"/>
      <c r="C105" s="69" t="s">
        <v>194</v>
      </c>
      <c r="D105" s="70"/>
    </row>
    <row r="106" spans="1:4" ht="30" customHeight="1" x14ac:dyDescent="0.25">
      <c r="A106" s="65">
        <v>1</v>
      </c>
      <c r="B106" s="65"/>
      <c r="C106" s="69" t="s">
        <v>195</v>
      </c>
      <c r="D106" s="70"/>
    </row>
    <row r="107" spans="1:4" ht="30" customHeight="1" x14ac:dyDescent="0.25">
      <c r="A107" s="65">
        <v>1</v>
      </c>
      <c r="B107" s="65"/>
      <c r="C107" s="69" t="s">
        <v>196</v>
      </c>
      <c r="D107" s="70"/>
    </row>
    <row r="108" spans="1:4" ht="30" customHeight="1" x14ac:dyDescent="0.25">
      <c r="A108" s="65">
        <v>1</v>
      </c>
      <c r="B108" s="65"/>
      <c r="C108" s="69" t="s">
        <v>197</v>
      </c>
      <c r="D108" s="70"/>
    </row>
    <row r="109" spans="1:4" ht="30" customHeight="1" x14ac:dyDescent="0.25">
      <c r="A109" s="65">
        <v>1</v>
      </c>
      <c r="B109" s="65"/>
      <c r="C109" s="69" t="s">
        <v>198</v>
      </c>
      <c r="D109" s="70"/>
    </row>
    <row r="110" spans="1:4" ht="30" customHeight="1" x14ac:dyDescent="0.25">
      <c r="A110" s="65">
        <v>1</v>
      </c>
      <c r="B110" s="65"/>
      <c r="C110" s="71" t="s">
        <v>199</v>
      </c>
      <c r="D110" s="71"/>
    </row>
    <row r="111" spans="1:4" ht="30" customHeight="1" x14ac:dyDescent="0.25">
      <c r="A111" s="65">
        <v>2</v>
      </c>
      <c r="B111" s="66"/>
      <c r="C111" s="72" t="s">
        <v>200</v>
      </c>
      <c r="D111" s="72"/>
    </row>
    <row r="112" spans="1:4" ht="30" customHeight="1" x14ac:dyDescent="0.25">
      <c r="A112" s="62" t="s">
        <v>201</v>
      </c>
      <c r="B112" s="64"/>
      <c r="C112" s="64"/>
      <c r="D112" s="63"/>
    </row>
    <row r="113" spans="1:4" ht="30" customHeight="1" x14ac:dyDescent="0.25">
      <c r="A113" s="65">
        <v>3</v>
      </c>
      <c r="B113" s="66"/>
      <c r="C113" s="72" t="s">
        <v>202</v>
      </c>
      <c r="D113" s="72"/>
    </row>
    <row r="114" spans="1:4" ht="30" customHeight="1" x14ac:dyDescent="0.25">
      <c r="A114" s="65">
        <v>4</v>
      </c>
      <c r="B114" s="66"/>
      <c r="C114" s="67" t="s">
        <v>203</v>
      </c>
      <c r="D114" s="68"/>
    </row>
    <row r="115" spans="1:4" ht="30" customHeight="1" x14ac:dyDescent="0.25">
      <c r="A115" s="65">
        <v>1</v>
      </c>
      <c r="B115" s="66"/>
      <c r="C115" s="72" t="s">
        <v>204</v>
      </c>
      <c r="D115" s="72"/>
    </row>
    <row r="116" spans="1:4" ht="30" customHeight="1" x14ac:dyDescent="0.25">
      <c r="A116" s="65">
        <v>1</v>
      </c>
      <c r="B116" s="66"/>
      <c r="C116" s="72" t="s">
        <v>205</v>
      </c>
      <c r="D116" s="72"/>
    </row>
    <row r="117" spans="1:4" ht="30" customHeight="1" x14ac:dyDescent="0.25">
      <c r="A117" s="65">
        <v>3</v>
      </c>
      <c r="B117" s="66"/>
      <c r="C117" s="72" t="s">
        <v>206</v>
      </c>
      <c r="D117" s="72"/>
    </row>
    <row r="118" spans="1:4" ht="30" customHeight="1" x14ac:dyDescent="0.25">
      <c r="A118" s="65">
        <v>1</v>
      </c>
      <c r="B118" s="66"/>
      <c r="C118" s="72" t="s">
        <v>207</v>
      </c>
      <c r="D118" s="72"/>
    </row>
    <row r="119" spans="1:4" ht="30" customHeight="1" x14ac:dyDescent="0.25">
      <c r="A119" s="65">
        <v>1</v>
      </c>
      <c r="B119" s="66"/>
      <c r="C119" s="72" t="s">
        <v>208</v>
      </c>
      <c r="D119" s="72"/>
    </row>
    <row r="120" spans="1:4" ht="30" customHeight="1" x14ac:dyDescent="0.25">
      <c r="A120" s="65">
        <v>1</v>
      </c>
      <c r="B120" s="66"/>
      <c r="C120" s="72" t="s">
        <v>209</v>
      </c>
      <c r="D120" s="72"/>
    </row>
    <row r="121" spans="1:4" ht="30" customHeight="1" x14ac:dyDescent="0.25">
      <c r="A121" s="65">
        <v>2</v>
      </c>
      <c r="B121" s="65"/>
      <c r="C121" s="72" t="s">
        <v>210</v>
      </c>
      <c r="D121" s="72"/>
    </row>
    <row r="122" spans="1:4" ht="30" customHeight="1" x14ac:dyDescent="0.25">
      <c r="A122" s="65">
        <v>1</v>
      </c>
      <c r="B122" s="65"/>
      <c r="C122" s="71" t="s">
        <v>211</v>
      </c>
      <c r="D122" s="71"/>
    </row>
    <row r="123" spans="1:4" ht="30" customHeight="1" x14ac:dyDescent="0.25">
      <c r="A123" s="65">
        <v>1</v>
      </c>
      <c r="B123" s="66"/>
      <c r="C123" s="72" t="s">
        <v>212</v>
      </c>
      <c r="D123" s="72"/>
    </row>
    <row r="124" spans="1:4" ht="30" customHeight="1" x14ac:dyDescent="0.25">
      <c r="A124" s="65">
        <v>1</v>
      </c>
      <c r="B124" s="66"/>
      <c r="C124" s="72" t="s">
        <v>213</v>
      </c>
      <c r="D124" s="72"/>
    </row>
    <row r="125" spans="1:4" ht="30" customHeight="1" x14ac:dyDescent="0.25">
      <c r="A125" s="65">
        <v>1</v>
      </c>
      <c r="B125" s="66"/>
      <c r="C125" s="72" t="s">
        <v>214</v>
      </c>
      <c r="D125" s="72"/>
    </row>
    <row r="126" spans="1:4" ht="30" customHeight="1" x14ac:dyDescent="0.25">
      <c r="A126" s="65">
        <v>1</v>
      </c>
      <c r="B126" s="66"/>
      <c r="C126" s="72" t="s">
        <v>215</v>
      </c>
      <c r="D126" s="72"/>
    </row>
    <row r="127" spans="1:4" ht="30" customHeight="1" x14ac:dyDescent="0.25">
      <c r="A127" s="65">
        <v>1</v>
      </c>
      <c r="B127" s="66"/>
      <c r="C127" s="72" t="s">
        <v>216</v>
      </c>
      <c r="D127" s="72"/>
    </row>
    <row r="128" spans="1:4" ht="30" customHeight="1" x14ac:dyDescent="0.25">
      <c r="A128" s="65">
        <v>1</v>
      </c>
      <c r="B128" s="66"/>
      <c r="C128" s="72" t="s">
        <v>217</v>
      </c>
      <c r="D128" s="72"/>
    </row>
    <row r="129" spans="1:4" ht="30" customHeight="1" x14ac:dyDescent="0.25">
      <c r="A129" s="62" t="s">
        <v>218</v>
      </c>
      <c r="B129" s="64"/>
      <c r="C129" s="64"/>
      <c r="D129" s="63"/>
    </row>
    <row r="130" spans="1:4" ht="30" customHeight="1" x14ac:dyDescent="0.25">
      <c r="A130" s="65">
        <v>1</v>
      </c>
      <c r="B130" s="66"/>
      <c r="C130" s="72" t="s">
        <v>219</v>
      </c>
      <c r="D130" s="72"/>
    </row>
    <row r="131" spans="1:4" ht="30" customHeight="1" x14ac:dyDescent="0.25">
      <c r="A131" s="65">
        <v>1</v>
      </c>
      <c r="B131" s="66"/>
      <c r="C131" s="72" t="s">
        <v>220</v>
      </c>
      <c r="D131" s="72"/>
    </row>
    <row r="132" spans="1:4" ht="30" customHeight="1" x14ac:dyDescent="0.25">
      <c r="A132" s="65">
        <v>1</v>
      </c>
      <c r="B132" s="66"/>
      <c r="C132" s="67" t="s">
        <v>221</v>
      </c>
      <c r="D132" s="68"/>
    </row>
    <row r="133" spans="1:4" ht="30" customHeight="1" x14ac:dyDescent="0.25">
      <c r="A133" s="65">
        <v>1</v>
      </c>
      <c r="B133" s="66"/>
      <c r="C133" s="72" t="s">
        <v>222</v>
      </c>
      <c r="D133" s="72"/>
    </row>
    <row r="134" spans="1:4" ht="30" customHeight="1" x14ac:dyDescent="0.25">
      <c r="A134" s="65">
        <v>1</v>
      </c>
      <c r="B134" s="66"/>
      <c r="C134" s="72" t="s">
        <v>211</v>
      </c>
      <c r="D134" s="72"/>
    </row>
    <row r="135" spans="1:4" ht="30" customHeight="1" x14ac:dyDescent="0.25">
      <c r="A135" s="65">
        <v>1</v>
      </c>
      <c r="B135" s="66"/>
      <c r="C135" s="72" t="s">
        <v>223</v>
      </c>
      <c r="D135" s="72"/>
    </row>
    <row r="136" spans="1:4" ht="30" customHeight="1" x14ac:dyDescent="0.25">
      <c r="A136" s="65">
        <v>1</v>
      </c>
      <c r="B136" s="66"/>
      <c r="C136" s="72" t="s">
        <v>224</v>
      </c>
      <c r="D136" s="72"/>
    </row>
    <row r="137" spans="1:4" ht="30" customHeight="1" x14ac:dyDescent="0.25">
      <c r="A137" s="65">
        <v>1</v>
      </c>
      <c r="B137" s="66"/>
      <c r="C137" s="72" t="s">
        <v>225</v>
      </c>
      <c r="D137" s="72"/>
    </row>
    <row r="138" spans="1:4" ht="30" customHeight="1" x14ac:dyDescent="0.25">
      <c r="A138" s="65" t="s">
        <v>226</v>
      </c>
      <c r="B138" s="66"/>
      <c r="C138" s="72" t="s">
        <v>227</v>
      </c>
      <c r="D138" s="72"/>
    </row>
    <row r="139" spans="1:4" ht="30" customHeight="1" x14ac:dyDescent="0.25">
      <c r="A139" s="65">
        <v>1</v>
      </c>
      <c r="B139" s="66"/>
      <c r="C139" s="72" t="s">
        <v>228</v>
      </c>
      <c r="D139" s="72"/>
    </row>
    <row r="140" spans="1:4" ht="30" customHeight="1" x14ac:dyDescent="0.25">
      <c r="A140" s="65">
        <v>1</v>
      </c>
      <c r="B140" s="66"/>
      <c r="C140" s="72" t="s">
        <v>229</v>
      </c>
      <c r="D140" s="72"/>
    </row>
    <row r="141" spans="1:4" ht="30" customHeight="1" x14ac:dyDescent="0.25">
      <c r="A141" s="62" t="s">
        <v>230</v>
      </c>
      <c r="B141" s="64"/>
      <c r="C141" s="64"/>
      <c r="D141" s="63"/>
    </row>
    <row r="142" spans="1:4" ht="30" customHeight="1" x14ac:dyDescent="0.25">
      <c r="A142" s="65">
        <v>2</v>
      </c>
      <c r="B142" s="66"/>
      <c r="C142" s="72" t="s">
        <v>231</v>
      </c>
      <c r="D142" s="72"/>
    </row>
    <row r="143" spans="1:4" ht="30" customHeight="1" x14ac:dyDescent="0.25">
      <c r="A143" s="65">
        <v>1</v>
      </c>
      <c r="B143" s="66"/>
      <c r="C143" s="72" t="s">
        <v>232</v>
      </c>
      <c r="D143" s="72"/>
    </row>
    <row r="144" spans="1:4" ht="30" customHeight="1" x14ac:dyDescent="0.25">
      <c r="A144" s="65">
        <v>1</v>
      </c>
      <c r="B144" s="66"/>
      <c r="C144" s="72" t="s">
        <v>233</v>
      </c>
      <c r="D144" s="72"/>
    </row>
    <row r="145" spans="1:4" ht="30" customHeight="1" x14ac:dyDescent="0.25">
      <c r="A145" s="65">
        <v>1</v>
      </c>
      <c r="B145" s="66"/>
      <c r="C145" s="72" t="s">
        <v>234</v>
      </c>
      <c r="D145" s="72"/>
    </row>
    <row r="146" spans="1:4" ht="30" customHeight="1" x14ac:dyDescent="0.25">
      <c r="A146" s="65">
        <v>2</v>
      </c>
      <c r="B146" s="66"/>
      <c r="C146" s="72" t="s">
        <v>235</v>
      </c>
      <c r="D146" s="72"/>
    </row>
    <row r="147" spans="1:4" ht="30" customHeight="1" x14ac:dyDescent="0.25">
      <c r="A147" s="65">
        <v>1</v>
      </c>
      <c r="B147" s="66"/>
      <c r="C147" s="72" t="s">
        <v>236</v>
      </c>
      <c r="D147" s="72"/>
    </row>
    <row r="148" spans="1:4" ht="30" customHeight="1" x14ac:dyDescent="0.25">
      <c r="A148" s="65">
        <v>1</v>
      </c>
      <c r="B148" s="66"/>
      <c r="C148" s="72" t="s">
        <v>222</v>
      </c>
      <c r="D148" s="72"/>
    </row>
    <row r="149" spans="1:4" ht="30" customHeight="1" x14ac:dyDescent="0.25">
      <c r="A149" s="65">
        <v>1</v>
      </c>
      <c r="B149" s="66"/>
      <c r="C149" s="72" t="s">
        <v>237</v>
      </c>
      <c r="D149" s="72"/>
    </row>
    <row r="150" spans="1:4" ht="30" customHeight="1" x14ac:dyDescent="0.25">
      <c r="A150" s="65">
        <v>1</v>
      </c>
      <c r="B150" s="66"/>
      <c r="C150" s="72" t="s">
        <v>238</v>
      </c>
      <c r="D150" s="72"/>
    </row>
    <row r="151" spans="1:4" ht="30" customHeight="1" x14ac:dyDescent="0.25">
      <c r="A151" s="65">
        <v>1</v>
      </c>
      <c r="B151" s="66"/>
      <c r="C151" s="72" t="s">
        <v>239</v>
      </c>
      <c r="D151" s="72"/>
    </row>
    <row r="152" spans="1:4" ht="30" customHeight="1" x14ac:dyDescent="0.25">
      <c r="A152" s="65">
        <v>1</v>
      </c>
      <c r="B152" s="66"/>
      <c r="C152" s="72" t="s">
        <v>240</v>
      </c>
      <c r="D152" s="72"/>
    </row>
    <row r="153" spans="1:4" ht="30" customHeight="1" x14ac:dyDescent="0.25">
      <c r="A153" s="65">
        <v>1</v>
      </c>
      <c r="B153" s="66"/>
      <c r="C153" s="72" t="s">
        <v>241</v>
      </c>
      <c r="D153" s="72"/>
    </row>
    <row r="154" spans="1:4" ht="30" customHeight="1" x14ac:dyDescent="0.25">
      <c r="A154" s="65">
        <v>1</v>
      </c>
      <c r="B154" s="65"/>
      <c r="C154" s="73" t="s">
        <v>242</v>
      </c>
      <c r="D154" s="74"/>
    </row>
    <row r="155" spans="1:4" ht="30" customHeight="1" x14ac:dyDescent="0.25">
      <c r="A155" s="65">
        <v>4</v>
      </c>
      <c r="B155" s="65"/>
      <c r="C155" s="73" t="s">
        <v>252</v>
      </c>
      <c r="D155" s="74"/>
    </row>
    <row r="156" spans="1:4" ht="30" customHeight="1" x14ac:dyDescent="0.25">
      <c r="A156" s="65">
        <v>1</v>
      </c>
      <c r="B156" s="65"/>
      <c r="C156" s="73" t="s">
        <v>253</v>
      </c>
      <c r="D156" s="74"/>
    </row>
    <row r="157" spans="1:4" ht="30" customHeight="1" x14ac:dyDescent="0.25">
      <c r="A157" s="65">
        <v>1</v>
      </c>
      <c r="B157" s="65"/>
      <c r="C157" s="73" t="s">
        <v>243</v>
      </c>
      <c r="D157" s="74"/>
    </row>
    <row r="158" spans="1:4" ht="30" customHeight="1" x14ac:dyDescent="0.25">
      <c r="A158" s="65">
        <v>2</v>
      </c>
      <c r="B158" s="65"/>
      <c r="C158" s="73" t="s">
        <v>254</v>
      </c>
      <c r="D158" s="74"/>
    </row>
    <row r="159" spans="1:4" ht="30" customHeight="1" x14ac:dyDescent="0.25">
      <c r="A159" s="65">
        <v>1</v>
      </c>
      <c r="B159" s="65"/>
      <c r="C159" s="73" t="s">
        <v>244</v>
      </c>
      <c r="D159" s="74"/>
    </row>
    <row r="160" spans="1:4" ht="30" customHeight="1" x14ac:dyDescent="0.25">
      <c r="A160" s="75"/>
      <c r="B160" s="76"/>
      <c r="C160" s="77"/>
    </row>
    <row r="161" spans="1:4" ht="30" customHeight="1" x14ac:dyDescent="0.25">
      <c r="A161" s="75"/>
      <c r="B161" s="76"/>
      <c r="C161" s="77"/>
    </row>
    <row r="162" spans="1:4" ht="30" customHeight="1" thickBot="1" x14ac:dyDescent="0.3">
      <c r="A162" s="1" t="s">
        <v>245</v>
      </c>
      <c r="B162" s="78"/>
      <c r="C162" s="78"/>
      <c r="D162" s="79"/>
    </row>
    <row r="163" spans="1:4" ht="30" customHeight="1" x14ac:dyDescent="0.25">
      <c r="A163" s="1"/>
      <c r="B163" s="80"/>
      <c r="C163" s="80"/>
    </row>
    <row r="164" spans="1:4" ht="30" customHeight="1" x14ac:dyDescent="0.25">
      <c r="A164" s="1"/>
      <c r="B164" s="80"/>
      <c r="C164" s="80"/>
    </row>
    <row r="165" spans="1:4" ht="30" customHeight="1" thickBot="1" x14ac:dyDescent="0.3">
      <c r="A165" s="1" t="s">
        <v>246</v>
      </c>
      <c r="B165" s="78"/>
      <c r="C165" s="78"/>
      <c r="D165" s="79"/>
    </row>
    <row r="166" spans="1:4" ht="30" customHeight="1" x14ac:dyDescent="0.25">
      <c r="A166" s="1"/>
      <c r="B166"/>
      <c r="C166"/>
    </row>
    <row r="167" spans="1:4" ht="30" customHeight="1" x14ac:dyDescent="0.25">
      <c r="A167" s="1"/>
      <c r="B167"/>
      <c r="C167"/>
    </row>
    <row r="168" spans="1:4" ht="30" customHeight="1" thickBot="1" x14ac:dyDescent="0.3">
      <c r="A168" s="1" t="s">
        <v>247</v>
      </c>
      <c r="B168" s="78"/>
      <c r="C168" s="78"/>
      <c r="D168" s="79"/>
    </row>
    <row r="169" spans="1:4" ht="30" customHeight="1" x14ac:dyDescent="0.25">
      <c r="A169" s="1"/>
      <c r="B169" s="80"/>
      <c r="C169" s="80"/>
    </row>
    <row r="170" spans="1:4" ht="30" customHeight="1" x14ac:dyDescent="0.25">
      <c r="A170" s="81"/>
      <c r="B170" s="82"/>
      <c r="C170" s="83"/>
    </row>
    <row r="171" spans="1:4" ht="30" customHeight="1" thickBot="1" x14ac:dyDescent="0.3">
      <c r="A171" s="1" t="s">
        <v>248</v>
      </c>
      <c r="B171" s="78"/>
      <c r="C171" s="78"/>
      <c r="D171" s="79"/>
    </row>
    <row r="172" spans="1:4" ht="30" customHeight="1" x14ac:dyDescent="0.25">
      <c r="B172" s="76"/>
      <c r="C172" s="77"/>
    </row>
    <row r="174" spans="1:4" ht="30" customHeight="1" thickBot="1" x14ac:dyDescent="0.3">
      <c r="A174" s="10" t="s">
        <v>249</v>
      </c>
      <c r="B174" s="84"/>
      <c r="C174" s="79"/>
      <c r="D174" s="79"/>
    </row>
  </sheetData>
  <mergeCells count="74">
    <mergeCell ref="C152:D152"/>
    <mergeCell ref="C153:D153"/>
    <mergeCell ref="C146:D146"/>
    <mergeCell ref="C147:D147"/>
    <mergeCell ref="C148:D148"/>
    <mergeCell ref="C149:D149"/>
    <mergeCell ref="C150:D150"/>
    <mergeCell ref="C151:D151"/>
    <mergeCell ref="C140:D140"/>
    <mergeCell ref="A141:D141"/>
    <mergeCell ref="C142:D142"/>
    <mergeCell ref="C143:D143"/>
    <mergeCell ref="C144:D144"/>
    <mergeCell ref="C145:D145"/>
    <mergeCell ref="C134:D134"/>
    <mergeCell ref="C135:D135"/>
    <mergeCell ref="C136:D136"/>
    <mergeCell ref="C137:D137"/>
    <mergeCell ref="C138:D138"/>
    <mergeCell ref="C139:D139"/>
    <mergeCell ref="C128:D128"/>
    <mergeCell ref="A129:D129"/>
    <mergeCell ref="C130:D130"/>
    <mergeCell ref="C131:D131"/>
    <mergeCell ref="C132:D132"/>
    <mergeCell ref="C133:D133"/>
    <mergeCell ref="C122:D122"/>
    <mergeCell ref="C123:D123"/>
    <mergeCell ref="C124:D124"/>
    <mergeCell ref="C125:D125"/>
    <mergeCell ref="C126:D126"/>
    <mergeCell ref="C127:D127"/>
    <mergeCell ref="C116:D116"/>
    <mergeCell ref="C117:D117"/>
    <mergeCell ref="C118:D118"/>
    <mergeCell ref="C119:D119"/>
    <mergeCell ref="C120:D120"/>
    <mergeCell ref="C121:D121"/>
    <mergeCell ref="C110:D110"/>
    <mergeCell ref="C111:D111"/>
    <mergeCell ref="A112:D112"/>
    <mergeCell ref="C113:D113"/>
    <mergeCell ref="C114:D114"/>
    <mergeCell ref="C115:D115"/>
    <mergeCell ref="C104:D104"/>
    <mergeCell ref="C105:D105"/>
    <mergeCell ref="C106:D106"/>
    <mergeCell ref="C107:D107"/>
    <mergeCell ref="C108:D108"/>
    <mergeCell ref="C109:D109"/>
    <mergeCell ref="C98:D98"/>
    <mergeCell ref="C99:D99"/>
    <mergeCell ref="C100:D100"/>
    <mergeCell ref="C101:D101"/>
    <mergeCell ref="C102:D102"/>
    <mergeCell ref="C103:D103"/>
    <mergeCell ref="A92:D92"/>
    <mergeCell ref="C93:D93"/>
    <mergeCell ref="A94:D94"/>
    <mergeCell ref="C95:D95"/>
    <mergeCell ref="C96:D96"/>
    <mergeCell ref="C97:D97"/>
    <mergeCell ref="E8:F8"/>
    <mergeCell ref="C10:F10"/>
    <mergeCell ref="E12:F12"/>
    <mergeCell ref="E16:F16"/>
    <mergeCell ref="A18:B18"/>
    <mergeCell ref="A88:D88"/>
    <mergeCell ref="A2:G2"/>
    <mergeCell ref="A3:G3"/>
    <mergeCell ref="A4:G4"/>
    <mergeCell ref="N4:O4"/>
    <mergeCell ref="A5:G5"/>
    <mergeCell ref="E6:F6"/>
  </mergeCells>
  <pageMargins left="0.51181102362204722" right="0.51181102362204722" top="0.55118110236220474" bottom="0.55118110236220474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2022-12-14T13:57:17Z</cp:lastPrinted>
  <dcterms:created xsi:type="dcterms:W3CDTF">2022-12-14T13:54:01Z</dcterms:created>
  <dcterms:modified xsi:type="dcterms:W3CDTF">2022-12-14T13:57:43Z</dcterms:modified>
</cp:coreProperties>
</file>