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4BD0937-7CAC-470C-BA34-91E54DF10E56}" xr6:coauthVersionLast="47" xr6:coauthVersionMax="47" xr10:uidLastSave="{00000000-0000-0000-0000-000000000000}"/>
  <bookViews>
    <workbookView xWindow="0" yWindow="0" windowWidth="28800" windowHeight="15600" xr2:uid="{0D9C6B83-2C58-4F53-A24C-6A8D1DDA0C9F}"/>
  </bookViews>
  <sheets>
    <sheet name="Hoja1" sheetId="1" r:id="rId1"/>
  </sheets>
  <definedNames>
    <definedName name="_xlnm.Print_Area" localSheetId="0">Hoja1!$A$1:$G$65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 l="1"/>
  <c r="G25" i="1"/>
  <c r="G24" i="1"/>
  <c r="G23" i="1"/>
  <c r="G41" i="1" l="1"/>
  <c r="G42" i="1" l="1"/>
  <c r="G43" i="1" s="1"/>
</calcChain>
</file>

<file path=xl/sharedStrings.xml><?xml version="1.0" encoding="utf-8"?>
<sst xmlns="http://schemas.openxmlformats.org/spreadsheetml/2006/main" count="67" uniqueCount="65">
  <si>
    <t>NOTA DE ENTREGA</t>
  </si>
  <si>
    <t>FECHA DE EMISIÓN:</t>
  </si>
  <si>
    <t>No. DOC</t>
  </si>
  <si>
    <t>NOMBRE CLIENTE</t>
  </si>
  <si>
    <t>PUNTO DE LLEGADA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</si>
  <si>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</si>
  <si>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</si>
  <si>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</si>
  <si>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</si>
  <si>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</si>
  <si>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</si>
  <si>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</si>
  <si>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</si>
  <si>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</si>
  <si>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</si>
  <si>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</si>
  <si>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</si>
  <si>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</si>
  <si>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</si>
  <si>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</si>
  <si>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IVA 12%</t>
  </si>
  <si>
    <t>TOTAL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</si>
  <si>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</si>
  <si>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</si>
  <si>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</si>
  <si>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</si>
  <si>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</si>
  <si>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</si>
  <si>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SUBTOTAL</t>
  </si>
  <si>
    <t>ADAPTADORES ANCLAJE RAPIDO</t>
  </si>
  <si>
    <t>LLAVE JACOBS</t>
  </si>
  <si>
    <t>MOTOR GRIS</t>
  </si>
  <si>
    <t>BATERIAS</t>
  </si>
  <si>
    <t>JUEGO DE LLAVES</t>
  </si>
  <si>
    <t>31740/124</t>
  </si>
  <si>
    <t>SS316L</t>
  </si>
  <si>
    <t>CLN000043/0473</t>
  </si>
  <si>
    <t>FIJADOR EXTERNO LINEAL 300CM</t>
  </si>
  <si>
    <t>CLN000045/0473</t>
  </si>
  <si>
    <t>FIJADOR EXTERNO LINEAL 350CM</t>
  </si>
  <si>
    <t>LF01.001.400</t>
  </si>
  <si>
    <t>A7716</t>
  </si>
  <si>
    <t>FIJADOR EXTERNO LINEAL 400CM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</si>
  <si>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</si>
  <si>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</si>
  <si>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</si>
  <si>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</si>
  <si>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</si>
  <si>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</si>
  <si>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</si>
  <si>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</si>
  <si>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</si>
  <si>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</si>
  <si>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</si>
  <si>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</si>
  <si>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</si>
  <si>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</si>
  <si>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NEIQ649</t>
  </si>
  <si>
    <t>SERVICIOS HOSPITALARIOS S.A. ALBOTEOTON</t>
  </si>
  <si>
    <t>CROTOS Y AV. RODOLFO BAQUERIZO NAZUR</t>
  </si>
  <si>
    <t xml:space="preserve">  0991475214001</t>
  </si>
  <si>
    <t>8:00:00AM</t>
  </si>
  <si>
    <t>DR. PAUL SOLORZANO</t>
  </si>
  <si>
    <t>MARTIN ALMEIDA VERGARA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</si>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</sst>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8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0" xfId="0" applyFont="1" applyAlignment="1" applyProtection="1">
      <alignment horizontal="center" vertical="top" wrapText="1" readingOrder="1"/>
      <protection locked="0"/>
    </xf>
    <xf numFmtId="0" fontId="15" fillId="0" borderId="2" xfId="0" applyFont="1" applyBorder="1" applyAlignment="1">
      <alignment horizontal="center" vertical="center"/>
    </xf>
    <xf numFmtId="43" fontId="0" fillId="0" borderId="0" xfId="4" applyFont="1" applyBorder="1"/>
    <xf numFmtId="0" fontId="16" fillId="0" borderId="2" xfId="0" applyFont="1" applyBorder="1" applyAlignment="1" applyProtection="1">
      <alignment horizontal="center" vertical="top" wrapText="1" readingOrder="1"/>
      <protection locked="0"/>
    </xf>
    <xf numFmtId="166" fontId="16" fillId="0" borderId="2" xfId="3" applyNumberFormat="1" applyFont="1" applyBorder="1" applyAlignment="1">
      <alignment horizontal="right"/>
    </xf>
    <xf numFmtId="0" fontId="16" fillId="0" borderId="0" xfId="0" applyFont="1"/>
    <xf numFmtId="165" fontId="16" fillId="0" borderId="0" xfId="3" applyFont="1" applyBorder="1"/>
    <xf numFmtId="0" fontId="18" fillId="0" borderId="0" xfId="0" applyFont="1" applyAlignment="1">
      <alignment horizontal="left"/>
    </xf>
    <xf numFmtId="166" fontId="17" fillId="0" borderId="2" xfId="3" applyNumberFormat="1" applyFont="1" applyBorder="1" applyAlignment="1">
      <alignment horizontal="right"/>
    </xf>
    <xf numFmtId="165" fontId="17" fillId="0" borderId="2" xfId="3" applyFont="1" applyBorder="1"/>
    <xf numFmtId="44" fontId="15" fillId="0" borderId="2" xfId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left"/>
    </xf>
    <xf numFmtId="0" fontId="16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19" fillId="0" borderId="2" xfId="0" quotePrefix="1" applyFont="1" applyBorder="1" applyAlignment="1">
      <alignment horizontal="center"/>
    </xf>
    <xf numFmtId="0" fontId="9" fillId="0" borderId="2" xfId="0" applyFont="1" applyBorder="1"/>
    <xf numFmtId="0" fontId="9" fillId="0" borderId="9" xfId="6" applyFont="1" applyBorder="1" applyAlignment="1" applyProtection="1">
      <alignment horizontal="center" readingOrder="1"/>
      <protection locked="0"/>
    </xf>
    <xf numFmtId="0" fontId="9" fillId="0" borderId="9" xfId="6" applyFont="1" applyBorder="1" applyAlignment="1" applyProtection="1">
      <alignment horizontal="left" wrapText="1" readingOrder="1"/>
      <protection locked="0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7" fillId="0" borderId="0" xfId="3" applyFont="1" applyBorder="1"/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3" fontId="15" fillId="0" borderId="5" xfId="4" applyFont="1" applyBorder="1" applyAlignment="1">
      <alignment horizontal="left"/>
    </xf>
    <xf numFmtId="43" fontId="15" fillId="0" borderId="6" xfId="4" applyFont="1" applyBorder="1" applyAlignment="1">
      <alignment horizontal="left"/>
    </xf>
    <xf numFmtId="0" fontId="16" fillId="0" borderId="5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166" fontId="17" fillId="0" borderId="2" xfId="3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12" fillId="4" borderId="3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49" fontId="18" fillId="0" borderId="5" xfId="0" applyNumberFormat="1" applyFont="1" applyBorder="1" applyAlignment="1">
      <alignment horizontal="left" vertical="center"/>
    </xf>
    <xf numFmtId="49" fontId="18" fillId="0" borderId="10" xfId="0" applyNumberFormat="1" applyFont="1" applyBorder="1" applyAlignment="1">
      <alignment horizontal="left" vertical="center"/>
    </xf>
    <xf numFmtId="49" fontId="18" fillId="0" borderId="6" xfId="0" applyNumberFormat="1" applyFont="1" applyBorder="1" applyAlignment="1">
      <alignment horizontal="left" vertical="center"/>
    </xf>
    <xf numFmtId="20" fontId="7" fillId="0" borderId="2" xfId="0" applyNumberFormat="1" applyFont="1" applyBorder="1" applyAlignment="1">
      <alignment horizontal="left" vertical="center"/>
    </xf>
  </cellXfs>
  <cellStyles count="7">
    <cellStyle name="Millares 2" xfId="4" xr:uid="{90698E01-2C69-465C-9B79-6B76E76146B4}"/>
    <cellStyle name="Moneda" xfId="1" builtinId="4"/>
    <cellStyle name="Moneda 2" xfId="5" xr:uid="{37129559-17A9-4DD3-A20C-2AB976F3A81B}"/>
    <cellStyle name="Moneda 3 2" xfId="3" xr:uid="{AABCCE35-5AC7-4A56-A958-A11F74644F3C}"/>
    <cellStyle name="Normal" xfId="0" builtinId="0"/>
    <cellStyle name="Normal 2" xfId="2" xr:uid="{52DACDF6-E0AA-4352-A8EF-8494530F94D5}"/>
    <cellStyle name="Normal 3" xfId="6" xr:uid="{25334230-8524-4AC9-BC95-3F36BED75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114300</xdr:rowOff>
    </xdr:from>
    <xdr:to>
      <xdr:col>1</xdr:col>
      <xdr:colOff>1074438</xdr:colOff>
      <xdr:row>5</xdr:row>
      <xdr:rowOff>109149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91C350-75BE-42B6-96EB-ECD9A82FD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38150" y="114300"/>
          <a:ext cx="2036463" cy="1233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DDA2-FEBB-4AEC-A78A-7B8E658DCA5A}">
  <dimension ref="A1:O65"/>
  <sheetViews>
    <sheetView tabSelected="1" topLeftCell="A7" zoomScaleNormal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98.7109375" style="2" customWidth="1"/>
    <col min="4" max="4" width="22.7109375" style="2" bestFit="1" customWidth="1"/>
    <col min="5" max="5" width="19.28515625" style="2" bestFit="1" customWidth="1"/>
    <col min="6" max="6" width="14.5703125" style="3" bestFit="1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71" t="s">
        <v>26</v>
      </c>
      <c r="B2" s="71"/>
      <c r="C2" s="71"/>
      <c r="D2" s="71"/>
      <c r="E2" s="71"/>
      <c r="F2" s="71"/>
      <c r="G2" s="71"/>
      <c r="H2" s="4"/>
    </row>
    <row r="3" spans="1:15" ht="20.100000000000001" customHeight="1" x14ac:dyDescent="0.25">
      <c r="A3" s="71" t="s">
        <v>27</v>
      </c>
      <c r="B3" s="71"/>
      <c r="C3" s="71"/>
      <c r="D3" s="71"/>
      <c r="E3" s="71"/>
      <c r="F3" s="71"/>
      <c r="G3" s="71"/>
      <c r="H3" s="4"/>
    </row>
    <row r="4" spans="1:15" ht="20.100000000000001" customHeight="1" x14ac:dyDescent="0.25">
      <c r="A4" s="71" t="s">
        <v>0</v>
      </c>
      <c r="B4" s="71"/>
      <c r="C4" s="71"/>
      <c r="D4" s="71"/>
      <c r="E4" s="71"/>
      <c r="F4" s="71"/>
      <c r="G4" s="71"/>
      <c r="H4" s="4"/>
      <c r="N4" s="72"/>
      <c r="O4" s="72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72"/>
      <c r="O5" s="72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5">
      <c r="A7" s="63" t="s">
        <v>1</v>
      </c>
      <c r="B7" s="64"/>
      <c r="C7" s="6">
        <v>44913</v>
      </c>
      <c r="D7" s="7" t="s">
        <v>2</v>
      </c>
      <c r="E7" s="55" t="s">
        <v>57</v>
      </c>
      <c r="F7" s="9"/>
      <c r="G7" s="9"/>
      <c r="N7" s="5"/>
      <c r="O7" s="5"/>
    </row>
    <row r="8" spans="1:15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20.100000000000001" customHeight="1" x14ac:dyDescent="0.2">
      <c r="A9" s="63" t="s">
        <v>3</v>
      </c>
      <c r="B9" s="64"/>
      <c r="C9" s="76" t="s">
        <v>58</v>
      </c>
      <c r="D9" s="77"/>
      <c r="E9" s="80" t="s">
        <v>60</v>
      </c>
      <c r="F9" s="81"/>
      <c r="G9" s="81"/>
      <c r="H9" s="82"/>
      <c r="N9" s="5"/>
      <c r="O9" s="5"/>
    </row>
    <row r="10" spans="1:15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15.75" x14ac:dyDescent="0.2">
      <c r="A11" s="63" t="s">
        <v>4</v>
      </c>
      <c r="B11" s="64"/>
      <c r="C11" s="78" t="s">
        <v>59</v>
      </c>
      <c r="D11" s="79"/>
      <c r="E11" s="12" t="s">
        <v>5</v>
      </c>
      <c r="F11" s="14"/>
      <c r="G11" s="14"/>
      <c r="N11" s="5"/>
      <c r="O11" s="5"/>
    </row>
    <row r="12" spans="1:15" ht="20.100000000000001" customHeight="1" x14ac:dyDescent="0.25">
      <c r="A12" s="10"/>
      <c r="B12" s="11"/>
      <c r="C12" s="11"/>
      <c r="D12" s="11"/>
      <c r="E12" s="11"/>
      <c r="F12" s="11"/>
      <c r="G12" s="10"/>
      <c r="N12" s="15"/>
      <c r="O12" s="15"/>
    </row>
    <row r="13" spans="1:15" ht="20.100000000000001" customHeight="1" x14ac:dyDescent="0.2">
      <c r="A13" s="63" t="s">
        <v>6</v>
      </c>
      <c r="B13" s="64"/>
      <c r="C13" s="6">
        <v>44913</v>
      </c>
      <c r="D13" s="13" t="s">
        <v>7</v>
      </c>
      <c r="E13" s="83" t="s">
        <v>61</v>
      </c>
      <c r="F13" s="17"/>
      <c r="G13" s="17"/>
      <c r="N13" s="15"/>
      <c r="O13" s="15"/>
    </row>
    <row r="14" spans="1:15" ht="20.100000000000001" customHeight="1" x14ac:dyDescent="0.25">
      <c r="A14" s="10"/>
      <c r="B14" s="11"/>
      <c r="C14" s="11"/>
      <c r="D14" s="11"/>
      <c r="E14" s="11"/>
      <c r="F14" s="11"/>
      <c r="G14" s="18"/>
      <c r="N14" s="19"/>
      <c r="O14" s="19"/>
    </row>
    <row r="15" spans="1:15" ht="20.100000000000001" customHeight="1" x14ac:dyDescent="0.2">
      <c r="A15" s="63" t="s">
        <v>8</v>
      </c>
      <c r="B15" s="64"/>
      <c r="C15" s="12" t="s">
        <v>62</v>
      </c>
      <c r="D15" s="14"/>
      <c r="E15" s="20"/>
      <c r="F15" s="20"/>
      <c r="G15" s="14"/>
      <c r="N15" s="19"/>
      <c r="O15" s="19"/>
    </row>
    <row r="16" spans="1:15" ht="20.100000000000001" customHeight="1" x14ac:dyDescent="0.25">
      <c r="A16" s="10"/>
      <c r="B16" s="11"/>
      <c r="C16" s="11"/>
      <c r="D16" s="11"/>
      <c r="E16" s="11"/>
      <c r="F16" s="11"/>
      <c r="G16" s="18"/>
      <c r="N16" s="19"/>
      <c r="O16" s="19"/>
    </row>
    <row r="17" spans="1:15" ht="20.100000000000001" customHeight="1" x14ac:dyDescent="0.2">
      <c r="A17" s="63" t="s">
        <v>9</v>
      </c>
      <c r="B17" s="64"/>
      <c r="C17" s="12" t="s">
        <v>63</v>
      </c>
      <c r="D17" s="13" t="s">
        <v>10</v>
      </c>
      <c r="E17" s="16"/>
      <c r="F17" s="20"/>
      <c r="G17" s="14"/>
      <c r="N17" s="19"/>
      <c r="O17" s="19"/>
    </row>
    <row r="18" spans="1:15" ht="20.100000000000001" customHeight="1" x14ac:dyDescent="0.25">
      <c r="A18" s="10"/>
      <c r="B18" s="11"/>
      <c r="C18" s="11"/>
      <c r="D18" s="11"/>
      <c r="E18" s="11"/>
      <c r="F18" s="11"/>
      <c r="G18" s="18"/>
      <c r="N18" s="21"/>
      <c r="O18" s="21"/>
    </row>
    <row r="19" spans="1:15" ht="20.100000000000001" customHeight="1" x14ac:dyDescent="0.2">
      <c r="A19" s="63" t="s">
        <v>11</v>
      </c>
      <c r="B19" s="64"/>
      <c r="C19" s="8"/>
      <c r="D19" s="9"/>
      <c r="E19" s="22"/>
      <c r="F19" s="22"/>
      <c r="G19" s="23"/>
      <c r="N19" s="21"/>
      <c r="O19" s="21"/>
    </row>
    <row r="20" spans="1:15" ht="20.100000000000001" customHeight="1" x14ac:dyDescent="0.2">
      <c r="A20" s="10"/>
      <c r="B20" s="24"/>
      <c r="C20" s="10" t="s">
        <v>64</v>
      </c>
      <c r="D20" s="10"/>
      <c r="E20" s="10"/>
      <c r="F20" s="10"/>
      <c r="G20" s="10"/>
      <c r="N20" s="21"/>
      <c r="O20" s="21"/>
    </row>
    <row r="21" spans="1:15" ht="20.100000000000001" customHeight="1" x14ac:dyDescent="0.2">
      <c r="A21" s="75" t="s">
        <v>12</v>
      </c>
      <c r="B21" s="75"/>
      <c r="C21" s="75"/>
      <c r="D21" s="75"/>
      <c r="E21" s="75"/>
      <c r="F21" s="75"/>
      <c r="G21" s="75"/>
      <c r="N21" s="21"/>
      <c r="O21" s="21"/>
    </row>
    <row r="22" spans="1:15" ht="30" customHeight="1" x14ac:dyDescent="0.2">
      <c r="A22" s="25" t="s">
        <v>13</v>
      </c>
      <c r="B22" s="25" t="s">
        <v>14</v>
      </c>
      <c r="C22" s="25" t="s">
        <v>15</v>
      </c>
      <c r="D22" s="25" t="s">
        <v>16</v>
      </c>
      <c r="E22" s="25" t="s">
        <v>17</v>
      </c>
      <c r="F22" s="26" t="s">
        <v>18</v>
      </c>
      <c r="G22" s="26" t="s">
        <v>19</v>
      </c>
      <c r="N22" s="21"/>
      <c r="O22" s="21"/>
    </row>
    <row r="23" spans="1:15" s="28" customFormat="1" ht="20.100000000000001" customHeight="1" x14ac:dyDescent="0.25">
      <c r="A23" s="52">
        <v>31720</v>
      </c>
      <c r="B23" s="53" t="s">
        <v>34</v>
      </c>
      <c r="C23" s="54" t="s">
        <v>64</v>
      </c>
      <c r="D23" s="38">
        <v>1</v>
      </c>
      <c r="E23" s="40"/>
      <c r="F23" s="47">
        <v>600</v>
      </c>
      <c r="G23" s="41">
        <f t="shared" ref="G23" si="0">(D23*F23)</f>
        <v>600</v>
      </c>
      <c r="N23" s="21"/>
      <c r="O23" s="21"/>
    </row>
    <row r="24" spans="1:15" s="28" customFormat="1" ht="20.100000000000001" customHeight="1" x14ac:dyDescent="0.25">
      <c r="A24" s="52" t="s">
        <v>35</v>
      </c>
      <c r="B24" s="53" t="s">
        <v>36</v>
      </c>
      <c r="C24" s="54" t="s">
        <v>37</v>
      </c>
      <c r="D24" s="38">
        <v>1</v>
      </c>
      <c r="E24" s="40"/>
      <c r="F24" s="47">
        <v>600</v>
      </c>
      <c r="G24" s="41">
        <f t="shared" ref="G24:G27" si="1">(D24*F24)</f>
        <v>600</v>
      </c>
      <c r="N24" s="21"/>
      <c r="O24" s="21"/>
    </row>
    <row r="25" spans="1:15" s="28" customFormat="1" ht="20.100000000000001" customHeight="1" x14ac:dyDescent="0.25">
      <c r="A25" s="52" t="s">
        <v>35</v>
      </c>
      <c r="B25" s="53" t="s">
        <v>38</v>
      </c>
      <c r="C25" s="54" t="s">
        <v>39</v>
      </c>
      <c r="D25" s="38">
        <v>1</v>
      </c>
      <c r="E25" s="40"/>
      <c r="F25" s="47">
        <v>600</v>
      </c>
      <c r="G25" s="41">
        <f t="shared" si="1"/>
        <v>600</v>
      </c>
      <c r="N25" s="21"/>
      <c r="O25" s="21"/>
    </row>
    <row r="26" spans="1:15" s="28" customFormat="1" ht="20.100000000000001" customHeight="1" x14ac:dyDescent="0.25">
      <c r="A26" s="52" t="s">
        <v>40</v>
      </c>
      <c r="B26" s="53" t="s">
        <v>41</v>
      </c>
      <c r="C26" s="54" t="s">
        <v>42</v>
      </c>
      <c r="D26" s="38">
        <v>1</v>
      </c>
      <c r="E26" s="40"/>
      <c r="F26" s="47">
        <v>600</v>
      </c>
      <c r="G26" s="41">
        <f t="shared" si="1"/>
        <v>600</v>
      </c>
      <c r="N26" s="21"/>
      <c r="O26" s="21"/>
    </row>
    <row r="27" spans="1:15" s="28" customFormat="1" ht="20.100000000000001" customHeight="1" x14ac:dyDescent="0.25">
      <c r="A27" s="27">
        <v>17</v>
      </c>
      <c r="B27" s="27">
        <v>190703684</v>
      </c>
      <c r="C27" s="56" t="s">
        <v>43</v>
      </c>
      <c r="D27" s="51">
        <v>2</v>
      </c>
      <c r="E27" s="40"/>
      <c r="F27" s="47">
        <v>144</v>
      </c>
      <c r="G27" s="41">
        <f t="shared" si="1"/>
        <v>288</v>
      </c>
      <c r="N27" s="21"/>
      <c r="O27" s="21"/>
    </row>
    <row r="28" spans="1:15" s="28" customFormat="1" ht="20.100000000000001" customHeight="1" x14ac:dyDescent="0.25">
      <c r="A28" s="27">
        <v>18</v>
      </c>
      <c r="B28" s="27">
        <v>190703683</v>
      </c>
      <c r="C28" s="56" t="s">
        <v>44</v>
      </c>
      <c r="D28" s="51">
        <v>5</v>
      </c>
      <c r="E28" s="40"/>
      <c r="F28" s="47">
        <v>144</v>
      </c>
      <c r="G28" s="41">
        <f t="shared" ref="G28:G33" si="2">(D28*F28)</f>
        <v>720</v>
      </c>
      <c r="N28" s="21"/>
      <c r="O28" s="21"/>
    </row>
    <row r="29" spans="1:15" s="28" customFormat="1" ht="20.100000000000001" customHeight="1" x14ac:dyDescent="0.25">
      <c r="A29" s="27">
        <v>19</v>
      </c>
      <c r="B29" s="27">
        <v>190703682</v>
      </c>
      <c r="C29" s="56" t="s">
        <v>45</v>
      </c>
      <c r="D29" s="51">
        <v>2</v>
      </c>
      <c r="E29" s="40"/>
      <c r="F29" s="47">
        <v>144</v>
      </c>
      <c r="G29" s="41">
        <f t="shared" si="2"/>
        <v>288</v>
      </c>
      <c r="N29" s="21"/>
      <c r="O29" s="21"/>
    </row>
    <row r="30" spans="1:15" s="28" customFormat="1" ht="20.100000000000001" customHeight="1" x14ac:dyDescent="0.25">
      <c r="A30" s="57">
        <v>20</v>
      </c>
      <c r="B30" s="27">
        <v>190703681</v>
      </c>
      <c r="C30" s="58" t="s">
        <v>46</v>
      </c>
      <c r="D30" s="51">
        <v>3</v>
      </c>
      <c r="E30" s="40"/>
      <c r="F30" s="47">
        <v>144</v>
      </c>
      <c r="G30" s="41">
        <f t="shared" si="2"/>
        <v>432</v>
      </c>
      <c r="N30" s="21"/>
      <c r="O30" s="21"/>
    </row>
    <row r="31" spans="1:15" s="28" customFormat="1" ht="20.100000000000001" customHeight="1" x14ac:dyDescent="0.25">
      <c r="A31" s="27">
        <v>21</v>
      </c>
      <c r="B31" s="27">
        <v>190703680</v>
      </c>
      <c r="C31" s="59" t="s">
        <v>47</v>
      </c>
      <c r="D31" s="51">
        <v>2</v>
      </c>
      <c r="E31" s="40"/>
      <c r="F31" s="47">
        <v>144</v>
      </c>
      <c r="G31" s="41">
        <f t="shared" si="2"/>
        <v>288</v>
      </c>
      <c r="N31" s="21"/>
      <c r="O31" s="21"/>
    </row>
    <row r="32" spans="1:15" s="28" customFormat="1" ht="20.100000000000001" customHeight="1" x14ac:dyDescent="0.25">
      <c r="A32" s="60">
        <v>22</v>
      </c>
      <c r="B32" s="27">
        <v>190703679</v>
      </c>
      <c r="C32" s="59" t="s">
        <v>48</v>
      </c>
      <c r="D32" s="51">
        <v>2</v>
      </c>
      <c r="E32" s="40"/>
      <c r="F32" s="47">
        <v>144</v>
      </c>
      <c r="G32" s="41">
        <f t="shared" si="2"/>
        <v>288</v>
      </c>
      <c r="N32" s="21"/>
      <c r="O32" s="21"/>
    </row>
    <row r="33" spans="1:15" s="28" customFormat="1" ht="20.100000000000001" customHeight="1" x14ac:dyDescent="0.25">
      <c r="A33" s="60">
        <v>28</v>
      </c>
      <c r="B33" s="27">
        <v>190703678</v>
      </c>
      <c r="C33" s="59" t="s">
        <v>49</v>
      </c>
      <c r="D33" s="51">
        <v>23</v>
      </c>
      <c r="E33" s="40"/>
      <c r="F33" s="47">
        <v>36</v>
      </c>
      <c r="G33" s="41">
        <f t="shared" si="2"/>
        <v>828</v>
      </c>
      <c r="N33" s="21"/>
      <c r="O33" s="21"/>
    </row>
    <row r="34" spans="1:15" s="28" customFormat="1" ht="20.100000000000001" customHeight="1" x14ac:dyDescent="0.25">
      <c r="A34" s="60">
        <v>30</v>
      </c>
      <c r="B34" s="27">
        <v>190703677</v>
      </c>
      <c r="C34" s="59" t="s">
        <v>50</v>
      </c>
      <c r="D34" s="51">
        <v>7</v>
      </c>
      <c r="E34" s="40"/>
      <c r="F34" s="47">
        <v>36</v>
      </c>
      <c r="G34" s="41">
        <f t="shared" ref="G34:G40" si="3">(D34*F34)</f>
        <v>252</v>
      </c>
      <c r="N34" s="21"/>
      <c r="O34" s="21"/>
    </row>
    <row r="35" spans="1:15" s="28" customFormat="1" ht="20.100000000000001" customHeight="1" x14ac:dyDescent="0.25">
      <c r="A35" s="60">
        <v>31</v>
      </c>
      <c r="B35" s="27">
        <v>190703676</v>
      </c>
      <c r="C35" s="59" t="s">
        <v>51</v>
      </c>
      <c r="D35" s="51">
        <v>20</v>
      </c>
      <c r="E35" s="40"/>
      <c r="F35" s="47">
        <v>36</v>
      </c>
      <c r="G35" s="41">
        <f t="shared" si="3"/>
        <v>720</v>
      </c>
      <c r="N35" s="21"/>
      <c r="O35" s="21"/>
    </row>
    <row r="36" spans="1:15" s="28" customFormat="1" ht="20.100000000000001" customHeight="1" x14ac:dyDescent="0.25">
      <c r="A36" s="60">
        <v>38</v>
      </c>
      <c r="B36" s="27">
        <v>190703675</v>
      </c>
      <c r="C36" s="59" t="s">
        <v>52</v>
      </c>
      <c r="D36" s="51">
        <v>8</v>
      </c>
      <c r="E36" s="40"/>
      <c r="F36" s="47">
        <v>36</v>
      </c>
      <c r="G36" s="41">
        <f t="shared" si="3"/>
        <v>288</v>
      </c>
      <c r="N36" s="21"/>
      <c r="O36" s="21"/>
    </row>
    <row r="37" spans="1:15" s="28" customFormat="1" ht="20.100000000000001" customHeight="1" x14ac:dyDescent="0.25">
      <c r="A37" s="27">
        <v>627</v>
      </c>
      <c r="B37" s="27">
        <v>190703672</v>
      </c>
      <c r="C37" s="56" t="s">
        <v>53</v>
      </c>
      <c r="D37" s="51">
        <v>18</v>
      </c>
      <c r="E37" s="40"/>
      <c r="F37" s="47">
        <v>96</v>
      </c>
      <c r="G37" s="41">
        <f t="shared" si="3"/>
        <v>1728</v>
      </c>
      <c r="N37" s="21"/>
      <c r="O37" s="21"/>
    </row>
    <row r="38" spans="1:15" s="28" customFormat="1" ht="20.100000000000001" customHeight="1" x14ac:dyDescent="0.25">
      <c r="A38" s="27">
        <v>629</v>
      </c>
      <c r="B38" s="27">
        <v>190703671</v>
      </c>
      <c r="C38" s="56" t="s">
        <v>54</v>
      </c>
      <c r="D38" s="51">
        <v>1</v>
      </c>
      <c r="E38" s="40"/>
      <c r="F38" s="47">
        <v>120</v>
      </c>
      <c r="G38" s="41">
        <f t="shared" si="3"/>
        <v>120</v>
      </c>
      <c r="N38" s="21"/>
      <c r="O38" s="21"/>
    </row>
    <row r="39" spans="1:15" s="28" customFormat="1" ht="20.100000000000001" customHeight="1" x14ac:dyDescent="0.25">
      <c r="A39" s="27">
        <v>630</v>
      </c>
      <c r="B39" s="27">
        <v>190703670</v>
      </c>
      <c r="C39" s="56" t="s">
        <v>55</v>
      </c>
      <c r="D39" s="51">
        <v>6</v>
      </c>
      <c r="E39" s="40"/>
      <c r="F39" s="47">
        <v>180</v>
      </c>
      <c r="G39" s="41">
        <f t="shared" si="3"/>
        <v>1080</v>
      </c>
      <c r="N39" s="21"/>
      <c r="O39" s="21"/>
    </row>
    <row r="40" spans="1:15" s="28" customFormat="1" ht="20.100000000000001" customHeight="1" x14ac:dyDescent="0.25">
      <c r="A40" s="27">
        <v>631</v>
      </c>
      <c r="B40" s="27">
        <v>190703669</v>
      </c>
      <c r="C40" s="56" t="s">
        <v>56</v>
      </c>
      <c r="D40" s="51">
        <v>1</v>
      </c>
      <c r="E40" s="40"/>
      <c r="F40" s="47">
        <v>216</v>
      </c>
      <c r="G40" s="41">
        <f t="shared" si="3"/>
        <v>216</v>
      </c>
      <c r="N40" s="21"/>
      <c r="O40" s="21"/>
    </row>
    <row r="41" spans="1:15" ht="20.100000000000001" customHeight="1" x14ac:dyDescent="0.25">
      <c r="A41" s="27"/>
      <c r="B41" s="69" t="s">
        <v>28</v>
      </c>
      <c r="C41" s="69"/>
      <c r="D41" s="69"/>
      <c r="E41" s="69"/>
      <c r="F41" s="69"/>
      <c r="G41" s="45">
        <f>SUM(G23:G40)</f>
        <v>9936</v>
      </c>
    </row>
    <row r="42" spans="1:15" ht="20.100000000000001" customHeight="1" x14ac:dyDescent="0.25">
      <c r="A42" s="70" t="s">
        <v>20</v>
      </c>
      <c r="B42" s="70"/>
      <c r="C42" s="70"/>
      <c r="D42" s="70"/>
      <c r="E42" s="70"/>
      <c r="F42" s="70"/>
      <c r="G42" s="46">
        <f>+G41*0.12</f>
        <v>1192.32</v>
      </c>
    </row>
    <row r="43" spans="1:15" ht="20.100000000000001" customHeight="1" x14ac:dyDescent="0.25">
      <c r="A43" s="70" t="s">
        <v>21</v>
      </c>
      <c r="B43" s="70"/>
      <c r="C43" s="70"/>
      <c r="D43" s="70"/>
      <c r="E43" s="70"/>
      <c r="F43" s="70"/>
      <c r="G43" s="46">
        <f>+G41+G42</f>
        <v>11128.32</v>
      </c>
    </row>
    <row r="44" spans="1:15" ht="20.100000000000001" customHeight="1" x14ac:dyDescent="0.25">
      <c r="A44" s="61"/>
      <c r="B44" s="61"/>
      <c r="C44" s="61"/>
      <c r="D44" s="61"/>
      <c r="E44" s="61"/>
      <c r="F44" s="61"/>
      <c r="G44" s="62"/>
    </row>
    <row r="45" spans="1:15" ht="20.100000000000001" customHeight="1" x14ac:dyDescent="0.25">
      <c r="A45" s="24"/>
      <c r="B45" s="24"/>
      <c r="C45" s="39"/>
      <c r="D45" s="3"/>
      <c r="E45" s="42"/>
      <c r="F45" s="44"/>
      <c r="G45" s="43"/>
    </row>
    <row r="46" spans="1:15" ht="20.100000000000001" customHeight="1" x14ac:dyDescent="0.25">
      <c r="A46" s="27">
        <v>1</v>
      </c>
      <c r="B46" s="27"/>
      <c r="C46" s="65" t="s">
        <v>33</v>
      </c>
      <c r="D46" s="66"/>
      <c r="E46" s="42"/>
      <c r="F46" s="44"/>
      <c r="G46" s="43"/>
    </row>
    <row r="47" spans="1:15" ht="20.100000000000001" customHeight="1" x14ac:dyDescent="0.25">
      <c r="A47" s="27">
        <v>1</v>
      </c>
      <c r="B47" s="48"/>
      <c r="C47" s="73" t="s">
        <v>31</v>
      </c>
      <c r="D47" s="74"/>
      <c r="E47" s="42"/>
      <c r="F47" s="44"/>
      <c r="G47" s="43"/>
    </row>
    <row r="48" spans="1:15" ht="20.100000000000001" customHeight="1" x14ac:dyDescent="0.25">
      <c r="A48" s="27">
        <v>4</v>
      </c>
      <c r="B48" s="49"/>
      <c r="C48" s="73" t="s">
        <v>29</v>
      </c>
      <c r="D48" s="74"/>
      <c r="E48" s="42"/>
      <c r="F48" s="44"/>
      <c r="G48" s="43"/>
    </row>
    <row r="49" spans="1:8" ht="20.100000000000001" customHeight="1" x14ac:dyDescent="0.25">
      <c r="A49" s="27">
        <v>1</v>
      </c>
      <c r="B49" s="49"/>
      <c r="C49" s="73" t="s">
        <v>30</v>
      </c>
      <c r="D49" s="74"/>
      <c r="E49" s="42"/>
      <c r="F49" s="44"/>
      <c r="G49" s="43"/>
    </row>
    <row r="50" spans="1:8" ht="20.100000000000001" customHeight="1" x14ac:dyDescent="0.25">
      <c r="A50" s="51">
        <v>2</v>
      </c>
      <c r="B50" s="50"/>
      <c r="C50" s="67" t="s">
        <v>32</v>
      </c>
      <c r="D50" s="68"/>
      <c r="E50" s="42"/>
      <c r="F50" s="44"/>
      <c r="G50" s="43"/>
    </row>
    <row r="51" spans="1:8" s="31" customFormat="1" ht="15.75" x14ac:dyDescent="0.25">
      <c r="A51" s="3"/>
      <c r="B51" s="37"/>
      <c r="C51" s="29"/>
      <c r="D51" s="29"/>
      <c r="E51" s="29"/>
      <c r="H51" s="33"/>
    </row>
    <row r="52" spans="1:8" s="31" customFormat="1" ht="15.75" x14ac:dyDescent="0.25">
      <c r="A52" s="3"/>
      <c r="B52" s="30"/>
      <c r="C52" s="30"/>
      <c r="D52" s="30"/>
      <c r="E52" s="30"/>
      <c r="H52" s="33"/>
    </row>
    <row r="53" spans="1:8" s="31" customFormat="1" ht="15.75" x14ac:dyDescent="0.25">
      <c r="A53" s="3"/>
      <c r="B53" s="1"/>
      <c r="C53" s="2"/>
      <c r="D53" s="2"/>
      <c r="E53" s="2"/>
      <c r="H53" s="33"/>
    </row>
    <row r="54" spans="1:8" s="31" customFormat="1" ht="16.5" thickBot="1" x14ac:dyDescent="0.3">
      <c r="A54" s="31" t="s">
        <v>22</v>
      </c>
      <c r="C54" s="32"/>
      <c r="H54" s="33"/>
    </row>
    <row r="55" spans="1:8" customFormat="1" ht="15.75" x14ac:dyDescent="0.25">
      <c r="A55" s="31"/>
      <c r="B55" s="31"/>
      <c r="C55" s="31"/>
      <c r="D55" s="31"/>
      <c r="E55" s="31"/>
    </row>
    <row r="56" spans="1:8" customFormat="1" ht="15.75" x14ac:dyDescent="0.25">
      <c r="A56" s="31"/>
      <c r="B56" s="31"/>
      <c r="C56" s="31"/>
      <c r="D56" s="31"/>
      <c r="E56" s="31"/>
    </row>
    <row r="57" spans="1:8" s="31" customFormat="1" ht="15.75" x14ac:dyDescent="0.25">
      <c r="H57" s="33"/>
    </row>
    <row r="58" spans="1:8" s="31" customFormat="1" ht="16.5" thickBot="1" x14ac:dyDescent="0.3">
      <c r="A58" s="31" t="s">
        <v>23</v>
      </c>
      <c r="C58" s="32"/>
      <c r="H58" s="33"/>
    </row>
    <row r="59" spans="1:8" s="36" customFormat="1" ht="20.100000000000001" customHeight="1" x14ac:dyDescent="0.25">
      <c r="A59" s="31"/>
      <c r="B59" s="31"/>
      <c r="C59" s="31"/>
      <c r="D59" s="31"/>
      <c r="E59" s="31"/>
    </row>
    <row r="60" spans="1:8" s="36" customFormat="1" ht="20.100000000000001" customHeight="1" x14ac:dyDescent="0.25">
      <c r="A60"/>
      <c r="B60"/>
      <c r="C60"/>
      <c r="D60"/>
      <c r="E60"/>
    </row>
    <row r="61" spans="1:8" ht="20.100000000000001" customHeight="1" x14ac:dyDescent="0.25">
      <c r="A61"/>
      <c r="B61"/>
      <c r="C61"/>
      <c r="D61"/>
      <c r="E61"/>
    </row>
    <row r="62" spans="1:8" ht="20.100000000000001" customHeight="1" thickBot="1" x14ac:dyDescent="0.3">
      <c r="A62" s="31" t="s">
        <v>24</v>
      </c>
      <c r="B62" s="31"/>
      <c r="C62" s="32"/>
      <c r="D62" s="31"/>
      <c r="E62" s="31"/>
    </row>
    <row r="63" spans="1:8" ht="20.100000000000001" customHeight="1" x14ac:dyDescent="0.25">
      <c r="A63" s="31"/>
      <c r="B63" s="31"/>
      <c r="C63" s="31"/>
      <c r="D63" s="31"/>
      <c r="E63" s="31"/>
    </row>
    <row r="64" spans="1:8" ht="20.100000000000001" customHeight="1" x14ac:dyDescent="0.2">
      <c r="A64" s="34"/>
      <c r="B64" s="34"/>
      <c r="C64" s="35"/>
      <c r="D64" s="36"/>
      <c r="E64" s="36"/>
    </row>
    <row r="65" spans="1:5" ht="20.100000000000001" customHeight="1" thickBot="1" x14ac:dyDescent="0.3">
      <c r="A65" s="31" t="s">
        <v>25</v>
      </c>
      <c r="B65" s="31"/>
      <c r="C65" s="32"/>
      <c r="D65" s="36"/>
      <c r="E65" s="36"/>
    </row>
  </sheetData>
  <mergeCells count="23">
    <mergeCell ref="C9:D9"/>
    <mergeCell ref="C11:D11"/>
    <mergeCell ref="A2:G2"/>
    <mergeCell ref="A3:G3"/>
    <mergeCell ref="A4:G4"/>
    <mergeCell ref="N4:O5"/>
    <mergeCell ref="A7:B7"/>
    <mergeCell ref="A19:B19"/>
    <mergeCell ref="C46:D46"/>
    <mergeCell ref="C50:D50"/>
    <mergeCell ref="A9:B9"/>
    <mergeCell ref="A11:B11"/>
    <mergeCell ref="A13:B13"/>
    <mergeCell ref="A15:B15"/>
    <mergeCell ref="A17:B17"/>
    <mergeCell ref="B41:F41"/>
    <mergeCell ref="A42:F42"/>
    <mergeCell ref="A43:F43"/>
    <mergeCell ref="C47:D47"/>
    <mergeCell ref="C48:D48"/>
    <mergeCell ref="C49:D49"/>
    <mergeCell ref="A21:G21"/>
    <mergeCell ref="E9:H9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2022-12-18T12:01:07Z</cp:lastPrinted>
  <dcterms:created xsi:type="dcterms:W3CDTF">2022-10-11T13:13:18Z</dcterms:created>
  <dcterms:modified xsi:type="dcterms:W3CDTF">2022-12-19T18:23:52Z</dcterms:modified>
</cp:coreProperties>
</file>