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F5B8AEED-22BA-44DC-A0F9-986FAE4C45AC}" xr6:coauthVersionLast="47" xr6:coauthVersionMax="47" xr10:uidLastSave="{00000000-0000-0000-0000-000000000000}"/>
  <bookViews>
    <workbookView xWindow="-120" yWindow="-120" windowWidth="29040" windowHeight="15840" xr2:uid="{A504DD93-FEB5-4CE8-8545-A30AA51DCAF1}"/>
  </bookViews>
  <sheets>
    <sheet name="Hoja1" sheetId="1" r:id="rId1"/>
    <sheet name="Hoja2" sheetId="2" r:id="rId2"/>
    <sheet name="Hoja3" sheetId="3" r:id="rId3"/>
  </sheets>
  <definedNames>
    <definedName name="_xlnm.Print_Area" localSheetId="0">Hoja1!$A$1:$G$386</definedName>
    <definedName name="_xlnm.Print_Area" localSheetId="1">Hoja2!$A$1:$H$44</definedName>
    <definedName name="_xlnm.Print_Area" localSheetId="2">Hoja3!$A$1:$G$133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2" i="1" l="1"/>
  <c r="B299" i="1"/>
  <c r="G149" i="1" l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4" i="3" l="1"/>
  <c r="G74" i="3"/>
  <c r="G75" i="3"/>
  <c r="G76" i="3"/>
  <c r="G77" i="3"/>
  <c r="G105" i="3" l="1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C6" i="3"/>
  <c r="C7" i="2"/>
  <c r="G115" i="3" l="1"/>
  <c r="G116" i="3" s="1"/>
  <c r="G117" i="3" s="1"/>
  <c r="H26" i="2"/>
  <c r="H27" i="2" l="1"/>
  <c r="H28" i="2" s="1"/>
  <c r="G168" i="1" l="1"/>
  <c r="G169" i="1"/>
  <c r="G170" i="1"/>
  <c r="G171" i="1"/>
  <c r="G172" i="1"/>
  <c r="G173" i="1"/>
  <c r="G158" i="1"/>
  <c r="G159" i="1"/>
  <c r="G160" i="1"/>
  <c r="G161" i="1"/>
  <c r="G162" i="1"/>
  <c r="G163" i="1"/>
  <c r="G164" i="1"/>
  <c r="G165" i="1"/>
  <c r="G166" i="1"/>
  <c r="G167" i="1"/>
  <c r="G151" i="1"/>
  <c r="G152" i="1"/>
  <c r="G153" i="1"/>
  <c r="G154" i="1"/>
  <c r="G155" i="1"/>
  <c r="G156" i="1"/>
  <c r="G157" i="1"/>
  <c r="G150" i="1"/>
  <c r="G71" i="1" l="1"/>
  <c r="G72" i="1"/>
  <c r="G73" i="1"/>
  <c r="G74" i="1"/>
  <c r="G75" i="1"/>
  <c r="G70" i="1"/>
  <c r="G186" i="1" l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176" i="1" l="1"/>
  <c r="G175" i="1"/>
  <c r="G174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9" i="1" l="1"/>
  <c r="C6" i="1"/>
  <c r="G210" i="1" l="1"/>
  <c r="G211" i="1" s="1"/>
</calcChain>
</file>

<file path=xl/sharedStrings.xml><?xml version="1.0" encoding="utf-8"?>
<sst xmlns="http://schemas.openxmlformats.org/spreadsheetml/2006/main" count="1040" uniqueCount="910">
  <si>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</si>
  <si>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</si>
  <si>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</si>
  <si>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</si>
  <si>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</si>
  <si>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</si>
  <si>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</si>
  <si>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</si>
  <si>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</si>
  <si>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</si>
  <si>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</si>
  <si>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</si>
  <si>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</si>
  <si>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</si>
  <si>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</si>
  <si>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</si>
  <si>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</si>
  <si>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</si>
  <si>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</si>
  <si>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</si>
  <si>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</si>
  <si>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</si>
  <si>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</si>
  <si>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</si>
  <si>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 xml:space="preserve">BANDEJA INFERIOR </t>
  </si>
  <si>
    <t>MEDIDOR DE PROFUNDIDAD</t>
  </si>
  <si>
    <t>ENTREGADO POR:</t>
  </si>
  <si>
    <t>RECIBIDO POR:</t>
  </si>
  <si>
    <t>VERIFICADO POR:</t>
  </si>
  <si>
    <t>FIDEICOMISO TITULARIZACION OMNIHOSPITAL</t>
  </si>
  <si>
    <t>0992426187001</t>
  </si>
  <si>
    <t>AV. ABEL CASTILLO S/N Y AV. JUAN TANCA MARENGO</t>
  </si>
  <si>
    <t>RD-TI-727.205-MD</t>
  </si>
  <si>
    <t>RD-TI-727.206-MD</t>
  </si>
  <si>
    <t xml:space="preserve"> RD-TI-727.207-MD</t>
  </si>
  <si>
    <t xml:space="preserve"> RD-TI-727.208-MD</t>
  </si>
  <si>
    <t>RD-TI-727.209-MD</t>
  </si>
  <si>
    <t xml:space="preserve"> RD-TI-727.210-MD</t>
  </si>
  <si>
    <t>RD-TI-727.212-MD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</si>
  <si>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</si>
  <si>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</si>
  <si>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</si>
  <si>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</si>
  <si>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</si>
  <si>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</si>
  <si>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</si>
  <si>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</si>
  <si>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</si>
  <si>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</si>
  <si>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>040070020</t>
  </si>
  <si>
    <t>B2100007</t>
  </si>
  <si>
    <t>040070022</t>
  </si>
  <si>
    <t>B2102668</t>
  </si>
  <si>
    <t>040070024</t>
  </si>
  <si>
    <t>D180400701</t>
  </si>
  <si>
    <t>040070026</t>
  </si>
  <si>
    <t>G200400794</t>
  </si>
  <si>
    <t>040070028</t>
  </si>
  <si>
    <t>G200400784</t>
  </si>
  <si>
    <t>040070030</t>
  </si>
  <si>
    <t>J2104590</t>
  </si>
  <si>
    <t>040070032</t>
  </si>
  <si>
    <t>B2100005</t>
  </si>
  <si>
    <t>040070034</t>
  </si>
  <si>
    <t>M190400704</t>
  </si>
  <si>
    <t>040070036</t>
  </si>
  <si>
    <t>M180400712</t>
  </si>
  <si>
    <t>040070038</t>
  </si>
  <si>
    <t>J2104467</t>
  </si>
  <si>
    <t>040070042</t>
  </si>
  <si>
    <t>K180400706</t>
  </si>
  <si>
    <t>040070044</t>
  </si>
  <si>
    <t>M180400715</t>
  </si>
  <si>
    <t>040070046</t>
  </si>
  <si>
    <t>E190400736</t>
  </si>
  <si>
    <t>040070048</t>
  </si>
  <si>
    <t>K180400719</t>
  </si>
  <si>
    <t>T500935012</t>
  </si>
  <si>
    <t>T500935014</t>
  </si>
  <si>
    <t>T500935016</t>
  </si>
  <si>
    <t>T500935018</t>
  </si>
  <si>
    <t>T500935040</t>
  </si>
  <si>
    <t>T500935050</t>
  </si>
  <si>
    <t>T500935060</t>
  </si>
  <si>
    <t>Ti-102.212</t>
  </si>
  <si>
    <t>Ti-102.214</t>
  </si>
  <si>
    <t>Ti-102.216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</si>
  <si>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</si>
  <si>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</si>
  <si>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</si>
  <si>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</si>
  <si>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</si>
  <si>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</si>
  <si>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</si>
  <si>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</si>
  <si>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</si>
  <si>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</si>
  <si>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</si>
  <si>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</si>
  <si>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</si>
  <si>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</si>
  <si>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</si>
  <si>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</si>
  <si>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TI-115.010</t>
  </si>
  <si>
    <t>040070012</t>
  </si>
  <si>
    <t>L2105650</t>
  </si>
  <si>
    <t>3.5mm Locking Screw, self-tapping, 12mm</t>
  </si>
  <si>
    <t>040070014</t>
  </si>
  <si>
    <t>J2104454</t>
  </si>
  <si>
    <t>3.5mm Locking Screw, self-tapping, 14mm</t>
  </si>
  <si>
    <t>040070016</t>
  </si>
  <si>
    <t>H2107194</t>
  </si>
  <si>
    <t>3.5mm Locking Screw, self-tapping, 16mm</t>
  </si>
  <si>
    <t>H2107298</t>
  </si>
  <si>
    <t>3.5mm Locking Screw, self-tapping, 18mm</t>
  </si>
  <si>
    <t>3.5mm Locking Screw, self-tapping, 20mm</t>
  </si>
  <si>
    <t>3.5mm Locking Screw, self-tapping, 22mm</t>
  </si>
  <si>
    <t>3.5mm Locking Screw, self-tapping, 24mm</t>
  </si>
  <si>
    <t>3.5mm Locking Screw, self-tapping, 26mm</t>
  </si>
  <si>
    <t>3.5mm Locking Screw, self-tapping, 28mm</t>
  </si>
  <si>
    <t>3.5mm Locking Screw, self-tapping, 30mm</t>
  </si>
  <si>
    <t>3.5mm Locking Screw, self-tapping, 32mm</t>
  </si>
  <si>
    <t>3.5mm Locking Screw, self-tapping, 34mm</t>
  </si>
  <si>
    <t>3.5mm Locking Screw, self-tapping, 36mm</t>
  </si>
  <si>
    <t>3.5mm Locking Screw, self-tapping, 38mm</t>
  </si>
  <si>
    <t>040070040</t>
  </si>
  <si>
    <t>J2104613</t>
  </si>
  <si>
    <t>3.5mm Locking Screw, self-tapping, 40mm</t>
  </si>
  <si>
    <t>3.5mm Locking Screw, self-tapping, 42mm</t>
  </si>
  <si>
    <t>3.5mm Locking Screw, self-tapping, 44mm</t>
  </si>
  <si>
    <t>3.5mm Locking Screw, self-tapping, 46mm</t>
  </si>
  <si>
    <t>3.5mm Locking Screw, self-tapping, 48mm</t>
  </si>
  <si>
    <t>040070050</t>
  </si>
  <si>
    <t>C2103692</t>
  </si>
  <si>
    <t>3.5mm Locking Screw, self-tapping, 50mm</t>
  </si>
  <si>
    <t>040070052</t>
  </si>
  <si>
    <t>F180400701</t>
  </si>
  <si>
    <t>3.5mm Locking Screw, self-tapping, 52mm</t>
  </si>
  <si>
    <t>040070054</t>
  </si>
  <si>
    <t>G180400701</t>
  </si>
  <si>
    <t>3.5mm Locking Screw, self-tapping, 54mm</t>
  </si>
  <si>
    <t>040070056</t>
  </si>
  <si>
    <t>3.5mm Locking Screw, self-tapping, 56mm</t>
  </si>
  <si>
    <t>040070058</t>
  </si>
  <si>
    <t>K180400713</t>
  </si>
  <si>
    <t>3.5mm Locking Screw, self-tapping, 58mm</t>
  </si>
  <si>
    <t>040070060</t>
  </si>
  <si>
    <t>H2107242</t>
  </si>
  <si>
    <t>3.5mm Locking Screw, self-tapping, 60mm</t>
  </si>
  <si>
    <t>040070065</t>
  </si>
  <si>
    <t>G2105944</t>
  </si>
  <si>
    <t>3.5mm Locking Screw, self-tapping, 65mm</t>
  </si>
  <si>
    <t>040710012</t>
  </si>
  <si>
    <t>H2107122</t>
  </si>
  <si>
    <t>3.5mm Cortex Screw, self-tapping, 12mm</t>
  </si>
  <si>
    <t>040710014</t>
  </si>
  <si>
    <t>H2106885</t>
  </si>
  <si>
    <t>3.5mm Cortex Screw, self-tapping, 14mm</t>
  </si>
  <si>
    <t>040710016</t>
  </si>
  <si>
    <t>B2200133</t>
  </si>
  <si>
    <t>3.5mm Cortex Screw, self-tapping, 16mm</t>
  </si>
  <si>
    <t>040710018</t>
  </si>
  <si>
    <t>B2200167</t>
  </si>
  <si>
    <t>3.5mm Cortex Screw, self-tapping, 18mm</t>
  </si>
  <si>
    <t>040710020</t>
  </si>
  <si>
    <t>K2100635</t>
  </si>
  <si>
    <t>3.5mm Cortex Screw, self-tapping, 20mm</t>
  </si>
  <si>
    <t>040710022</t>
  </si>
  <si>
    <t>B2200137</t>
  </si>
  <si>
    <t>3.5mm Cortex Screw, self-tapping, 22mm</t>
  </si>
  <si>
    <t>040710024</t>
  </si>
  <si>
    <t>J2105762</t>
  </si>
  <si>
    <t>3.5mm Cortex Screw, self-tapping, 24mm</t>
  </si>
  <si>
    <t>040710026</t>
  </si>
  <si>
    <t>J2105795</t>
  </si>
  <si>
    <t>3.5mm Cortex Screw, self-tapping, 26mm</t>
  </si>
  <si>
    <t>040710028</t>
  </si>
  <si>
    <t>J2102826</t>
  </si>
  <si>
    <t>3.5mm Cortex Screw, self-tapping, 28mm</t>
  </si>
  <si>
    <t>040710030</t>
  </si>
  <si>
    <t>H2106897</t>
  </si>
  <si>
    <t>3.5mm Cortex Screw, self-tapping, 30mm</t>
  </si>
  <si>
    <t>040710032</t>
  </si>
  <si>
    <t>J2102325</t>
  </si>
  <si>
    <t>3.5mm Cortex Screw, self-tapping, 32mm</t>
  </si>
  <si>
    <t>040710034</t>
  </si>
  <si>
    <t>J2102297</t>
  </si>
  <si>
    <t>3.5mm Cortex Screw, self-tapping, 34mm</t>
  </si>
  <si>
    <t>040710036</t>
  </si>
  <si>
    <t>J2104574</t>
  </si>
  <si>
    <t>3.5mm Cortex Screw, self-tapping, 36mm</t>
  </si>
  <si>
    <t>040710038</t>
  </si>
  <si>
    <t>H2103275</t>
  </si>
  <si>
    <t>3.5mm Cortex Screw, self-tapping, 38mm</t>
  </si>
  <si>
    <t>040710040</t>
  </si>
  <si>
    <t>H2106923</t>
  </si>
  <si>
    <t>3.5mm Cortex Screw, self-tapping, 40mm</t>
  </si>
  <si>
    <t>040710045</t>
  </si>
  <si>
    <t>H2106886</t>
  </si>
  <si>
    <t>3.5mm Cortex Screw, self-tapping, 45mm</t>
  </si>
  <si>
    <t>040710050</t>
  </si>
  <si>
    <t>H2107326</t>
  </si>
  <si>
    <t>3.5mm Cortex Screw, self-tapping, 50mm</t>
  </si>
  <si>
    <t>040710055</t>
  </si>
  <si>
    <t>H2107195</t>
  </si>
  <si>
    <t>3.5mm Cortex Screw, self-tapping, 55mm</t>
  </si>
  <si>
    <t>040710060</t>
  </si>
  <si>
    <t>H2107178</t>
  </si>
  <si>
    <t>3.5mm Cortex Screw, self-tapping, 60mm</t>
  </si>
  <si>
    <t>040710065</t>
  </si>
  <si>
    <t>F200407103</t>
  </si>
  <si>
    <t>3.5mm Cortex Screw, self-tapping, 65mm</t>
  </si>
  <si>
    <t>010620019</t>
  </si>
  <si>
    <t>B2200373</t>
  </si>
  <si>
    <t>Symphyseal Plate, 4 Holes, 52mm</t>
  </si>
  <si>
    <t>010620022</t>
  </si>
  <si>
    <t>B2200468</t>
  </si>
  <si>
    <t>Symphyseal Plate, 4 Holes, 55mm</t>
  </si>
  <si>
    <t>010620025</t>
  </si>
  <si>
    <t>B2200409</t>
  </si>
  <si>
    <t>Symphyseal Plate, 4 Holes, 58mm</t>
  </si>
  <si>
    <t>Anterior Pelvic Plate, left, 7 Holes</t>
  </si>
  <si>
    <t>Anterior Pelvic Plate, left, 9 Holes</t>
  </si>
  <si>
    <t>Anterior Pelvic Plate, left, 11 Holes</t>
  </si>
  <si>
    <t>Anterior Pelvic Plate, right, 7 Holes</t>
  </si>
  <si>
    <t>Anterior Pelvic Plate, right, 9 Holes</t>
  </si>
  <si>
    <t>Anterior Pelvic Plate, right, 11 Holes</t>
  </si>
  <si>
    <t>B2200334</t>
  </si>
  <si>
    <t>C2205031</t>
  </si>
  <si>
    <t>B2200424</t>
  </si>
  <si>
    <t>C190106104</t>
  </si>
  <si>
    <t>B2200491</t>
  </si>
  <si>
    <t>B2200366</t>
  </si>
  <si>
    <t>010611007</t>
  </si>
  <si>
    <t>010611009</t>
  </si>
  <si>
    <t>010611011</t>
  </si>
  <si>
    <t>010612007</t>
  </si>
  <si>
    <t>010612009</t>
  </si>
  <si>
    <t>010612011</t>
  </si>
  <si>
    <t>RD-TI-727.214-MD</t>
  </si>
  <si>
    <t>RD-TI-727.216-MD</t>
  </si>
  <si>
    <t xml:space="preserve">DR. MONTANERO </t>
  </si>
  <si>
    <t xml:space="preserve">TIPO DE SEGURO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</si>
  <si>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</si>
  <si>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</si>
  <si>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</si>
  <si>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</si>
  <si>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</si>
  <si>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</si>
  <si>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</si>
  <si>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</si>
  <si>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</si>
  <si>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</si>
  <si>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</si>
  <si>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</si>
  <si>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</si>
  <si>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MANGO DE ANCLAJE RAPIDO 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</si>
  <si>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</si>
  <si>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</si>
  <si>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</si>
  <si>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</si>
  <si>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</si>
  <si>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</si>
  <si>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</si>
  <si>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</si>
  <si>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</si>
  <si>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</si>
  <si>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3.2</t>
  </si>
  <si>
    <t>BROCAS 2.5</t>
  </si>
  <si>
    <t>BROCAS 3.5</t>
  </si>
  <si>
    <t>BANDEJA SUPERIOR</t>
  </si>
  <si>
    <t>SEPARADORES DE SENMILER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</si>
  <si>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</si>
  <si>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</si>
  <si>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</si>
  <si>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</si>
  <si>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</si>
  <si>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</si>
  <si>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</si>
  <si>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</si>
  <si>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2.8MM CON TOPE </t>
  </si>
  <si>
    <t xml:space="preserve">BROCAS DE ANCLAJE RAPIDO 2.7MM CON TOPE </t>
  </si>
  <si>
    <t xml:space="preserve">PLACA BLOQ. RECONSTRUCCION RECTA 5 ORIF. TIT </t>
  </si>
  <si>
    <t xml:space="preserve">PLACA BLOQ. RECONSTRUCCION RECTA 6 ORIF. TIT </t>
  </si>
  <si>
    <t xml:space="preserve">PLACA BLOQ. RECONSTRUCCION RECTA 7 ORIF. TIT </t>
  </si>
  <si>
    <t xml:space="preserve">PLACA BLOQ. RECONSTRUCCION RECTA 8 ORIF. TIT </t>
  </si>
  <si>
    <t xml:space="preserve">PLACA BLOQ. RECONSTRUCCION RECTA 9 ORIF. TIT </t>
  </si>
  <si>
    <t xml:space="preserve">PLACA BLOQ. RECONSTRUCCION RECTA 10 ORIF. TIT </t>
  </si>
  <si>
    <t xml:space="preserve">PLACA BLOQ. RECONSTRUCCION RECTA 12 ORIF. TIT </t>
  </si>
  <si>
    <t xml:space="preserve">PLACA BLOQ. RECONSTRUCCION RECTA 14 ORIF. TIT </t>
  </si>
  <si>
    <t xml:space="preserve">PLACA BLOQ. RECONSTRUCCION RECTA 16 ORIF. TIT </t>
  </si>
  <si>
    <t xml:space="preserve">IDENTIFICACION DEL PACIENTE </t>
  </si>
  <si>
    <t xml:space="preserve">11:00AM 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</si>
  <si>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</si>
  <si>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</si>
  <si>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</si>
  <si>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</si>
  <si>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</si>
  <si>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</si>
  <si>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</si>
  <si>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</si>
  <si>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</si>
  <si>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</si>
  <si>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</si>
  <si>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</si>
  <si>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</si>
  <si>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</si>
  <si>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</si>
  <si>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</si>
  <si>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</si>
  <si>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</si>
  <si>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</si>
  <si>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</si>
  <si>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T500935042</t>
  </si>
  <si>
    <t>T500935044</t>
  </si>
  <si>
    <t>T500935046</t>
  </si>
  <si>
    <t>T500935048</t>
  </si>
  <si>
    <t>T500935065</t>
  </si>
  <si>
    <t>T500935070</t>
  </si>
  <si>
    <t>040030030</t>
  </si>
  <si>
    <t>M200400313</t>
  </si>
  <si>
    <t>040030035</t>
  </si>
  <si>
    <t>1405040036</t>
  </si>
  <si>
    <t>MATRIZ OSEA DESMINERALIZADA TIPO PUTTY 10CC</t>
  </si>
  <si>
    <t>SUSTITUTO OSEO CORTICOESPONJOSO 15CC</t>
  </si>
  <si>
    <t>A210530-732</t>
  </si>
  <si>
    <t>O296740062</t>
  </si>
  <si>
    <t>O8A022</t>
  </si>
  <si>
    <t>FECHA DE CADUCIDAD</t>
  </si>
  <si>
    <t>SUBTOTAL SIN IMPUESTOS</t>
  </si>
  <si>
    <t xml:space="preserve">                                                                                                           IVA</t>
  </si>
  <si>
    <t>VALOR TOTAL</t>
  </si>
  <si>
    <t>INSRUMENTADOR</t>
  </si>
  <si>
    <t>CANTIDAD</t>
  </si>
  <si>
    <t>DESCRIPCION</t>
  </si>
  <si>
    <t xml:space="preserve"> ANCLAJE RAPIDO 1.5 DORADO TORQUE </t>
  </si>
  <si>
    <t>ATORNILLADOR DE  ANCLAJE RAPIDO HEXAGONAL 3.5</t>
  </si>
  <si>
    <t>ATORNILLADOR  DE  ANCLAJE RAPIDO STARDRIVE 3.5</t>
  </si>
  <si>
    <t xml:space="preserve">BROCAS 2.7 LARGA </t>
  </si>
  <si>
    <t>MOTOR</t>
  </si>
  <si>
    <t>ADPTADORES ANCLAJE RAPIDO</t>
  </si>
  <si>
    <t>LLAVE JACOBS</t>
  </si>
  <si>
    <t>PORTA BATERIA</t>
  </si>
  <si>
    <t>INTERCAMBIADOR DE BATERIA</t>
  </si>
  <si>
    <t>EQUIPO PELVIS</t>
  </si>
  <si>
    <t xml:space="preserve">PINZA REDUCTORA  DE PELVIS </t>
  </si>
  <si>
    <t xml:space="preserve">DISCOS DE REDUCCION </t>
  </si>
  <si>
    <t xml:space="preserve">PINZAS DE REDUCCION CURVA DE PUNTAS </t>
  </si>
  <si>
    <t>GUIA DE BROCA 3.5-2,5MM</t>
  </si>
  <si>
    <t>GUIA DE BROCA 3.0-4,5MM</t>
  </si>
  <si>
    <t xml:space="preserve">TARRAJA DE ANCLAJE RAPIDO CORTICAL </t>
  </si>
  <si>
    <t xml:space="preserve">BROCA DE 3.0MM </t>
  </si>
  <si>
    <t xml:space="preserve">TARRAJA ESPONJOSO  EN T </t>
  </si>
  <si>
    <t xml:space="preserve">BROCA DE 2.5MM </t>
  </si>
  <si>
    <t xml:space="preserve">ANCLAJE RAPIDO  DE 2.5MM </t>
  </si>
  <si>
    <t xml:space="preserve">IMPACTOR LISO </t>
  </si>
  <si>
    <t>BANDEJA MEDIA DOS</t>
  </si>
  <si>
    <t xml:space="preserve">PINZA SUJETADORA DE TORNILLOS </t>
  </si>
  <si>
    <t xml:space="preserve">PUNZON </t>
  </si>
  <si>
    <t xml:space="preserve">ATORNILLADOR HEXAGONAL CON CAMISA </t>
  </si>
  <si>
    <t xml:space="preserve">ATORNILLADOR HEXAGONAL FLEXIBLE </t>
  </si>
  <si>
    <t xml:space="preserve">PINZA REDUCDORA CON PUNTAS </t>
  </si>
  <si>
    <t xml:space="preserve">MANGO DE ANCLAJE RAPIDO  </t>
  </si>
  <si>
    <t>BANDEJA MEDIA TRES</t>
  </si>
  <si>
    <t xml:space="preserve">GUIA DE BROCA </t>
  </si>
  <si>
    <t xml:space="preserve">BROCA FLEXIBLE </t>
  </si>
  <si>
    <t xml:space="preserve">DOBLADORAS DE PLACA </t>
  </si>
  <si>
    <t xml:space="preserve">PLANTILLA RECTA </t>
  </si>
  <si>
    <t xml:space="preserve">PLANTILLA CURVA </t>
  </si>
  <si>
    <t xml:space="preserve">PINZA REDUCTORA CON PUNTAS </t>
  </si>
  <si>
    <t xml:space="preserve">FORCEPS REDUCTO SMALL </t>
  </si>
  <si>
    <t xml:space="preserve">FORCEPS REDUCTO LARGE </t>
  </si>
  <si>
    <t>BANDEJA INFERIOR</t>
  </si>
  <si>
    <t xml:space="preserve">PINZA REDUCCION CURVA </t>
  </si>
  <si>
    <t xml:space="preserve">GANCHO CON MANGO EN T </t>
  </si>
  <si>
    <t xml:space="preserve">GANCHO </t>
  </si>
  <si>
    <t xml:space="preserve">DOBLADORA DE PLACAS </t>
  </si>
  <si>
    <t xml:space="preserve">PINZA DE REDUCCION DE TORNILLOS DISTRACTOR </t>
  </si>
  <si>
    <t xml:space="preserve">RETRACTOR DE PELVIS </t>
  </si>
  <si>
    <t>BATERIAS ROJAS</t>
  </si>
  <si>
    <t xml:space="preserve">CONTENEDOR CON TAPA </t>
  </si>
  <si>
    <t xml:space="preserve">OBSERVACIONES </t>
  </si>
  <si>
    <t>NEIQ0541</t>
  </si>
  <si>
    <t>15284</t>
  </si>
  <si>
    <t>727.106C</t>
  </si>
  <si>
    <t>727.107C</t>
  </si>
  <si>
    <t>727.108C</t>
  </si>
  <si>
    <t>727.109C</t>
  </si>
  <si>
    <t>727.110C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</si>
  <si>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</si>
  <si>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</si>
  <si>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</si>
  <si>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</si>
  <si>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</si>
  <si>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</si>
  <si>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</si>
  <si>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</si>
  <si>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</si>
  <si>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</si>
  <si>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</si>
  <si>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</si>
  <si>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</si>
  <si>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</si>
  <si>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</si>
  <si>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</si>
  <si>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</si>
  <si>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</si>
  <si>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</si>
  <si>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</si>
  <si>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</si>
  <si>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</si>
  <si>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</si>
  <si>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</si>
  <si>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</si>
  <si>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</si>
  <si>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</si>
  <si>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</si>
  <si>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</si>
  <si>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</si>
  <si>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</si>
  <si>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</si>
  <si>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</si>
  <si>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</si>
  <si>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</si>
  <si>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102.260</t>
  </si>
  <si>
    <t>210733742</t>
  </si>
  <si>
    <t>102.264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</si>
  <si>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</si>
  <si>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</si>
  <si>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</si>
  <si>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</si>
  <si>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</si>
  <si>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</si>
  <si>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</si>
  <si>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</si>
  <si>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</si>
  <si>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</si>
  <si>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</si>
  <si>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</si>
  <si>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</si>
  <si>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</si>
  <si>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</si>
  <si>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</si>
  <si>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</si>
  <si>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</si>
  <si>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</si>
  <si>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</si>
  <si>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</si>
  <si>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</si>
  <si>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</si>
  <si>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</si>
  <si>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</si>
  <si>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</si>
  <si>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</si>
  <si>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</si>
  <si>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</si>
  <si>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</si>
  <si>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</si>
  <si>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</si>
  <si>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</si>
  <si>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</si>
  <si>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</si>
  <si>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</si>
  <si>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</si>
  <si>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</si>
  <si>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SF-102.252</t>
  </si>
  <si>
    <t>SF-102.254</t>
  </si>
  <si>
    <t>190805880</t>
  </si>
  <si>
    <t>SF-102.256</t>
  </si>
  <si>
    <t>201123927</t>
  </si>
  <si>
    <t>SF-102.258</t>
  </si>
  <si>
    <t>210936623</t>
  </si>
  <si>
    <t>103.020</t>
  </si>
  <si>
    <t>200112156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</si>
  <si>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</si>
  <si>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</si>
  <si>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</si>
  <si>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</si>
  <si>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</si>
  <si>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</si>
  <si>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</si>
  <si>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</si>
  <si>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</si>
  <si>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</si>
  <si>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</si>
  <si>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</si>
  <si>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</si>
  <si>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</si>
  <si>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103.060</t>
  </si>
  <si>
    <t>1055955.320L</t>
  </si>
  <si>
    <t>115.030</t>
  </si>
  <si>
    <t>220445447</t>
  </si>
  <si>
    <t>ARANDELA 3.5 MM ACERO</t>
  </si>
  <si>
    <t>NEIQ0656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</si>
  <si>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</si>
  <si>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</si>
  <si>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</si>
  <si>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</si>
  <si>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</si>
  <si>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</si>
  <si>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</si>
  <si>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</si>
  <si>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</si>
  <si>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</si>
  <si>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</si>
  <si>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</si>
  <si>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</si>
  <si>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</si>
  <si>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</si>
  <si>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</si>
  <si>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</si>
  <si>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</si>
  <si>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</si>
  <si>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</si>
  <si>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</si>
  <si>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</si>
  <si>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</si>
  <si>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</si>
  <si>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T500935056</t>
  </si>
  <si>
    <t>TORNILLO DE BLOQUEO 3.5*56mm TITANIO</t>
  </si>
  <si>
    <t>T500935058</t>
  </si>
  <si>
    <t>TORNILLO DE BLOQUEO 3.5*58mm TITANIO</t>
  </si>
  <si>
    <t>TORNILLO DE BLOQUEO 3.5*60mm TITANIO</t>
  </si>
  <si>
    <t>TORNILLO DE BLOQUEO 3.5*65mm TITANIO</t>
  </si>
  <si>
    <t xml:space="preserve">TORNILLO DE BLOQUEO 3.5*70mm TITANIO </t>
  </si>
  <si>
    <t>ARANDELAS 3.5mm TITANIO</t>
  </si>
  <si>
    <t>TORNILLO ESPONJOSO 4.0*30 mm TITANIO</t>
  </si>
  <si>
    <t>TORNILLO ESPONJOSO 4.0*35 mm TITANIO</t>
  </si>
  <si>
    <t>TORNILLO ESPONJOSO 4.0*40 mm TITANIO</t>
  </si>
  <si>
    <t>TORNILLO ESPONJOSO 4.0*45 mm TITANIO</t>
  </si>
  <si>
    <t>TORNILLO ESPONJOSO 4.0*50 mm TITANIO</t>
  </si>
  <si>
    <t>TORNILLO ESPONJOSO 4.0*55 mm TITANIO</t>
  </si>
  <si>
    <t>TORNILLO ESPONJOSO 4.0*60 mm TITANIO</t>
  </si>
  <si>
    <t>TORNILLO CORTICAL 3.5*12 mm TITANIO</t>
  </si>
  <si>
    <t>TORNILLO CORTICAL 3.5*14 mm TITANIO</t>
  </si>
  <si>
    <t>TORNILLO CORTICAL 3.5*16 mm TITANIO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</si>
  <si>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</si>
  <si>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</si>
  <si>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</si>
  <si>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</si>
  <si>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</si>
  <si>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</si>
  <si>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</si>
  <si>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3.5*32 mm TITANIO</t>
  </si>
  <si>
    <t>TORNILLO CORTICAL 3.5*34 mm TITANIO</t>
  </si>
  <si>
    <t>TORNILLO CORTICAL 3.5*36 mm TITANIO</t>
  </si>
  <si>
    <t>TORNILLO CORTICAL 3.5*38 mm TITANIO</t>
  </si>
  <si>
    <t>TORNILLO CORTICAL 3.5*40 mm TITANIO</t>
  </si>
  <si>
    <t>TORNILLO CORTICAL 3.5*42 mm TITANIO</t>
  </si>
  <si>
    <t>TORNILLO CORTICAL 3.5*44 mm TITANIO</t>
  </si>
  <si>
    <t>TORNILLO CORTICAL 3.5*46 mm TITANIO</t>
  </si>
  <si>
    <t>TORNILLO CORTICAL 3.5*48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</si>
  <si>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</si>
  <si>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</si>
  <si>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</si>
  <si>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</si>
  <si>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</si>
  <si>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INSTRUMENTAL 3.5 IRENE # 2</t>
  </si>
  <si>
    <t xml:space="preserve">9:00AM </t>
  </si>
  <si>
    <t>102.252</t>
  </si>
  <si>
    <t>210734296</t>
  </si>
  <si>
    <t>102.254</t>
  </si>
  <si>
    <t>210733739</t>
  </si>
  <si>
    <t>102.256</t>
  </si>
  <si>
    <t>200112565</t>
  </si>
  <si>
    <t>200112566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</si>
  <si>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</si>
  <si>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</si>
  <si>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</si>
  <si>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</si>
  <si>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</si>
  <si>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</si>
  <si>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</si>
  <si>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</si>
  <si>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</si>
  <si>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</si>
  <si>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</si>
  <si>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</si>
  <si>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</si>
  <si>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</si>
  <si>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</si>
  <si>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</si>
  <si>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</si>
  <si>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DE  BLOQUEO 3.5 *52mm ACERO </t>
  </si>
  <si>
    <t xml:space="preserve">TORNILLO DE  BLOQUEO 3.5 *54mm ACERO </t>
  </si>
  <si>
    <t xml:space="preserve">TORNILLO DE  BLOQUEO 3.5 *56mm ACERO </t>
  </si>
  <si>
    <t xml:space="preserve">TORNILLO DE  BLOQUEO 3.5 *58mm ACERO </t>
  </si>
  <si>
    <t>SF-102.260</t>
  </si>
  <si>
    <t>210936624</t>
  </si>
  <si>
    <t xml:space="preserve">TORNILLO DE  BLOQUEO 3.5 *60mm ACERO </t>
  </si>
  <si>
    <t xml:space="preserve">TORNILLO DE  BLOQUEO 3.5 *12mm ACERO </t>
  </si>
  <si>
    <t xml:space="preserve">TORNILLO DE  BLOQUEO 3.5 *14mm ACERO </t>
  </si>
  <si>
    <t xml:space="preserve">TORNILLO DE  BLOQUEO 3.5 *16mm ACERO </t>
  </si>
  <si>
    <t>060020022</t>
  </si>
  <si>
    <t>A190600236</t>
  </si>
  <si>
    <t>TORNILLO CANULADO 4.0X18 TITANIO</t>
  </si>
  <si>
    <t>TORNILLO CANULADO 4.0X20 TITANIO</t>
  </si>
  <si>
    <t>060020024</t>
  </si>
  <si>
    <t>A190600233</t>
  </si>
  <si>
    <t>TORNILLO CANULADO 4.0X24 TITANIO</t>
  </si>
  <si>
    <t>060020026</t>
  </si>
  <si>
    <t>M180600211</t>
  </si>
  <si>
    <t>TORNILLO CANULADO 4.0X26 TITANIO</t>
  </si>
  <si>
    <t>060020028</t>
  </si>
  <si>
    <t>C190600201</t>
  </si>
  <si>
    <t>TORNILLO CANULADO 4.0X28 TITANIO</t>
  </si>
  <si>
    <t>060020030</t>
  </si>
  <si>
    <t>TORNILLO CANULADO 4.0X30 TITANIO</t>
  </si>
  <si>
    <t>060020034</t>
  </si>
  <si>
    <t>C190600216</t>
  </si>
  <si>
    <t>TORNILLO CANULADO 4.0X34 TITANIO</t>
  </si>
  <si>
    <t>060020036</t>
  </si>
  <si>
    <t>M180600209</t>
  </si>
  <si>
    <t>TORNILLO CANULADO 4.0X36 TITANIO</t>
  </si>
  <si>
    <t>O60020040</t>
  </si>
  <si>
    <t>A190600227</t>
  </si>
  <si>
    <t>TORNILLO CANULADO 4.0X40 TITANIO</t>
  </si>
  <si>
    <t>060020045</t>
  </si>
  <si>
    <t>TORNILLO CANULADO 4.0X45 TITANIO</t>
  </si>
  <si>
    <t>060020050</t>
  </si>
  <si>
    <t>M180211401</t>
  </si>
  <si>
    <t>TORNILLO CANULADO 4.0X50 TITANIO</t>
  </si>
  <si>
    <t>060020055</t>
  </si>
  <si>
    <t>TORNILLO CANULADO 4.0*55 TITANIO</t>
  </si>
  <si>
    <t>060020060</t>
  </si>
  <si>
    <t>TORNILLO CANULADO 4.0*60 TITANIO</t>
  </si>
  <si>
    <t>452.116</t>
  </si>
  <si>
    <t>TORNILLO CANULADO 4.0 X 16 MM  ACERO</t>
  </si>
  <si>
    <t>452.118</t>
  </si>
  <si>
    <t>TORNILLO CANULADO 4.0 X 18 MM ACERO</t>
  </si>
  <si>
    <t>452.120</t>
  </si>
  <si>
    <t>TORNILLO CANULADO 4.0 X 20 MM ACERO</t>
  </si>
  <si>
    <t>452.122</t>
  </si>
  <si>
    <t>TORNILLO CANULADO 4.0 X 22 MM ACERO</t>
  </si>
  <si>
    <t>452.124</t>
  </si>
  <si>
    <t>TORNILLO CANULADO 4.0 X 24 MM ACERO</t>
  </si>
  <si>
    <t>452.126</t>
  </si>
  <si>
    <t>TORNILLO CANULADO 4.0 X 26 MM ACERO</t>
  </si>
  <si>
    <t>452.128</t>
  </si>
  <si>
    <t>TORNILLO CANULADO 4.0 X 28 MM ACERO</t>
  </si>
  <si>
    <t>452.130</t>
  </si>
  <si>
    <t>210431403</t>
  </si>
  <si>
    <t>TORNILLO CANULADO 4.0 X 30 MM ACERO</t>
  </si>
  <si>
    <t>452.132</t>
  </si>
  <si>
    <t>TORNILLO CANULADO 4.0 X 32 MM ACERO</t>
  </si>
  <si>
    <t>452.134</t>
  </si>
  <si>
    <t>TORNILLO CANULADO 4.0 X 34 MM  ACERO</t>
  </si>
  <si>
    <t>452.136</t>
  </si>
  <si>
    <t>TORNILLO CANULADO 4.0 X 36 MM ACERO</t>
  </si>
  <si>
    <t>452.138</t>
  </si>
  <si>
    <t>TORNILLO CANULADO 4.0 X 38 MM ACERO</t>
  </si>
  <si>
    <t>452.140</t>
  </si>
  <si>
    <t>TORNILLO CANULADO 4.0 X 40 MM ACERO</t>
  </si>
  <si>
    <t>452.142</t>
  </si>
  <si>
    <t>TORNILLO CANULADO 4.0 X 42 MM ACERO</t>
  </si>
  <si>
    <t>452.144</t>
  </si>
  <si>
    <t>TORNILLO CANULADO 4.0 X 44 MM ACERO</t>
  </si>
  <si>
    <t>452.146</t>
  </si>
  <si>
    <t>TORNILLO CANULADO 4.0 X 46 MM ACERO</t>
  </si>
  <si>
    <t>452.148</t>
  </si>
  <si>
    <t>TORNILLO CANULADO 4.0 X 48 MM ACERO</t>
  </si>
  <si>
    <t>452.150</t>
  </si>
  <si>
    <t>TORNILLO CANULADO 4.0 X 50 MM ACERO</t>
  </si>
  <si>
    <t>452.160</t>
  </si>
  <si>
    <t>TORNILLO CANULADO 4.0 X 60 MM ACERO</t>
  </si>
  <si>
    <t>ARANDELAS 3.5 MM TITANIO</t>
  </si>
  <si>
    <t>T56034530</t>
  </si>
  <si>
    <t xml:space="preserve">TORNILLO CANULADO 4.5 *30 MM TITANIO </t>
  </si>
  <si>
    <t>T56034536</t>
  </si>
  <si>
    <t xml:space="preserve">TORNILLO CANULADO 4.5 *36 MM TITANIO </t>
  </si>
  <si>
    <t>T56034540</t>
  </si>
  <si>
    <t xml:space="preserve">TORNILLO CANULADO 4.5 *40 MM TITANIO </t>
  </si>
  <si>
    <t>T56034546</t>
  </si>
  <si>
    <t xml:space="preserve">TORNILLO CANULADO 4.5 *46 MM TITANIO </t>
  </si>
  <si>
    <t>T56034550</t>
  </si>
  <si>
    <t xml:space="preserve">TORNILLO CANULADO 4.5 *50 MM TITANIO </t>
  </si>
  <si>
    <t>T56034554</t>
  </si>
  <si>
    <t xml:space="preserve">TORNILLO CANULADO 4.5 *54 MM TITANIO </t>
  </si>
  <si>
    <t>T56034560</t>
  </si>
  <si>
    <t xml:space="preserve">TORNILLO CANULADO 4.5 *60 MM TITANIO </t>
  </si>
  <si>
    <t>T56034564</t>
  </si>
  <si>
    <t xml:space="preserve">TORNILLO CANULADO 4.5 *64 MM TITANIO </t>
  </si>
  <si>
    <t>T56034570</t>
  </si>
  <si>
    <t xml:space="preserve">TORNILLO CANULADO 4.5 *70 MM TITANIO </t>
  </si>
  <si>
    <t>T56034574</t>
  </si>
  <si>
    <t xml:space="preserve">TORNILLO CANULADO 4.5 *74 MM TITANIO </t>
  </si>
  <si>
    <t>INSTRUMENTAL TORNILLOS CANULADOS 4.0 ACERO/TITANIO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</si>
  <si>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</si>
  <si>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</si>
  <si>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</si>
  <si>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</si>
  <si>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</si>
  <si>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Canulado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</si>
  <si>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</si>
  <si>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</si>
  <si>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</si>
  <si>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</si>
  <si>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</si>
  <si>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 xml:space="preserve">extractor de tornillos en t </t>
  </si>
  <si>
    <t xml:space="preserve">pinza sujetadora de tornillos </t>
  </si>
  <si>
    <t xml:space="preserve">Pine De 1.0MM </t>
  </si>
  <si>
    <t xml:space="preserve">Pines De 1.2MM </t>
  </si>
  <si>
    <t>35B-DLFH-003</t>
  </si>
  <si>
    <t>J210121-L005</t>
  </si>
  <si>
    <t>Fibula Hook Plate 3Hole,2.0T(4열)</t>
  </si>
  <si>
    <t>35V-DLFH-004</t>
  </si>
  <si>
    <t>J190313-L105</t>
  </si>
  <si>
    <t>Fibula Hook Plate 4Hole,2.0T(4열)</t>
  </si>
  <si>
    <t>35L-SO-L10-TA</t>
  </si>
  <si>
    <t>J210628-L049</t>
  </si>
  <si>
    <t>3.5 LOCKING CORTICAL STARIX GREEN 10MM</t>
  </si>
  <si>
    <t>35L-SO-L12-TA</t>
  </si>
  <si>
    <t>3.5 LOCKING CORTICAL STARIX GREEN 12MM</t>
  </si>
  <si>
    <t>35L-SO-L14-TA</t>
  </si>
  <si>
    <t>J211129-L060</t>
  </si>
  <si>
    <t>3.5 LOCKING CORTICAL STARIX GREEN 14MM</t>
  </si>
  <si>
    <t>35L-SO-L16-TA</t>
  </si>
  <si>
    <t>J211123-L021</t>
  </si>
  <si>
    <t>3.5 LOCKING CORTICAL STARIX GREEN 16MM</t>
  </si>
  <si>
    <t>35L-SO-L18-TA</t>
  </si>
  <si>
    <t>J220120-L065</t>
  </si>
  <si>
    <t>3.5 LOCKING CORTICAL STARIX GREEN 18MM</t>
  </si>
  <si>
    <t>35L-SO-L20-TA</t>
  </si>
  <si>
    <t>J211223-L022</t>
  </si>
  <si>
    <t>3.5 LOCKING CORTICAL STARIX GREEN 20MM</t>
  </si>
  <si>
    <t>35L-SO-L22-TA</t>
  </si>
  <si>
    <t>R211202-L018</t>
  </si>
  <si>
    <t>3.5 LOCKING CORTICAL STARIX GREEN 22MM</t>
  </si>
  <si>
    <t>35L-SO-L24-TA</t>
  </si>
  <si>
    <t>J211223-L024</t>
  </si>
  <si>
    <t>3.5 LOCKING CORTICAL STARIX GREEN 24MM</t>
  </si>
  <si>
    <t>35-SO-L10-T</t>
  </si>
  <si>
    <t>J201216-L002</t>
  </si>
  <si>
    <t>3.5 NON LOCKING CORTICAL STARIX NON ANODIZING 10MM</t>
  </si>
  <si>
    <t>35-SO-L12-T</t>
  </si>
  <si>
    <t>J201119-L047</t>
  </si>
  <si>
    <t>3.5 NON LOCKING CORTICAL STARIX NON ANODIZING 12MM</t>
  </si>
  <si>
    <t>35-SO-L14-T</t>
  </si>
  <si>
    <t>J201216-L004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</si>
  <si>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</si>
  <si>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</si>
  <si>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</si>
  <si>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</si>
  <si>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</si>
  <si>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</si>
  <si>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</si>
  <si>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</si>
  <si>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J201014-L046</t>
  </si>
  <si>
    <t>3.5 NON LOCKING CORTICAL STARIX NON ANODIZING 20MM</t>
  </si>
  <si>
    <t>35-SO-L22-T</t>
  </si>
  <si>
    <t>J200821-L091</t>
  </si>
  <si>
    <t>3.5 NON LOCKING CORTICAL STARIX NON ANODIZING 22MM</t>
  </si>
  <si>
    <t>35-SO-L24-T</t>
  </si>
  <si>
    <t>J200821-L092</t>
  </si>
  <si>
    <t>3.5 NON LOCKING CORTICAL STARIX NON ANODIZING 24MM</t>
  </si>
  <si>
    <t>AZT 4663</t>
  </si>
  <si>
    <t>PLACA BLOQ. OLECRANON  * 3  ORIF TIT.</t>
  </si>
  <si>
    <t>PLACA BLOQ. OLECRANON  * 4  ORIF TIT.</t>
  </si>
  <si>
    <t>PLACA BLOQ. OLECRANON  * 5  ORIF TIT.</t>
  </si>
  <si>
    <t>AZT 4664</t>
  </si>
  <si>
    <t>AZT 4665</t>
  </si>
  <si>
    <t xml:space="preserve">IMPACTORES 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</si>
  <si>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</si>
  <si>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</si>
  <si>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</si>
  <si>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</si>
  <si>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</si>
  <si>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</si>
  <si>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</si>
  <si>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PINZAS REDUCTORAS CANGREJO ARANDELA</t>
  </si>
  <si>
    <t>PINZAVERBRUGUER ARANDELA</t>
  </si>
  <si>
    <t>PINZA EN PUNTA GRANDE</t>
  </si>
  <si>
    <t>MARTILLO</t>
  </si>
  <si>
    <t>MANGO TORQUE NEGRO</t>
  </si>
  <si>
    <t>ATORNILLADOR 4.5</t>
  </si>
  <si>
    <t>INSTRUMENTAL OSTEOTOMOS</t>
  </si>
  <si>
    <t>CODIGO</t>
  </si>
  <si>
    <t>CURETA GRANDE LARGA</t>
  </si>
  <si>
    <t>300.03</t>
  </si>
  <si>
    <t>TORNILLOS ACETABULAR (PINES)</t>
  </si>
  <si>
    <t>300.02</t>
  </si>
  <si>
    <t xml:space="preserve">SEPARADORES HOMMAN FINOS </t>
  </si>
  <si>
    <t>300.09-R</t>
  </si>
  <si>
    <t>GANCHO HUESO DERECHO</t>
  </si>
  <si>
    <t>300.01</t>
  </si>
  <si>
    <t>SEPARADORES HOMMAN FINOS LARGOS</t>
  </si>
  <si>
    <t>300.09L</t>
  </si>
  <si>
    <t>GANCHO DE HUESO IZQUIERDO</t>
  </si>
  <si>
    <t>300.05</t>
  </si>
  <si>
    <t>DISTRACTOR DE TUBEROSIDAD</t>
  </si>
  <si>
    <t>RASPA HUESO MANGO AZUL</t>
  </si>
  <si>
    <t>300.04</t>
  </si>
  <si>
    <t>PALA DE HUESO</t>
  </si>
  <si>
    <t>300.08</t>
  </si>
  <si>
    <t>OSTEOTOMO CURVO ACANALADO 10 MM</t>
  </si>
  <si>
    <t>300.06-15</t>
  </si>
  <si>
    <t>OSTEOTOMO RECTO 15MM</t>
  </si>
  <si>
    <t>300.07-10</t>
  </si>
  <si>
    <t>OSTEOTOMO CURVO 10 MM</t>
  </si>
  <si>
    <t>300.07-15</t>
  </si>
  <si>
    <t>OSTEOTOMO CURVO 15 MM</t>
  </si>
  <si>
    <t>300.06-10</t>
  </si>
  <si>
    <t>OSTEOTOMO RECTO 10 MM</t>
  </si>
  <si>
    <t>300.06-6</t>
  </si>
  <si>
    <t>OSTEOTOMO RECTO FINO 6 MM</t>
  </si>
  <si>
    <t>300.06-20</t>
  </si>
  <si>
    <t>OSTEOTOMO RECTO 20 MM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</si>
  <si>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</si>
  <si>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</si>
  <si>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</si>
  <si>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</si>
  <si>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</si>
  <si>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</si>
  <si>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</si>
  <si>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</si>
  <si>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211240694</t>
  </si>
  <si>
    <t>PLACA   SENCILLA  RECONSTRUCCION  3.5*7 ORIF. ACERO</t>
  </si>
  <si>
    <t>444.108</t>
  </si>
  <si>
    <t>PLACA   SENCILLA  RECONSTRUCCION  3.5*8 ORIF. ACERO</t>
  </si>
  <si>
    <t>444.109</t>
  </si>
  <si>
    <t>220142279</t>
  </si>
  <si>
    <t>PLACA   SENCILLA  RECONSTRUCCION  3.5*9 ORIF. ACERO</t>
  </si>
  <si>
    <t>444.110</t>
  </si>
  <si>
    <t>200112942</t>
  </si>
  <si>
    <t>PLACA   SENCILLA  RECONSTRUCCION  3.5*10 ORIF. ACERO</t>
  </si>
  <si>
    <t>444.111</t>
  </si>
  <si>
    <t>PLACA   SENCILLA  RECONSTRUCCION  3.5*11 ORIF. ACERO</t>
  </si>
  <si>
    <t>PLACA   SENCILLA  RECONSTRUCCION  3.5*12 ORIF. ACERO</t>
  </si>
  <si>
    <t>444.112</t>
  </si>
  <si>
    <t>200112943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</si>
  <si>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</si>
  <si>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</si>
  <si>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</si>
  <si>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</si>
  <si>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</si>
  <si>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</si>
  <si>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</si>
  <si>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</si>
  <si>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</si>
  <si>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</si>
  <si>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</si>
  <si>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</si>
  <si>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PLACA BLOQ. RECONSTRUCCION 3.5mm *12 ORIF. ACERO</t>
  </si>
  <si>
    <t>PLACA BLOQ. RECONSTRUCCION 3.5mm *14 ORIF. ACERO</t>
  </si>
  <si>
    <t>SF-144.112</t>
  </si>
  <si>
    <t>SF-144.114</t>
  </si>
  <si>
    <t>18B275</t>
  </si>
  <si>
    <t>PLACA SENCILLA  RECONSTRUCCION  CURVA 3.5mm *06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</si>
  <si>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</si>
  <si>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</si>
  <si>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</si>
  <si>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</si>
  <si>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</si>
  <si>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</si>
  <si>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PLACA SENCILLA  RECONSTRUCCION  CURVA 3.5mm *08 ORIF. ACERO</t>
  </si>
  <si>
    <t>SF-727.109</t>
  </si>
  <si>
    <t>PLACA BLOQ.  RECONSTRUCCION  CURVA 3.5mm *09 ORIF. ACERO</t>
  </si>
  <si>
    <t>PLACA SENCILLA  RECONSTRUCCION  CURVA 3.5mm *09 ORIF. ACERO</t>
  </si>
  <si>
    <t>SF-727.110</t>
  </si>
  <si>
    <t>PLACA BLOQ.  RECONSTRUCCION  CURVA 3.5mm *10 ORIF. ACERO</t>
  </si>
  <si>
    <t>PLACA SENCILLA  RECONSTRUCCION  CURVA 3.5mm *10 ORIF. ACERO</t>
  </si>
  <si>
    <t>727.111C</t>
  </si>
  <si>
    <t>PLACA SENCILLA  RECONSTRUCCION  CURVA 3.5mm *11 ORIF. ACERO</t>
  </si>
  <si>
    <t>SF-727.112</t>
  </si>
  <si>
    <t>PLACA BLOQ.  RECONSTRUCCION  CURVA 3.5mm *12 ORIF. ACERO</t>
  </si>
  <si>
    <t>727.112C</t>
  </si>
  <si>
    <t>PLACA SENCILLA  RECONSTRUCCION  CURVA 3.5mm *12 ORIF. ACERO</t>
  </si>
  <si>
    <t>PLACA SENCILLA  RECONSTRUCCION  CURVA 3.5mm *07 ORIF. ACERO</t>
  </si>
  <si>
    <t>SF-727.103</t>
  </si>
  <si>
    <t>SF-727.104</t>
  </si>
  <si>
    <t>SF-727.105</t>
  </si>
  <si>
    <t>PLACA BLOQ. RECONSTRUCCION  CURVA 3.5mm *03 ORIF. ACERO</t>
  </si>
  <si>
    <t>PLACA BLOQ. RECONSTRUCCION  CURVA 3.5mm *04 ORIF. ACERO</t>
  </si>
  <si>
    <t>PLACA BLOQ. RECONSTRUCCION  CURVA 3.5mm *05 ORIF. ACERO</t>
  </si>
  <si>
    <t xml:space="preserve">TORNILLO ESPONJOSO 4.0 *20 mm  ACERO </t>
  </si>
  <si>
    <t xml:space="preserve">TORNILLO ESPONJOSO 4.0 *26 mm  ACERO </t>
  </si>
  <si>
    <t xml:space="preserve">TORNILLO ESPONJOSO 4.0 *30 mm  ACERO </t>
  </si>
  <si>
    <t>TORNILLO ESPONJOSO 4.0*35 mm ACERO</t>
  </si>
  <si>
    <t>TORNILLO ESPONJOSO 4.0*40 mm ACERO</t>
  </si>
  <si>
    <t>TORNILLO ESPONJOSO 4.0*45 mm ACERO</t>
  </si>
  <si>
    <t>TORNILLO ESPONJOSO 4.0*50 mm ACERO</t>
  </si>
  <si>
    <t>TORNILLO ESPONJOSO 4.0*55 mm ACERO</t>
  </si>
  <si>
    <t>TORNILLO ESPONJOSO 4.0*60 mm ACERO</t>
  </si>
  <si>
    <t>ARANDELA 3.5 mm ACERO</t>
  </si>
  <si>
    <t xml:space="preserve">TORNILLO CORTICAL 3.5 *12 mm ACERO </t>
  </si>
  <si>
    <t xml:space="preserve">TORNILLO CORTICAL 3.5 *14 mm ACERO </t>
  </si>
  <si>
    <t xml:space="preserve">TORNILLO CORTICAL 3.5 *16 mm ACERO </t>
  </si>
  <si>
    <t xml:space="preserve">TORNILLO CORTICAL 3.5 *18 mm ACERO </t>
  </si>
  <si>
    <t xml:space="preserve">TORNILLO CORTICAL 3.5 *20 mm ACERO 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</si>
  <si>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</si>
  <si>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</si>
  <si>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</si>
  <si>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</si>
  <si>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</si>
  <si>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</si>
  <si>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</si>
  <si>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</si>
  <si>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</si>
  <si>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</si>
  <si>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</si>
  <si>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 xml:space="preserve">TORNILLO CORTICAL 3.5 *44 mm ACERO </t>
  </si>
  <si>
    <t xml:space="preserve">TORNILLO CORTICAL 3.5 *46 mm ACERO </t>
  </si>
  <si>
    <t xml:space="preserve">TORNILLO CORTICAL 3.5 *48 mm ACERO </t>
  </si>
  <si>
    <t xml:space="preserve">TORNILLO CORTICAL 3.5 *50 mm ACERO </t>
  </si>
  <si>
    <t xml:space="preserve">TORNILLO CORTICAL 3.5 *52 mm ACERO </t>
  </si>
  <si>
    <t xml:space="preserve">TORNILLO CORTICAL 3.5 *54 mm ACERO </t>
  </si>
  <si>
    <t xml:space="preserve">TORNILLO CORTICAL 3.5 *56 mm ACERO </t>
  </si>
  <si>
    <t xml:space="preserve">TORNILLO CORTICAL 3.5 *58 mm ACERO </t>
  </si>
  <si>
    <t xml:space="preserve">TORNILLO CORTICAL 3.5 *60 mm ACERO </t>
  </si>
  <si>
    <t xml:space="preserve">TORNILLO CORTICAL 3.5 *64 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</si>
</sst>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_-[$$-240A]\ * #,##0.00_-;\-[$$-240A]\ * #,##0.00_-;_-[$$-240A]\ 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131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5" fillId="0" borderId="0" xfId="0" applyFont="1" applyAlignment="1">
      <alignment horizontal="center" readingOrder="1"/>
    </xf>
    <xf numFmtId="0" fontId="5" fillId="0" borderId="0" xfId="0" applyFont="1" applyAlignment="1" applyProtection="1">
      <alignment horizontal="center" vertical="top" wrapText="1" readingOrder="1"/>
      <protection locked="0"/>
    </xf>
    <xf numFmtId="0" fontId="5" fillId="0" borderId="0" xfId="0" applyFont="1" applyAlignment="1" applyProtection="1">
      <alignment horizontal="left" vertical="top" readingOrder="1"/>
      <protection locked="0"/>
    </xf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3" xfId="0" applyFont="1" applyBorder="1"/>
    <xf numFmtId="0" fontId="8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6" fontId="13" fillId="0" borderId="2" xfId="3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vertical="center"/>
    </xf>
    <xf numFmtId="166" fontId="8" fillId="0" borderId="2" xfId="1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6" fontId="8" fillId="0" borderId="0" xfId="1" applyNumberFormat="1" applyFont="1" applyBorder="1" applyAlignment="1">
      <alignment horizontal="center"/>
    </xf>
    <xf numFmtId="0" fontId="16" fillId="3" borderId="0" xfId="0" applyFont="1" applyFill="1" applyAlignment="1">
      <alignment horizontal="left" vertical="center"/>
    </xf>
    <xf numFmtId="164" fontId="17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2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16" fillId="3" borderId="0" xfId="0" applyFont="1" applyFill="1" applyAlignment="1">
      <alignment horizontal="left" vertical="center" wrapText="1"/>
    </xf>
    <xf numFmtId="0" fontId="14" fillId="0" borderId="2" xfId="0" applyFont="1" applyBorder="1" applyAlignment="1">
      <alignment horizontal="left"/>
    </xf>
    <xf numFmtId="0" fontId="17" fillId="0" borderId="2" xfId="0" applyFont="1" applyBorder="1" applyAlignment="1">
      <alignment horizontal="center" vertical="center"/>
    </xf>
    <xf numFmtId="20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6" fillId="3" borderId="0" xfId="0" applyFont="1" applyFill="1" applyAlignment="1">
      <alignment vertical="center" wrapText="1"/>
    </xf>
    <xf numFmtId="20" fontId="17" fillId="0" borderId="2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2" fillId="0" borderId="2" xfId="0" applyNumberFormat="1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0" fontId="20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left" vertical="center"/>
    </xf>
    <xf numFmtId="1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0" xfId="2" applyFont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 applyProtection="1">
      <alignment horizontal="center" vertical="center" wrapText="1" readingOrder="1"/>
      <protection locked="0"/>
    </xf>
    <xf numFmtId="0" fontId="23" fillId="0" borderId="2" xfId="0" applyFont="1" applyBorder="1" applyAlignment="1">
      <alignment horizontal="left"/>
    </xf>
    <xf numFmtId="0" fontId="12" fillId="0" borderId="2" xfId="0" applyFont="1" applyBorder="1" applyAlignment="1">
      <alignment horizontal="right"/>
    </xf>
    <xf numFmtId="1" fontId="13" fillId="0" borderId="5" xfId="0" applyNumberFormat="1" applyFont="1" applyBorder="1" applyAlignment="1">
      <alignment horizontal="center"/>
    </xf>
    <xf numFmtId="4" fontId="12" fillId="0" borderId="2" xfId="0" applyNumberFormat="1" applyFont="1" applyBorder="1"/>
    <xf numFmtId="167" fontId="13" fillId="0" borderId="6" xfId="5" applyNumberFormat="1" applyFont="1" applyFill="1" applyBorder="1" applyAlignment="1"/>
    <xf numFmtId="44" fontId="12" fillId="0" borderId="6" xfId="1" applyFont="1" applyFill="1" applyBorder="1" applyAlignment="1"/>
    <xf numFmtId="9" fontId="17" fillId="0" borderId="2" xfId="2" applyNumberFormat="1" applyFont="1" applyBorder="1" applyAlignment="1">
      <alignment horizontal="left" wrapText="1"/>
    </xf>
    <xf numFmtId="0" fontId="17" fillId="0" borderId="0" xfId="2" applyFont="1" applyAlignment="1">
      <alignment horizontal="center" wrapText="1"/>
    </xf>
    <xf numFmtId="44" fontId="12" fillId="0" borderId="0" xfId="1" applyFont="1" applyFill="1" applyBorder="1" applyAlignment="1"/>
    <xf numFmtId="0" fontId="13" fillId="0" borderId="0" xfId="0" applyFont="1" applyAlignment="1">
      <alignment horizontal="center"/>
    </xf>
    <xf numFmtId="0" fontId="24" fillId="0" borderId="3" xfId="0" applyFont="1" applyBorder="1"/>
    <xf numFmtId="0" fontId="12" fillId="0" borderId="3" xfId="0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6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2" fillId="0" borderId="0" xfId="2" applyFont="1" applyAlignment="1">
      <alignment wrapText="1"/>
    </xf>
    <xf numFmtId="14" fontId="13" fillId="0" borderId="5" xfId="0" applyNumberFormat="1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3" fillId="0" borderId="6" xfId="0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17" fillId="0" borderId="2" xfId="0" applyFont="1" applyBorder="1" applyAlignment="1">
      <alignment horizontal="center"/>
    </xf>
    <xf numFmtId="0" fontId="13" fillId="0" borderId="0" xfId="0" applyFont="1" applyAlignment="1" applyProtection="1">
      <alignment horizontal="center" wrapText="1" readingOrder="1"/>
      <protection locked="0"/>
    </xf>
    <xf numFmtId="0" fontId="13" fillId="0" borderId="0" xfId="0" applyFont="1" applyAlignment="1" applyProtection="1">
      <alignment horizontal="left" readingOrder="1"/>
      <protection locked="0"/>
    </xf>
    <xf numFmtId="0" fontId="13" fillId="0" borderId="2" xfId="0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3" fillId="0" borderId="8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26" fillId="4" borderId="2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8" fillId="0" borderId="0" xfId="0" applyFont="1"/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66" fontId="13" fillId="0" borderId="2" xfId="3" applyNumberFormat="1" applyFont="1" applyBorder="1" applyAlignment="1">
      <alignment horizontal="right"/>
    </xf>
    <xf numFmtId="167" fontId="13" fillId="0" borderId="2" xfId="5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2" fillId="0" borderId="8" xfId="0" applyFont="1" applyBorder="1"/>
    <xf numFmtId="0" fontId="12" fillId="0" borderId="0" xfId="2" applyFont="1" applyAlignment="1">
      <alignment horizontal="center" wrapText="1"/>
    </xf>
    <xf numFmtId="0" fontId="12" fillId="0" borderId="2" xfId="2" applyFont="1" applyBorder="1" applyAlignment="1">
      <alignment horizontal="center" wrapText="1"/>
    </xf>
    <xf numFmtId="0" fontId="17" fillId="0" borderId="2" xfId="2" applyFont="1" applyBorder="1" applyAlignment="1">
      <alignment horizontal="center" wrapText="1"/>
    </xf>
    <xf numFmtId="0" fontId="12" fillId="0" borderId="2" xfId="2" applyFont="1" applyBorder="1" applyAlignment="1">
      <alignment horizontal="left" wrapText="1"/>
    </xf>
    <xf numFmtId="0" fontId="12" fillId="0" borderId="0" xfId="2" applyFont="1" applyAlignment="1">
      <alignment horizontal="left" wrapText="1"/>
    </xf>
    <xf numFmtId="0" fontId="13" fillId="0" borderId="0" xfId="0" applyFont="1" applyAlignment="1" applyProtection="1">
      <alignment readingOrder="1"/>
      <protection locked="0"/>
    </xf>
    <xf numFmtId="0" fontId="7" fillId="0" borderId="0" xfId="0" applyFont="1" applyAlignment="1">
      <alignment horizontal="center" vertical="center"/>
    </xf>
    <xf numFmtId="0" fontId="16" fillId="3" borderId="0" xfId="0" applyFont="1" applyFill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19" fillId="3" borderId="0" xfId="0" applyFont="1" applyFill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0" fontId="17" fillId="0" borderId="5" xfId="2" applyFont="1" applyBorder="1" applyAlignment="1">
      <alignment horizontal="right" wrapText="1"/>
    </xf>
    <xf numFmtId="0" fontId="17" fillId="0" borderId="7" xfId="2" applyFont="1" applyBorder="1" applyAlignment="1">
      <alignment horizontal="right" wrapText="1"/>
    </xf>
    <xf numFmtId="0" fontId="17" fillId="0" borderId="6" xfId="2" applyFont="1" applyBorder="1" applyAlignment="1">
      <alignment horizontal="right" wrapText="1"/>
    </xf>
    <xf numFmtId="0" fontId="17" fillId="0" borderId="2" xfId="2" applyFont="1" applyBorder="1" applyAlignment="1">
      <alignment horizontal="right" wrapText="1"/>
    </xf>
  </cellXfs>
  <cellStyles count="6">
    <cellStyle name="Moneda" xfId="1" builtinId="4"/>
    <cellStyle name="Moneda [0] 2" xfId="5" xr:uid="{28EC53F5-8C27-439D-9FD3-D8E4AF3B13A5}"/>
    <cellStyle name="Moneda 3 2" xfId="3" xr:uid="{B2F9F5A2-1E37-47CF-969F-ED7C7CA6FFC9}"/>
    <cellStyle name="Normal" xfId="0" builtinId="0"/>
    <cellStyle name="Normal 2" xfId="2" xr:uid="{DFEC835E-F8F3-418B-A9C6-98BEDCD42A3B}"/>
    <cellStyle name="Normal 3" xfId="4" xr:uid="{BA9341E3-D737-42EE-908A-141D8C5040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723900</xdr:colOff>
      <xdr:row>4</xdr:row>
      <xdr:rowOff>107571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CAD179-B6CE-4C33-861F-EB60E58C8B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397683" cy="1286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18492</xdr:colOff>
      <xdr:row>0</xdr:row>
      <xdr:rowOff>77980</xdr:rowOff>
    </xdr:from>
    <xdr:to>
      <xdr:col>2</xdr:col>
      <xdr:colOff>355600</xdr:colOff>
      <xdr:row>5</xdr:row>
      <xdr:rowOff>32863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3C4E6C-2898-41A4-9AC8-64054E9CDC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8492" y="77980"/>
          <a:ext cx="2124633" cy="13264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897967</xdr:colOff>
      <xdr:row>0</xdr:row>
      <xdr:rowOff>77978</xdr:rowOff>
    </xdr:from>
    <xdr:to>
      <xdr:col>2</xdr:col>
      <xdr:colOff>447674</xdr:colOff>
      <xdr:row>3</xdr:row>
      <xdr:rowOff>253440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AFEAA4-D547-4F5A-AA11-CB5AE3DE20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897967" y="77978"/>
          <a:ext cx="2121457" cy="1118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536D-97FC-4B9E-B4B4-5FB262BBF140}">
  <dimension ref="A1:P385"/>
  <sheetViews>
    <sheetView tabSelected="1" view="pageBreakPreview" zoomScale="60" zoomScaleNormal="100" workbookViewId="0">
      <selection activeCell="D34" sqref="D34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67.42578125" style="19" customWidth="1"/>
    <col min="4" max="4" width="21.5703125" style="19" customWidth="1"/>
    <col min="5" max="5" width="20.42578125" style="19" customWidth="1"/>
    <col min="6" max="6" width="16.140625" style="30" customWidth="1"/>
    <col min="7" max="7" width="16.42578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22" t="s">
        <v>0</v>
      </c>
      <c r="B1" s="122"/>
      <c r="C1" s="122"/>
      <c r="D1" s="122"/>
      <c r="E1" s="122"/>
      <c r="F1" s="122"/>
      <c r="G1" s="122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22" t="s">
        <v>1</v>
      </c>
      <c r="B2" s="122"/>
      <c r="C2" s="122"/>
      <c r="D2" s="122"/>
      <c r="E2" s="122"/>
      <c r="F2" s="122"/>
      <c r="G2" s="122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23" t="s">
        <v>2</v>
      </c>
      <c r="B3" s="123"/>
      <c r="C3" s="123"/>
      <c r="D3" s="123"/>
      <c r="E3" s="123"/>
      <c r="F3" s="123"/>
      <c r="G3" s="123"/>
      <c r="H3" s="1"/>
      <c r="I3" s="1"/>
      <c r="J3" s="1"/>
      <c r="K3" s="1"/>
      <c r="L3" s="1"/>
      <c r="M3" s="1"/>
      <c r="N3" s="116"/>
      <c r="O3" s="116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6"/>
      <c r="O4" s="116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117" t="s">
        <v>3</v>
      </c>
      <c r="B6" s="118"/>
      <c r="C6" s="36">
        <f ca="1">NOW()</f>
        <v>44917.795170949074</v>
      </c>
      <c r="D6" s="35" t="s">
        <v>4</v>
      </c>
      <c r="E6" s="37" t="s">
        <v>493</v>
      </c>
      <c r="F6" s="18"/>
      <c r="N6" s="8"/>
      <c r="O6" s="8"/>
    </row>
    <row r="7" spans="1:16" ht="24.95" customHeight="1" thickBot="1" x14ac:dyDescent="0.3">
      <c r="A7" s="38"/>
      <c r="B7" s="39"/>
      <c r="C7" s="40"/>
      <c r="D7" s="40"/>
      <c r="E7" s="41"/>
      <c r="F7" s="18"/>
      <c r="N7" s="8"/>
      <c r="O7" s="8"/>
    </row>
    <row r="8" spans="1:16" ht="24.95" customHeight="1" thickBot="1" x14ac:dyDescent="0.3">
      <c r="A8" s="117" t="s">
        <v>5</v>
      </c>
      <c r="B8" s="118"/>
      <c r="C8" s="33" t="s">
        <v>29</v>
      </c>
      <c r="D8" s="42" t="s">
        <v>6</v>
      </c>
      <c r="E8" s="43" t="s">
        <v>30</v>
      </c>
      <c r="F8" s="18"/>
      <c r="N8" s="8"/>
      <c r="O8" s="8"/>
    </row>
    <row r="9" spans="1:16" ht="24.95" customHeight="1" thickBot="1" x14ac:dyDescent="0.3">
      <c r="A9" s="38"/>
      <c r="B9" s="39"/>
      <c r="C9" s="40"/>
      <c r="D9" s="40"/>
      <c r="E9" s="41"/>
      <c r="F9" s="18"/>
      <c r="N9" s="8"/>
      <c r="O9" s="8"/>
    </row>
    <row r="10" spans="1:16" ht="24.95" customHeight="1" thickBot="1" x14ac:dyDescent="0.3">
      <c r="A10" s="117" t="s">
        <v>7</v>
      </c>
      <c r="B10" s="118"/>
      <c r="C10" s="33" t="s">
        <v>31</v>
      </c>
      <c r="D10" s="42" t="s">
        <v>8</v>
      </c>
      <c r="E10" s="44" t="s">
        <v>9</v>
      </c>
      <c r="F10" s="18"/>
      <c r="N10" s="8"/>
      <c r="O10" s="8"/>
    </row>
    <row r="11" spans="1:16" ht="24.95" customHeight="1" x14ac:dyDescent="0.25">
      <c r="A11" s="38"/>
      <c r="B11" s="39"/>
      <c r="C11" s="40"/>
      <c r="D11" s="40"/>
      <c r="E11" s="41"/>
      <c r="F11" s="18"/>
      <c r="N11" s="11"/>
      <c r="O11" s="11"/>
    </row>
    <row r="12" spans="1:16" ht="24.95" customHeight="1" x14ac:dyDescent="0.25">
      <c r="A12" s="117" t="s">
        <v>10</v>
      </c>
      <c r="B12" s="118"/>
      <c r="C12" s="36">
        <v>44916</v>
      </c>
      <c r="D12" s="42" t="s">
        <v>11</v>
      </c>
      <c r="E12" s="45"/>
      <c r="F12" s="18"/>
      <c r="N12" s="11"/>
      <c r="O12" s="11"/>
    </row>
    <row r="13" spans="1:16" ht="24.95" customHeight="1" x14ac:dyDescent="0.25">
      <c r="A13" s="38"/>
      <c r="B13" s="39"/>
      <c r="C13" s="40"/>
      <c r="D13" s="40"/>
      <c r="E13" s="40"/>
      <c r="F13" s="10"/>
      <c r="G13" s="10"/>
      <c r="N13" s="12"/>
      <c r="O13" s="12"/>
    </row>
    <row r="14" spans="1:16" ht="24.95" customHeight="1" x14ac:dyDescent="0.25">
      <c r="A14" s="117" t="s">
        <v>12</v>
      </c>
      <c r="B14" s="118"/>
      <c r="C14" s="46" t="s">
        <v>241</v>
      </c>
      <c r="D14" s="47"/>
      <c r="E14" s="48"/>
      <c r="F14" s="26"/>
      <c r="G14" s="26"/>
      <c r="N14" s="12"/>
      <c r="O14" s="12"/>
    </row>
    <row r="15" spans="1:16" ht="24.95" customHeight="1" x14ac:dyDescent="0.25">
      <c r="A15" s="38"/>
      <c r="B15" s="39"/>
      <c r="C15" s="40"/>
      <c r="D15" s="40"/>
      <c r="E15" s="40"/>
      <c r="F15" s="10"/>
      <c r="G15" s="10"/>
      <c r="N15" s="12"/>
      <c r="O15" s="12"/>
    </row>
    <row r="16" spans="1:16" ht="24.95" customHeight="1" x14ac:dyDescent="0.25">
      <c r="A16" s="117" t="s">
        <v>13</v>
      </c>
      <c r="B16" s="118"/>
      <c r="C16" s="46"/>
      <c r="D16" s="49" t="s">
        <v>242</v>
      </c>
      <c r="E16" s="50" t="s">
        <v>558</v>
      </c>
      <c r="F16" s="26"/>
      <c r="G16" s="26"/>
      <c r="N16" s="12"/>
      <c r="O16" s="12"/>
    </row>
    <row r="17" spans="1:15" ht="24.95" customHeight="1" x14ac:dyDescent="0.25">
      <c r="A17" s="38"/>
      <c r="B17" s="39"/>
      <c r="C17" s="40"/>
      <c r="D17" s="40"/>
      <c r="E17" s="40"/>
      <c r="F17" s="10"/>
      <c r="G17" s="10"/>
      <c r="N17" s="13"/>
      <c r="O17" s="13"/>
    </row>
    <row r="18" spans="1:15" ht="27" customHeight="1" x14ac:dyDescent="0.25">
      <c r="A18" s="124" t="s">
        <v>291</v>
      </c>
      <c r="B18" s="125"/>
      <c r="C18" s="46"/>
      <c r="D18" s="51"/>
      <c r="E18" s="52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67" t="s">
        <v>14</v>
      </c>
      <c r="B20" s="66" t="s">
        <v>15</v>
      </c>
      <c r="C20" s="66" t="s">
        <v>16</v>
      </c>
      <c r="D20" s="66" t="s">
        <v>17</v>
      </c>
      <c r="E20" s="66" t="s">
        <v>18</v>
      </c>
      <c r="F20" s="68" t="s">
        <v>19</v>
      </c>
      <c r="G20" s="68" t="s">
        <v>20</v>
      </c>
      <c r="N20" s="13"/>
      <c r="O20" s="13"/>
    </row>
    <row r="21" spans="1:15" ht="24.95" customHeight="1" x14ac:dyDescent="0.25">
      <c r="A21" s="23" t="s">
        <v>104</v>
      </c>
      <c r="B21" s="23" t="s">
        <v>105</v>
      </c>
      <c r="C21" s="23" t="s">
        <v>106</v>
      </c>
      <c r="D21" s="22">
        <v>5</v>
      </c>
      <c r="E21" s="22"/>
      <c r="F21" s="106">
        <v>60</v>
      </c>
      <c r="G21" s="106">
        <f t="shared" ref="G21" si="0">+D21*F21</f>
        <v>300</v>
      </c>
      <c r="N21" s="13"/>
      <c r="O21" s="13"/>
    </row>
    <row r="22" spans="1:15" ht="24.95" customHeight="1" x14ac:dyDescent="0.25">
      <c r="A22" s="23" t="s">
        <v>107</v>
      </c>
      <c r="B22" s="23" t="s">
        <v>108</v>
      </c>
      <c r="C22" s="23" t="s">
        <v>109</v>
      </c>
      <c r="D22" s="22">
        <v>5</v>
      </c>
      <c r="E22" s="22"/>
      <c r="F22" s="106">
        <v>60</v>
      </c>
      <c r="G22" s="106">
        <f t="shared" ref="G22:G168" si="1">+D22*F22</f>
        <v>300</v>
      </c>
      <c r="N22" s="13"/>
      <c r="O22" s="13"/>
    </row>
    <row r="23" spans="1:15" ht="24.95" customHeight="1" x14ac:dyDescent="0.25">
      <c r="A23" s="23" t="s">
        <v>110</v>
      </c>
      <c r="B23" s="23" t="s">
        <v>111</v>
      </c>
      <c r="C23" s="23" t="s">
        <v>112</v>
      </c>
      <c r="D23" s="22">
        <v>5</v>
      </c>
      <c r="E23" s="22"/>
      <c r="F23" s="106">
        <v>60</v>
      </c>
      <c r="G23" s="106">
        <f t="shared" si="1"/>
        <v>300</v>
      </c>
      <c r="N23" s="13"/>
      <c r="O23" s="13"/>
    </row>
    <row r="24" spans="1:15" ht="24.95" customHeight="1" x14ac:dyDescent="0.25">
      <c r="A24" s="23">
        <v>40070018</v>
      </c>
      <c r="B24" s="23" t="s">
        <v>113</v>
      </c>
      <c r="C24" s="23" t="s">
        <v>114</v>
      </c>
      <c r="D24" s="22">
        <v>5</v>
      </c>
      <c r="E24" s="22"/>
      <c r="F24" s="106">
        <v>60</v>
      </c>
      <c r="G24" s="106">
        <f t="shared" si="1"/>
        <v>300</v>
      </c>
      <c r="N24" s="13"/>
      <c r="O24" s="13"/>
    </row>
    <row r="25" spans="1:15" ht="24.95" customHeight="1" x14ac:dyDescent="0.25">
      <c r="A25" s="23" t="s">
        <v>49</v>
      </c>
      <c r="B25" s="23" t="s">
        <v>50</v>
      </c>
      <c r="C25" s="23" t="s">
        <v>115</v>
      </c>
      <c r="D25" s="22">
        <v>5</v>
      </c>
      <c r="E25" s="22"/>
      <c r="F25" s="106">
        <v>60</v>
      </c>
      <c r="G25" s="106">
        <f t="shared" si="1"/>
        <v>300</v>
      </c>
      <c r="N25" s="13"/>
      <c r="O25" s="13"/>
    </row>
    <row r="26" spans="1:15" ht="24.95" customHeight="1" x14ac:dyDescent="0.25">
      <c r="A26" s="23" t="s">
        <v>51</v>
      </c>
      <c r="B26" s="23" t="s">
        <v>52</v>
      </c>
      <c r="C26" s="23" t="s">
        <v>116</v>
      </c>
      <c r="D26" s="22">
        <v>5</v>
      </c>
      <c r="E26" s="22"/>
      <c r="F26" s="106">
        <v>60</v>
      </c>
      <c r="G26" s="106">
        <f t="shared" si="1"/>
        <v>300</v>
      </c>
      <c r="N26" s="13"/>
      <c r="O26" s="13"/>
    </row>
    <row r="27" spans="1:15" ht="24.95" customHeight="1" x14ac:dyDescent="0.25">
      <c r="A27" s="23" t="s">
        <v>53</v>
      </c>
      <c r="B27" s="23" t="s">
        <v>54</v>
      </c>
      <c r="C27" s="23" t="s">
        <v>117</v>
      </c>
      <c r="D27" s="22">
        <v>5</v>
      </c>
      <c r="E27" s="22"/>
      <c r="F27" s="106">
        <v>60</v>
      </c>
      <c r="G27" s="106">
        <f t="shared" si="1"/>
        <v>300</v>
      </c>
      <c r="N27" s="13"/>
      <c r="O27" s="13"/>
    </row>
    <row r="28" spans="1:15" ht="24.95" customHeight="1" x14ac:dyDescent="0.25">
      <c r="A28" s="23" t="s">
        <v>55</v>
      </c>
      <c r="B28" s="23" t="s">
        <v>56</v>
      </c>
      <c r="C28" s="23" t="s">
        <v>118</v>
      </c>
      <c r="D28" s="22">
        <v>5</v>
      </c>
      <c r="E28" s="22"/>
      <c r="F28" s="106">
        <v>60</v>
      </c>
      <c r="G28" s="106">
        <f t="shared" si="1"/>
        <v>300</v>
      </c>
      <c r="N28" s="13"/>
      <c r="O28" s="13"/>
    </row>
    <row r="29" spans="1:15" ht="24.95" customHeight="1" x14ac:dyDescent="0.25">
      <c r="A29" s="23" t="s">
        <v>57</v>
      </c>
      <c r="B29" s="23" t="s">
        <v>58</v>
      </c>
      <c r="C29" s="23" t="s">
        <v>119</v>
      </c>
      <c r="D29" s="22">
        <v>5</v>
      </c>
      <c r="E29" s="22"/>
      <c r="F29" s="106">
        <v>60</v>
      </c>
      <c r="G29" s="106">
        <f t="shared" si="1"/>
        <v>300</v>
      </c>
      <c r="N29" s="13"/>
      <c r="O29" s="13"/>
    </row>
    <row r="30" spans="1:15" ht="24.95" customHeight="1" x14ac:dyDescent="0.25">
      <c r="A30" s="23" t="s">
        <v>59</v>
      </c>
      <c r="B30" s="23" t="s">
        <v>60</v>
      </c>
      <c r="C30" s="23" t="s">
        <v>120</v>
      </c>
      <c r="D30" s="22">
        <v>5</v>
      </c>
      <c r="E30" s="22"/>
      <c r="F30" s="106">
        <v>60</v>
      </c>
      <c r="G30" s="106">
        <f t="shared" si="1"/>
        <v>300</v>
      </c>
      <c r="N30" s="13"/>
      <c r="O30" s="13"/>
    </row>
    <row r="31" spans="1:15" ht="24.95" customHeight="1" x14ac:dyDescent="0.25">
      <c r="A31" s="23" t="s">
        <v>61</v>
      </c>
      <c r="B31" s="23" t="s">
        <v>62</v>
      </c>
      <c r="C31" s="23" t="s">
        <v>121</v>
      </c>
      <c r="D31" s="22">
        <v>5</v>
      </c>
      <c r="E31" s="22"/>
      <c r="F31" s="106">
        <v>60</v>
      </c>
      <c r="G31" s="106">
        <f t="shared" si="1"/>
        <v>300</v>
      </c>
      <c r="N31" s="13"/>
      <c r="O31" s="13"/>
    </row>
    <row r="32" spans="1:15" ht="24.95" customHeight="1" x14ac:dyDescent="0.25">
      <c r="A32" s="23" t="s">
        <v>63</v>
      </c>
      <c r="B32" s="23" t="s">
        <v>64</v>
      </c>
      <c r="C32" s="23" t="s">
        <v>122</v>
      </c>
      <c r="D32" s="22">
        <v>5</v>
      </c>
      <c r="E32" s="22"/>
      <c r="F32" s="106">
        <v>60</v>
      </c>
      <c r="G32" s="106">
        <f t="shared" si="1"/>
        <v>300</v>
      </c>
      <c r="N32" s="13"/>
      <c r="O32" s="13"/>
    </row>
    <row r="33" spans="1:15" ht="24.95" customHeight="1" x14ac:dyDescent="0.25">
      <c r="A33" s="23" t="s">
        <v>65</v>
      </c>
      <c r="B33" s="23" t="s">
        <v>66</v>
      </c>
      <c r="C33" s="23" t="s">
        <v>123</v>
      </c>
      <c r="D33" s="22">
        <v>5</v>
      </c>
      <c r="E33" s="22"/>
      <c r="F33" s="106">
        <v>60</v>
      </c>
      <c r="G33" s="106">
        <f t="shared" si="1"/>
        <v>300</v>
      </c>
      <c r="N33" s="13"/>
      <c r="O33" s="13"/>
    </row>
    <row r="34" spans="1:15" ht="24.95" customHeight="1" x14ac:dyDescent="0.25">
      <c r="A34" s="23" t="s">
        <v>67</v>
      </c>
      <c r="B34" s="23" t="s">
        <v>68</v>
      </c>
      <c r="C34" s="23" t="s">
        <v>124</v>
      </c>
      <c r="D34" s="22">
        <v>5</v>
      </c>
      <c r="E34" s="22"/>
      <c r="F34" s="106">
        <v>60</v>
      </c>
      <c r="G34" s="106">
        <f t="shared" si="1"/>
        <v>300</v>
      </c>
      <c r="N34" s="13"/>
      <c r="O34" s="13"/>
    </row>
    <row r="35" spans="1:15" ht="24.95" customHeight="1" x14ac:dyDescent="0.25">
      <c r="A35" s="23" t="s">
        <v>125</v>
      </c>
      <c r="B35" s="23" t="s">
        <v>126</v>
      </c>
      <c r="C35" s="23" t="s">
        <v>127</v>
      </c>
      <c r="D35" s="22">
        <v>5</v>
      </c>
      <c r="E35" s="22"/>
      <c r="F35" s="106">
        <v>60</v>
      </c>
      <c r="G35" s="106">
        <f t="shared" si="1"/>
        <v>300</v>
      </c>
      <c r="N35" s="13"/>
      <c r="O35" s="13"/>
    </row>
    <row r="36" spans="1:15" ht="24.95" customHeight="1" x14ac:dyDescent="0.25">
      <c r="A36" s="23" t="s">
        <v>69</v>
      </c>
      <c r="B36" s="53" t="s">
        <v>70</v>
      </c>
      <c r="C36" s="23" t="s">
        <v>128</v>
      </c>
      <c r="D36" s="22">
        <v>5</v>
      </c>
      <c r="E36" s="22"/>
      <c r="F36" s="106">
        <v>60</v>
      </c>
      <c r="G36" s="106">
        <f t="shared" si="1"/>
        <v>300</v>
      </c>
      <c r="N36" s="13"/>
      <c r="O36" s="13"/>
    </row>
    <row r="37" spans="1:15" ht="24.95" customHeight="1" x14ac:dyDescent="0.25">
      <c r="A37" s="23" t="s">
        <v>71</v>
      </c>
      <c r="B37" s="23" t="s">
        <v>72</v>
      </c>
      <c r="C37" s="23" t="s">
        <v>129</v>
      </c>
      <c r="D37" s="22">
        <v>5</v>
      </c>
      <c r="E37" s="22"/>
      <c r="F37" s="106">
        <v>60</v>
      </c>
      <c r="G37" s="106">
        <f t="shared" si="1"/>
        <v>300</v>
      </c>
      <c r="N37" s="13"/>
      <c r="O37" s="13"/>
    </row>
    <row r="38" spans="1:15" ht="24.95" customHeight="1" x14ac:dyDescent="0.25">
      <c r="A38" s="23" t="s">
        <v>73</v>
      </c>
      <c r="B38" s="23" t="s">
        <v>74</v>
      </c>
      <c r="C38" s="23" t="s">
        <v>130</v>
      </c>
      <c r="D38" s="22">
        <v>5</v>
      </c>
      <c r="E38" s="22"/>
      <c r="F38" s="106">
        <v>60</v>
      </c>
      <c r="G38" s="106">
        <f t="shared" si="1"/>
        <v>300</v>
      </c>
      <c r="N38" s="13"/>
      <c r="O38" s="13"/>
    </row>
    <row r="39" spans="1:15" ht="24.95" customHeight="1" x14ac:dyDescent="0.25">
      <c r="A39" s="23" t="s">
        <v>75</v>
      </c>
      <c r="B39" s="23" t="s">
        <v>76</v>
      </c>
      <c r="C39" s="23" t="s">
        <v>131</v>
      </c>
      <c r="D39" s="22">
        <v>5</v>
      </c>
      <c r="E39" s="22"/>
      <c r="F39" s="106">
        <v>60</v>
      </c>
      <c r="G39" s="106">
        <f t="shared" si="1"/>
        <v>300</v>
      </c>
      <c r="N39" s="13"/>
      <c r="O39" s="13"/>
    </row>
    <row r="40" spans="1:15" ht="24.95" customHeight="1" x14ac:dyDescent="0.25">
      <c r="A40" s="23" t="s">
        <v>132</v>
      </c>
      <c r="B40" s="23" t="s">
        <v>133</v>
      </c>
      <c r="C40" s="23" t="s">
        <v>134</v>
      </c>
      <c r="D40" s="22">
        <v>5</v>
      </c>
      <c r="E40" s="22"/>
      <c r="F40" s="106">
        <v>60</v>
      </c>
      <c r="G40" s="106">
        <f t="shared" si="1"/>
        <v>300</v>
      </c>
      <c r="N40" s="13"/>
      <c r="O40" s="13"/>
    </row>
    <row r="41" spans="1:15" ht="24.95" customHeight="1" x14ac:dyDescent="0.25">
      <c r="A41" s="23" t="s">
        <v>135</v>
      </c>
      <c r="B41" s="23" t="s">
        <v>136</v>
      </c>
      <c r="C41" s="23" t="s">
        <v>137</v>
      </c>
      <c r="D41" s="22">
        <v>4</v>
      </c>
      <c r="E41" s="22"/>
      <c r="F41" s="106">
        <v>60</v>
      </c>
      <c r="G41" s="106">
        <f t="shared" si="1"/>
        <v>240</v>
      </c>
      <c r="N41" s="13"/>
      <c r="O41" s="13"/>
    </row>
    <row r="42" spans="1:15" ht="24.95" customHeight="1" x14ac:dyDescent="0.25">
      <c r="A42" s="23" t="s">
        <v>138</v>
      </c>
      <c r="B42" s="23" t="s">
        <v>139</v>
      </c>
      <c r="C42" s="23" t="s">
        <v>140</v>
      </c>
      <c r="D42" s="22">
        <v>5</v>
      </c>
      <c r="E42" s="22"/>
      <c r="F42" s="106">
        <v>60</v>
      </c>
      <c r="G42" s="106">
        <f t="shared" si="1"/>
        <v>300</v>
      </c>
      <c r="N42" s="13"/>
      <c r="O42" s="13"/>
    </row>
    <row r="43" spans="1:15" ht="24.95" customHeight="1" x14ac:dyDescent="0.25">
      <c r="A43" s="23" t="s">
        <v>141</v>
      </c>
      <c r="B43" s="23" t="s">
        <v>136</v>
      </c>
      <c r="C43" s="23" t="s">
        <v>142</v>
      </c>
      <c r="D43" s="22">
        <v>5</v>
      </c>
      <c r="E43" s="22"/>
      <c r="F43" s="106">
        <v>60</v>
      </c>
      <c r="G43" s="106">
        <f t="shared" si="1"/>
        <v>300</v>
      </c>
      <c r="N43" s="13"/>
      <c r="O43" s="13"/>
    </row>
    <row r="44" spans="1:15" ht="24.95" customHeight="1" x14ac:dyDescent="0.25">
      <c r="A44" s="23" t="s">
        <v>143</v>
      </c>
      <c r="B44" s="23" t="s">
        <v>144</v>
      </c>
      <c r="C44" s="23" t="s">
        <v>145</v>
      </c>
      <c r="D44" s="22">
        <v>5</v>
      </c>
      <c r="E44" s="22"/>
      <c r="F44" s="106">
        <v>60</v>
      </c>
      <c r="G44" s="106">
        <f t="shared" si="1"/>
        <v>300</v>
      </c>
      <c r="N44" s="13"/>
      <c r="O44" s="13"/>
    </row>
    <row r="45" spans="1:15" ht="24.95" customHeight="1" x14ac:dyDescent="0.25">
      <c r="A45" s="23" t="s">
        <v>146</v>
      </c>
      <c r="B45" s="23" t="s">
        <v>147</v>
      </c>
      <c r="C45" s="23" t="s">
        <v>148</v>
      </c>
      <c r="D45" s="22">
        <v>5</v>
      </c>
      <c r="E45" s="22"/>
      <c r="F45" s="106">
        <v>60</v>
      </c>
      <c r="G45" s="106">
        <f t="shared" si="1"/>
        <v>300</v>
      </c>
      <c r="N45" s="13"/>
      <c r="O45" s="13"/>
    </row>
    <row r="46" spans="1:15" ht="24.95" customHeight="1" x14ac:dyDescent="0.25">
      <c r="A46" s="23" t="s">
        <v>149</v>
      </c>
      <c r="B46" s="23" t="s">
        <v>150</v>
      </c>
      <c r="C46" s="23" t="s">
        <v>151</v>
      </c>
      <c r="D46" s="22">
        <v>5</v>
      </c>
      <c r="E46" s="22"/>
      <c r="F46" s="106">
        <v>60</v>
      </c>
      <c r="G46" s="106">
        <f t="shared" si="1"/>
        <v>300</v>
      </c>
      <c r="N46" s="13"/>
      <c r="O46" s="13"/>
    </row>
    <row r="47" spans="1:15" ht="24.95" customHeight="1" x14ac:dyDescent="0.25">
      <c r="A47" s="23" t="s">
        <v>152</v>
      </c>
      <c r="B47" s="23" t="s">
        <v>153</v>
      </c>
      <c r="C47" s="23" t="s">
        <v>154</v>
      </c>
      <c r="D47" s="22">
        <v>5</v>
      </c>
      <c r="E47" s="22"/>
      <c r="F47" s="106">
        <v>60</v>
      </c>
      <c r="G47" s="106">
        <f t="shared" si="1"/>
        <v>300</v>
      </c>
      <c r="N47" s="13"/>
      <c r="O47" s="13"/>
    </row>
    <row r="48" spans="1:15" ht="24.95" customHeight="1" x14ac:dyDescent="0.25">
      <c r="A48" s="23" t="s">
        <v>155</v>
      </c>
      <c r="B48" s="23" t="s">
        <v>156</v>
      </c>
      <c r="C48" s="23" t="s">
        <v>157</v>
      </c>
      <c r="D48" s="22">
        <v>5</v>
      </c>
      <c r="E48" s="22"/>
      <c r="F48" s="106">
        <v>60</v>
      </c>
      <c r="G48" s="106">
        <f t="shared" si="1"/>
        <v>300</v>
      </c>
      <c r="N48" s="13"/>
      <c r="O48" s="13"/>
    </row>
    <row r="49" spans="1:15" ht="24.95" customHeight="1" x14ac:dyDescent="0.25">
      <c r="A49" s="23" t="s">
        <v>158</v>
      </c>
      <c r="B49" s="23" t="s">
        <v>159</v>
      </c>
      <c r="C49" s="23" t="s">
        <v>160</v>
      </c>
      <c r="D49" s="22">
        <v>5</v>
      </c>
      <c r="E49" s="22"/>
      <c r="F49" s="106">
        <v>60</v>
      </c>
      <c r="G49" s="106">
        <f t="shared" si="1"/>
        <v>300</v>
      </c>
      <c r="N49" s="13"/>
      <c r="O49" s="13"/>
    </row>
    <row r="50" spans="1:15" ht="24.95" customHeight="1" x14ac:dyDescent="0.25">
      <c r="A50" s="23" t="s">
        <v>161</v>
      </c>
      <c r="B50" s="23" t="s">
        <v>162</v>
      </c>
      <c r="C50" s="23" t="s">
        <v>163</v>
      </c>
      <c r="D50" s="22">
        <v>6</v>
      </c>
      <c r="E50" s="22"/>
      <c r="F50" s="106">
        <v>60</v>
      </c>
      <c r="G50" s="106">
        <f t="shared" si="1"/>
        <v>360</v>
      </c>
      <c r="N50" s="13"/>
      <c r="O50" s="13"/>
    </row>
    <row r="51" spans="1:15" ht="24.95" customHeight="1" x14ac:dyDescent="0.25">
      <c r="A51" s="23" t="s">
        <v>164</v>
      </c>
      <c r="B51" s="23" t="s">
        <v>165</v>
      </c>
      <c r="C51" s="23" t="s">
        <v>166</v>
      </c>
      <c r="D51" s="22">
        <v>6</v>
      </c>
      <c r="E51" s="22"/>
      <c r="F51" s="106">
        <v>60</v>
      </c>
      <c r="G51" s="106">
        <f t="shared" si="1"/>
        <v>360</v>
      </c>
      <c r="N51" s="13"/>
      <c r="O51" s="13"/>
    </row>
    <row r="52" spans="1:15" ht="24.95" customHeight="1" x14ac:dyDescent="0.25">
      <c r="A52" s="23" t="s">
        <v>167</v>
      </c>
      <c r="B52" s="23" t="s">
        <v>168</v>
      </c>
      <c r="C52" s="23" t="s">
        <v>169</v>
      </c>
      <c r="D52" s="22">
        <v>6</v>
      </c>
      <c r="E52" s="22"/>
      <c r="F52" s="106">
        <v>60</v>
      </c>
      <c r="G52" s="106">
        <f t="shared" si="1"/>
        <v>360</v>
      </c>
      <c r="N52" s="13"/>
      <c r="O52" s="13"/>
    </row>
    <row r="53" spans="1:15" ht="24.95" customHeight="1" x14ac:dyDescent="0.25">
      <c r="A53" s="23" t="s">
        <v>170</v>
      </c>
      <c r="B53" s="23" t="s">
        <v>171</v>
      </c>
      <c r="C53" s="23" t="s">
        <v>172</v>
      </c>
      <c r="D53" s="22">
        <v>6</v>
      </c>
      <c r="E53" s="22"/>
      <c r="F53" s="106">
        <v>60</v>
      </c>
      <c r="G53" s="106">
        <f t="shared" si="1"/>
        <v>360</v>
      </c>
      <c r="N53" s="13"/>
      <c r="O53" s="13"/>
    </row>
    <row r="54" spans="1:15" ht="24.95" customHeight="1" x14ac:dyDescent="0.25">
      <c r="A54" s="23" t="s">
        <v>173</v>
      </c>
      <c r="B54" s="23" t="s">
        <v>174</v>
      </c>
      <c r="C54" s="23" t="s">
        <v>175</v>
      </c>
      <c r="D54" s="22">
        <v>6</v>
      </c>
      <c r="E54" s="22"/>
      <c r="F54" s="106">
        <v>60</v>
      </c>
      <c r="G54" s="106">
        <f t="shared" si="1"/>
        <v>360</v>
      </c>
      <c r="N54" s="13"/>
      <c r="O54" s="13"/>
    </row>
    <row r="55" spans="1:15" ht="24.95" customHeight="1" x14ac:dyDescent="0.25">
      <c r="A55" s="23" t="s">
        <v>176</v>
      </c>
      <c r="B55" s="23" t="s">
        <v>177</v>
      </c>
      <c r="C55" s="23" t="s">
        <v>178</v>
      </c>
      <c r="D55" s="22">
        <v>6</v>
      </c>
      <c r="E55" s="22"/>
      <c r="F55" s="106">
        <v>60</v>
      </c>
      <c r="G55" s="106">
        <f t="shared" si="1"/>
        <v>360</v>
      </c>
      <c r="N55" s="13"/>
      <c r="O55" s="13"/>
    </row>
    <row r="56" spans="1:15" ht="24.95" customHeight="1" x14ac:dyDescent="0.25">
      <c r="A56" s="23" t="s">
        <v>179</v>
      </c>
      <c r="B56" s="23" t="s">
        <v>180</v>
      </c>
      <c r="C56" s="23" t="s">
        <v>181</v>
      </c>
      <c r="D56" s="22">
        <v>6</v>
      </c>
      <c r="E56" s="22"/>
      <c r="F56" s="106">
        <v>60</v>
      </c>
      <c r="G56" s="106">
        <f t="shared" si="1"/>
        <v>360</v>
      </c>
      <c r="N56" s="13"/>
      <c r="O56" s="13"/>
    </row>
    <row r="57" spans="1:15" ht="24.95" customHeight="1" x14ac:dyDescent="0.25">
      <c r="A57" s="23" t="s">
        <v>182</v>
      </c>
      <c r="B57" s="23" t="s">
        <v>183</v>
      </c>
      <c r="C57" s="23" t="s">
        <v>184</v>
      </c>
      <c r="D57" s="22">
        <v>6</v>
      </c>
      <c r="E57" s="22"/>
      <c r="F57" s="106">
        <v>60</v>
      </c>
      <c r="G57" s="106">
        <f t="shared" si="1"/>
        <v>360</v>
      </c>
      <c r="N57" s="13"/>
      <c r="O57" s="13"/>
    </row>
    <row r="58" spans="1:15" ht="24.95" customHeight="1" x14ac:dyDescent="0.25">
      <c r="A58" s="23" t="s">
        <v>185</v>
      </c>
      <c r="B58" s="23" t="s">
        <v>186</v>
      </c>
      <c r="C58" s="23" t="s">
        <v>187</v>
      </c>
      <c r="D58" s="22">
        <v>5</v>
      </c>
      <c r="E58" s="22"/>
      <c r="F58" s="106">
        <v>60</v>
      </c>
      <c r="G58" s="106">
        <f t="shared" si="1"/>
        <v>300</v>
      </c>
      <c r="N58" s="13"/>
      <c r="O58" s="13"/>
    </row>
    <row r="59" spans="1:15" ht="24.95" customHeight="1" x14ac:dyDescent="0.25">
      <c r="A59" s="23" t="s">
        <v>188</v>
      </c>
      <c r="B59" s="23" t="s">
        <v>189</v>
      </c>
      <c r="C59" s="23" t="s">
        <v>190</v>
      </c>
      <c r="D59" s="22">
        <v>2</v>
      </c>
      <c r="E59" s="22"/>
      <c r="F59" s="106">
        <v>60</v>
      </c>
      <c r="G59" s="106">
        <f t="shared" si="1"/>
        <v>120</v>
      </c>
      <c r="N59" s="13"/>
      <c r="O59" s="13"/>
    </row>
    <row r="60" spans="1:15" ht="24.95" customHeight="1" x14ac:dyDescent="0.25">
      <c r="A60" s="23" t="s">
        <v>191</v>
      </c>
      <c r="B60" s="23" t="s">
        <v>192</v>
      </c>
      <c r="C60" s="23" t="s">
        <v>193</v>
      </c>
      <c r="D60" s="22">
        <v>5</v>
      </c>
      <c r="E60" s="22"/>
      <c r="F60" s="106">
        <v>60</v>
      </c>
      <c r="G60" s="106">
        <f t="shared" si="1"/>
        <v>300</v>
      </c>
      <c r="N60" s="13"/>
      <c r="O60" s="13"/>
    </row>
    <row r="61" spans="1:15" ht="24.95" customHeight="1" x14ac:dyDescent="0.25">
      <c r="A61" s="23" t="s">
        <v>194</v>
      </c>
      <c r="B61" s="23" t="s">
        <v>195</v>
      </c>
      <c r="C61" s="23" t="s">
        <v>196</v>
      </c>
      <c r="D61" s="22">
        <v>3</v>
      </c>
      <c r="E61" s="22"/>
      <c r="F61" s="106">
        <v>60</v>
      </c>
      <c r="G61" s="106">
        <f t="shared" si="1"/>
        <v>180</v>
      </c>
      <c r="N61" s="13"/>
      <c r="O61" s="13"/>
    </row>
    <row r="62" spans="1:15" ht="24.95" customHeight="1" x14ac:dyDescent="0.25">
      <c r="A62" s="23" t="s">
        <v>197</v>
      </c>
      <c r="B62" s="23" t="s">
        <v>198</v>
      </c>
      <c r="C62" s="23" t="s">
        <v>199</v>
      </c>
      <c r="D62" s="22">
        <v>5</v>
      </c>
      <c r="E62" s="22"/>
      <c r="F62" s="106">
        <v>60</v>
      </c>
      <c r="G62" s="106">
        <f t="shared" si="1"/>
        <v>300</v>
      </c>
      <c r="N62" s="13"/>
      <c r="O62" s="13"/>
    </row>
    <row r="63" spans="1:15" ht="24.95" customHeight="1" x14ac:dyDescent="0.25">
      <c r="A63" s="23" t="s">
        <v>200</v>
      </c>
      <c r="B63" s="23" t="s">
        <v>201</v>
      </c>
      <c r="C63" s="23" t="s">
        <v>202</v>
      </c>
      <c r="D63" s="22">
        <v>5</v>
      </c>
      <c r="E63" s="22"/>
      <c r="F63" s="106">
        <v>60</v>
      </c>
      <c r="G63" s="106">
        <f t="shared" si="1"/>
        <v>300</v>
      </c>
      <c r="N63" s="13"/>
      <c r="O63" s="13"/>
    </row>
    <row r="64" spans="1:15" ht="24.95" customHeight="1" x14ac:dyDescent="0.25">
      <c r="A64" s="23" t="s">
        <v>203</v>
      </c>
      <c r="B64" s="23" t="s">
        <v>204</v>
      </c>
      <c r="C64" s="23" t="s">
        <v>205</v>
      </c>
      <c r="D64" s="22">
        <v>5</v>
      </c>
      <c r="E64" s="22"/>
      <c r="F64" s="106">
        <v>60</v>
      </c>
      <c r="G64" s="106">
        <f t="shared" si="1"/>
        <v>300</v>
      </c>
      <c r="N64" s="13"/>
      <c r="O64" s="13"/>
    </row>
    <row r="65" spans="1:15" ht="24.95" customHeight="1" x14ac:dyDescent="0.25">
      <c r="A65" s="23" t="s">
        <v>206</v>
      </c>
      <c r="B65" s="23" t="s">
        <v>207</v>
      </c>
      <c r="C65" s="23" t="s">
        <v>208</v>
      </c>
      <c r="D65" s="22">
        <v>5</v>
      </c>
      <c r="E65" s="22"/>
      <c r="F65" s="106">
        <v>60</v>
      </c>
      <c r="G65" s="106">
        <f t="shared" si="1"/>
        <v>300</v>
      </c>
      <c r="N65" s="13"/>
      <c r="O65" s="13"/>
    </row>
    <row r="66" spans="1:15" ht="24.95" customHeight="1" x14ac:dyDescent="0.25">
      <c r="A66" s="23" t="s">
        <v>209</v>
      </c>
      <c r="B66" s="23" t="s">
        <v>210</v>
      </c>
      <c r="C66" s="23" t="s">
        <v>211</v>
      </c>
      <c r="D66" s="22">
        <v>5</v>
      </c>
      <c r="E66" s="22"/>
      <c r="F66" s="106">
        <v>60</v>
      </c>
      <c r="G66" s="106">
        <f t="shared" si="1"/>
        <v>300</v>
      </c>
      <c r="N66" s="13"/>
      <c r="O66" s="13"/>
    </row>
    <row r="67" spans="1:15" ht="24.95" customHeight="1" x14ac:dyDescent="0.25">
      <c r="A67" s="23" t="s">
        <v>212</v>
      </c>
      <c r="B67" s="23" t="s">
        <v>213</v>
      </c>
      <c r="C67" s="23" t="s">
        <v>214</v>
      </c>
      <c r="D67" s="22">
        <v>1</v>
      </c>
      <c r="E67" s="22"/>
      <c r="F67" s="106">
        <v>300</v>
      </c>
      <c r="G67" s="106">
        <f t="shared" si="1"/>
        <v>300</v>
      </c>
      <c r="N67" s="13"/>
      <c r="O67" s="13"/>
    </row>
    <row r="68" spans="1:15" ht="24.95" customHeight="1" x14ac:dyDescent="0.25">
      <c r="A68" s="23" t="s">
        <v>215</v>
      </c>
      <c r="B68" s="23" t="s">
        <v>216</v>
      </c>
      <c r="C68" s="23" t="s">
        <v>217</v>
      </c>
      <c r="D68" s="22">
        <v>1</v>
      </c>
      <c r="E68" s="22"/>
      <c r="F68" s="106">
        <v>300</v>
      </c>
      <c r="G68" s="106">
        <f t="shared" si="1"/>
        <v>300</v>
      </c>
      <c r="N68" s="13"/>
      <c r="O68" s="13"/>
    </row>
    <row r="69" spans="1:15" ht="24.95" customHeight="1" x14ac:dyDescent="0.25">
      <c r="A69" s="23" t="s">
        <v>218</v>
      </c>
      <c r="B69" s="23" t="s">
        <v>219</v>
      </c>
      <c r="C69" s="23" t="s">
        <v>220</v>
      </c>
      <c r="D69" s="22">
        <v>1</v>
      </c>
      <c r="E69" s="22"/>
      <c r="F69" s="106">
        <v>300</v>
      </c>
      <c r="G69" s="106">
        <f t="shared" si="1"/>
        <v>300</v>
      </c>
      <c r="N69" s="13"/>
      <c r="O69" s="13"/>
    </row>
    <row r="70" spans="1:15" ht="24.95" customHeight="1" x14ac:dyDescent="0.25">
      <c r="A70" s="23" t="s">
        <v>233</v>
      </c>
      <c r="B70" s="23" t="s">
        <v>227</v>
      </c>
      <c r="C70" s="23" t="s">
        <v>221</v>
      </c>
      <c r="D70" s="22">
        <v>1</v>
      </c>
      <c r="E70" s="22"/>
      <c r="F70" s="106">
        <v>400</v>
      </c>
      <c r="G70" s="106">
        <f t="shared" si="1"/>
        <v>400</v>
      </c>
      <c r="N70" s="13"/>
      <c r="O70" s="13"/>
    </row>
    <row r="71" spans="1:15" ht="24.95" customHeight="1" x14ac:dyDescent="0.25">
      <c r="A71" s="23" t="s">
        <v>234</v>
      </c>
      <c r="B71" s="23" t="s">
        <v>228</v>
      </c>
      <c r="C71" s="23" t="s">
        <v>222</v>
      </c>
      <c r="D71" s="22">
        <v>1</v>
      </c>
      <c r="E71" s="22"/>
      <c r="F71" s="106">
        <v>400</v>
      </c>
      <c r="G71" s="106">
        <f t="shared" si="1"/>
        <v>400</v>
      </c>
      <c r="N71" s="13"/>
      <c r="O71" s="13"/>
    </row>
    <row r="72" spans="1:15" ht="24.95" customHeight="1" x14ac:dyDescent="0.25">
      <c r="A72" s="23" t="s">
        <v>235</v>
      </c>
      <c r="B72" s="23" t="s">
        <v>229</v>
      </c>
      <c r="C72" s="23" t="s">
        <v>223</v>
      </c>
      <c r="D72" s="22">
        <v>1</v>
      </c>
      <c r="E72" s="22"/>
      <c r="F72" s="106">
        <v>400</v>
      </c>
      <c r="G72" s="106">
        <f t="shared" si="1"/>
        <v>400</v>
      </c>
      <c r="N72" s="13"/>
      <c r="O72" s="13"/>
    </row>
    <row r="73" spans="1:15" ht="24.95" customHeight="1" x14ac:dyDescent="0.25">
      <c r="A73" s="23" t="s">
        <v>236</v>
      </c>
      <c r="B73" s="23" t="s">
        <v>230</v>
      </c>
      <c r="C73" s="23" t="s">
        <v>224</v>
      </c>
      <c r="D73" s="22">
        <v>1</v>
      </c>
      <c r="E73" s="22"/>
      <c r="F73" s="106">
        <v>400</v>
      </c>
      <c r="G73" s="106">
        <f t="shared" si="1"/>
        <v>400</v>
      </c>
      <c r="N73" s="13"/>
      <c r="O73" s="13"/>
    </row>
    <row r="74" spans="1:15" ht="24.95" customHeight="1" x14ac:dyDescent="0.25">
      <c r="A74" s="23" t="s">
        <v>237</v>
      </c>
      <c r="B74" s="23" t="s">
        <v>231</v>
      </c>
      <c r="C74" s="23" t="s">
        <v>225</v>
      </c>
      <c r="D74" s="22">
        <v>1</v>
      </c>
      <c r="E74" s="22"/>
      <c r="F74" s="106">
        <v>400</v>
      </c>
      <c r="G74" s="106">
        <f t="shared" si="1"/>
        <v>400</v>
      </c>
      <c r="N74" s="13"/>
      <c r="O74" s="13"/>
    </row>
    <row r="75" spans="1:15" ht="24.95" customHeight="1" x14ac:dyDescent="0.25">
      <c r="A75" s="23" t="s">
        <v>238</v>
      </c>
      <c r="B75" s="23" t="s">
        <v>232</v>
      </c>
      <c r="C75" s="23" t="s">
        <v>226</v>
      </c>
      <c r="D75" s="22">
        <v>1</v>
      </c>
      <c r="E75" s="22"/>
      <c r="F75" s="106">
        <v>400</v>
      </c>
      <c r="G75" s="106">
        <f t="shared" si="1"/>
        <v>400</v>
      </c>
      <c r="N75" s="13"/>
      <c r="O75" s="13"/>
    </row>
    <row r="76" spans="1:15" ht="24.95" customHeight="1" x14ac:dyDescent="0.25">
      <c r="A76" s="98" t="s">
        <v>32</v>
      </c>
      <c r="B76" s="56" t="s">
        <v>33</v>
      </c>
      <c r="C76" s="23" t="s">
        <v>282</v>
      </c>
      <c r="D76" s="22">
        <v>0</v>
      </c>
      <c r="E76" s="22"/>
      <c r="F76" s="106">
        <v>480</v>
      </c>
      <c r="G76" s="106">
        <v>480</v>
      </c>
      <c r="N76" s="13"/>
      <c r="O76" s="13"/>
    </row>
    <row r="77" spans="1:15" ht="24.95" customHeight="1" x14ac:dyDescent="0.25">
      <c r="A77" s="98" t="s">
        <v>33</v>
      </c>
      <c r="B77" s="23">
        <v>190703480</v>
      </c>
      <c r="C77" s="23" t="s">
        <v>283</v>
      </c>
      <c r="D77" s="22">
        <v>0</v>
      </c>
      <c r="E77" s="22"/>
      <c r="F77" s="106">
        <v>480</v>
      </c>
      <c r="G77" s="106">
        <v>480</v>
      </c>
      <c r="N77" s="13"/>
      <c r="O77" s="13"/>
    </row>
    <row r="78" spans="1:15" ht="24.95" customHeight="1" x14ac:dyDescent="0.25">
      <c r="A78" s="98" t="s">
        <v>34</v>
      </c>
      <c r="B78" s="23">
        <v>190703480</v>
      </c>
      <c r="C78" s="23" t="s">
        <v>284</v>
      </c>
      <c r="D78" s="22">
        <v>1</v>
      </c>
      <c r="E78" s="22"/>
      <c r="F78" s="106">
        <v>480</v>
      </c>
      <c r="G78" s="106">
        <v>480</v>
      </c>
      <c r="N78" s="13"/>
      <c r="O78" s="13"/>
    </row>
    <row r="79" spans="1:15" ht="24.95" customHeight="1" x14ac:dyDescent="0.25">
      <c r="A79" s="98" t="s">
        <v>35</v>
      </c>
      <c r="B79" s="23">
        <v>190703480</v>
      </c>
      <c r="C79" s="23" t="s">
        <v>285</v>
      </c>
      <c r="D79" s="22">
        <v>1</v>
      </c>
      <c r="E79" s="22"/>
      <c r="F79" s="106">
        <v>480</v>
      </c>
      <c r="G79" s="106">
        <v>480</v>
      </c>
      <c r="N79" s="13"/>
      <c r="O79" s="13"/>
    </row>
    <row r="80" spans="1:15" ht="24.95" customHeight="1" x14ac:dyDescent="0.25">
      <c r="A80" s="98" t="s">
        <v>36</v>
      </c>
      <c r="B80" s="23">
        <v>190703480</v>
      </c>
      <c r="C80" s="23" t="s">
        <v>286</v>
      </c>
      <c r="D80" s="22">
        <v>1</v>
      </c>
      <c r="E80" s="22"/>
      <c r="F80" s="106">
        <v>480</v>
      </c>
      <c r="G80" s="106">
        <v>480</v>
      </c>
      <c r="N80" s="13"/>
      <c r="O80" s="13"/>
    </row>
    <row r="81" spans="1:15" ht="24.95" customHeight="1" x14ac:dyDescent="0.25">
      <c r="A81" s="98" t="s">
        <v>37</v>
      </c>
      <c r="B81" s="23">
        <v>190703480</v>
      </c>
      <c r="C81" s="23" t="s">
        <v>287</v>
      </c>
      <c r="D81" s="22">
        <v>1</v>
      </c>
      <c r="E81" s="22"/>
      <c r="F81" s="106">
        <v>480</v>
      </c>
      <c r="G81" s="106">
        <v>480</v>
      </c>
      <c r="N81" s="13"/>
      <c r="O81" s="13"/>
    </row>
    <row r="82" spans="1:15" ht="24.95" customHeight="1" x14ac:dyDescent="0.25">
      <c r="A82" s="98" t="s">
        <v>38</v>
      </c>
      <c r="B82" s="23">
        <v>190703480</v>
      </c>
      <c r="C82" s="23" t="s">
        <v>288</v>
      </c>
      <c r="D82" s="22">
        <v>1</v>
      </c>
      <c r="E82" s="22"/>
      <c r="F82" s="106">
        <v>480</v>
      </c>
      <c r="G82" s="106">
        <v>480</v>
      </c>
      <c r="N82" s="13"/>
      <c r="O82" s="13"/>
    </row>
    <row r="83" spans="1:15" ht="24.95" customHeight="1" x14ac:dyDescent="0.25">
      <c r="A83" s="98" t="s">
        <v>239</v>
      </c>
      <c r="B83" s="23">
        <v>190703480</v>
      </c>
      <c r="C83" s="23" t="s">
        <v>289</v>
      </c>
      <c r="D83" s="22">
        <v>1</v>
      </c>
      <c r="E83" s="22"/>
      <c r="F83" s="106">
        <v>480</v>
      </c>
      <c r="G83" s="106">
        <v>480</v>
      </c>
      <c r="N83" s="13"/>
      <c r="O83" s="13"/>
    </row>
    <row r="84" spans="1:15" ht="24.95" customHeight="1" x14ac:dyDescent="0.25">
      <c r="A84" s="98" t="s">
        <v>240</v>
      </c>
      <c r="B84" s="23">
        <v>190703480</v>
      </c>
      <c r="C84" s="23" t="s">
        <v>290</v>
      </c>
      <c r="D84" s="22">
        <v>1</v>
      </c>
      <c r="E84" s="22"/>
      <c r="F84" s="106">
        <v>480</v>
      </c>
      <c r="G84" s="106">
        <v>480</v>
      </c>
      <c r="N84" s="13"/>
      <c r="O84" s="13"/>
    </row>
    <row r="85" spans="1:15" ht="24.95" customHeight="1" x14ac:dyDescent="0.25">
      <c r="A85" s="98" t="s">
        <v>702</v>
      </c>
      <c r="B85" s="23" t="s">
        <v>703</v>
      </c>
      <c r="C85" s="23" t="s">
        <v>704</v>
      </c>
      <c r="D85" s="22">
        <v>2</v>
      </c>
      <c r="E85" s="22"/>
      <c r="F85" s="106">
        <v>900</v>
      </c>
      <c r="G85" s="106">
        <v>1800</v>
      </c>
      <c r="N85" s="13"/>
      <c r="O85" s="13"/>
    </row>
    <row r="86" spans="1:15" ht="24.95" customHeight="1" x14ac:dyDescent="0.25">
      <c r="A86" s="98" t="s">
        <v>705</v>
      </c>
      <c r="B86" s="23" t="s">
        <v>706</v>
      </c>
      <c r="C86" s="23" t="s">
        <v>707</v>
      </c>
      <c r="D86" s="22">
        <v>2</v>
      </c>
      <c r="E86" s="22"/>
      <c r="F86" s="106">
        <v>900</v>
      </c>
      <c r="G86" s="106">
        <v>1800</v>
      </c>
      <c r="N86" s="13"/>
      <c r="O86" s="13"/>
    </row>
    <row r="87" spans="1:15" ht="24.95" customHeight="1" x14ac:dyDescent="0.25">
      <c r="A87" s="98" t="s">
        <v>708</v>
      </c>
      <c r="B87" s="23" t="s">
        <v>709</v>
      </c>
      <c r="C87" s="23" t="s">
        <v>710</v>
      </c>
      <c r="D87" s="22">
        <v>6</v>
      </c>
      <c r="E87" s="22"/>
      <c r="F87" s="106">
        <v>70</v>
      </c>
      <c r="G87" s="106">
        <v>420</v>
      </c>
      <c r="N87" s="13"/>
      <c r="O87" s="13"/>
    </row>
    <row r="88" spans="1:15" ht="24.95" customHeight="1" x14ac:dyDescent="0.25">
      <c r="A88" s="98" t="s">
        <v>711</v>
      </c>
      <c r="B88" s="23" t="s">
        <v>709</v>
      </c>
      <c r="C88" s="23" t="s">
        <v>712</v>
      </c>
      <c r="D88" s="22">
        <v>0</v>
      </c>
      <c r="E88" s="22"/>
      <c r="F88" s="106">
        <v>70</v>
      </c>
      <c r="G88" s="106">
        <v>0</v>
      </c>
      <c r="N88" s="13"/>
      <c r="O88" s="13"/>
    </row>
    <row r="89" spans="1:15" ht="24.95" customHeight="1" x14ac:dyDescent="0.25">
      <c r="A89" s="98" t="s">
        <v>713</v>
      </c>
      <c r="B89" s="23" t="s">
        <v>714</v>
      </c>
      <c r="C89" s="23" t="s">
        <v>715</v>
      </c>
      <c r="D89" s="22">
        <v>6</v>
      </c>
      <c r="E89" s="22"/>
      <c r="F89" s="106">
        <v>70</v>
      </c>
      <c r="G89" s="106">
        <v>420</v>
      </c>
      <c r="N89" s="13"/>
      <c r="O89" s="13"/>
    </row>
    <row r="90" spans="1:15" ht="24.95" customHeight="1" x14ac:dyDescent="0.25">
      <c r="A90" s="98" t="s">
        <v>716</v>
      </c>
      <c r="B90" s="23" t="s">
        <v>717</v>
      </c>
      <c r="C90" s="23" t="s">
        <v>718</v>
      </c>
      <c r="D90" s="22">
        <v>6</v>
      </c>
      <c r="E90" s="22"/>
      <c r="F90" s="106">
        <v>70</v>
      </c>
      <c r="G90" s="106">
        <v>420</v>
      </c>
      <c r="N90" s="13"/>
      <c r="O90" s="13"/>
    </row>
    <row r="91" spans="1:15" ht="24.95" customHeight="1" x14ac:dyDescent="0.25">
      <c r="A91" s="98" t="s">
        <v>719</v>
      </c>
      <c r="B91" s="23" t="s">
        <v>720</v>
      </c>
      <c r="C91" s="23" t="s">
        <v>721</v>
      </c>
      <c r="D91" s="22">
        <v>6</v>
      </c>
      <c r="E91" s="22"/>
      <c r="F91" s="106">
        <v>70</v>
      </c>
      <c r="G91" s="106">
        <v>420</v>
      </c>
      <c r="N91" s="13"/>
      <c r="O91" s="13"/>
    </row>
    <row r="92" spans="1:15" ht="24.95" customHeight="1" x14ac:dyDescent="0.25">
      <c r="A92" s="98" t="s">
        <v>722</v>
      </c>
      <c r="B92" s="23" t="s">
        <v>723</v>
      </c>
      <c r="C92" s="23" t="s">
        <v>724</v>
      </c>
      <c r="D92" s="22">
        <v>6</v>
      </c>
      <c r="E92" s="22"/>
      <c r="F92" s="106">
        <v>70</v>
      </c>
      <c r="G92" s="106">
        <v>420</v>
      </c>
      <c r="N92" s="13"/>
      <c r="O92" s="13"/>
    </row>
    <row r="93" spans="1:15" ht="24.95" customHeight="1" x14ac:dyDescent="0.25">
      <c r="A93" s="98" t="s">
        <v>725</v>
      </c>
      <c r="B93" s="23" t="s">
        <v>726</v>
      </c>
      <c r="C93" s="23" t="s">
        <v>727</v>
      </c>
      <c r="D93" s="22">
        <v>6</v>
      </c>
      <c r="E93" s="22"/>
      <c r="F93" s="106">
        <v>70</v>
      </c>
      <c r="G93" s="106">
        <v>420</v>
      </c>
      <c r="N93" s="13"/>
      <c r="O93" s="13"/>
    </row>
    <row r="94" spans="1:15" ht="24.95" customHeight="1" x14ac:dyDescent="0.25">
      <c r="A94" s="98" t="s">
        <v>728</v>
      </c>
      <c r="B94" s="23" t="s">
        <v>729</v>
      </c>
      <c r="C94" s="23" t="s">
        <v>730</v>
      </c>
      <c r="D94" s="22">
        <v>6</v>
      </c>
      <c r="E94" s="22"/>
      <c r="F94" s="106">
        <v>70</v>
      </c>
      <c r="G94" s="106">
        <v>420</v>
      </c>
      <c r="N94" s="13"/>
      <c r="O94" s="13"/>
    </row>
    <row r="95" spans="1:15" ht="24.95" customHeight="1" x14ac:dyDescent="0.25">
      <c r="A95" s="98" t="s">
        <v>731</v>
      </c>
      <c r="B95" s="23" t="s">
        <v>732</v>
      </c>
      <c r="C95" s="23" t="s">
        <v>733</v>
      </c>
      <c r="D95" s="22">
        <v>4</v>
      </c>
      <c r="E95" s="22"/>
      <c r="F95" s="106">
        <v>60</v>
      </c>
      <c r="G95" s="106">
        <v>240</v>
      </c>
      <c r="N95" s="13"/>
      <c r="O95" s="13"/>
    </row>
    <row r="96" spans="1:15" ht="24.95" customHeight="1" x14ac:dyDescent="0.25">
      <c r="A96" s="98" t="s">
        <v>734</v>
      </c>
      <c r="B96" s="23" t="s">
        <v>735</v>
      </c>
      <c r="C96" s="23" t="s">
        <v>736</v>
      </c>
      <c r="D96" s="22">
        <v>4</v>
      </c>
      <c r="E96" s="22"/>
      <c r="F96" s="106">
        <v>60</v>
      </c>
      <c r="G96" s="106">
        <v>240</v>
      </c>
      <c r="N96" s="13"/>
      <c r="O96" s="13"/>
    </row>
    <row r="97" spans="1:15" ht="24.95" customHeight="1" x14ac:dyDescent="0.25">
      <c r="A97" s="98" t="s">
        <v>737</v>
      </c>
      <c r="B97" s="23" t="s">
        <v>738</v>
      </c>
      <c r="C97" s="23" t="s">
        <v>739</v>
      </c>
      <c r="D97" s="22">
        <v>0</v>
      </c>
      <c r="E97" s="22"/>
      <c r="F97" s="106">
        <v>60</v>
      </c>
      <c r="G97" s="106">
        <v>0</v>
      </c>
      <c r="N97" s="13"/>
      <c r="O97" s="13"/>
    </row>
    <row r="98" spans="1:15" ht="24.95" customHeight="1" x14ac:dyDescent="0.25">
      <c r="A98" s="98" t="s">
        <v>740</v>
      </c>
      <c r="B98" s="23" t="s">
        <v>741</v>
      </c>
      <c r="C98" s="23" t="s">
        <v>742</v>
      </c>
      <c r="D98" s="22">
        <v>0</v>
      </c>
      <c r="E98" s="22"/>
      <c r="F98" s="106">
        <v>60</v>
      </c>
      <c r="G98" s="106">
        <v>0</v>
      </c>
      <c r="N98" s="13"/>
      <c r="O98" s="13"/>
    </row>
    <row r="99" spans="1:15" ht="24.95" customHeight="1" x14ac:dyDescent="0.25">
      <c r="A99" s="98" t="s">
        <v>743</v>
      </c>
      <c r="B99" s="23" t="s">
        <v>744</v>
      </c>
      <c r="C99" s="23" t="s">
        <v>745</v>
      </c>
      <c r="D99" s="22">
        <v>0</v>
      </c>
      <c r="E99" s="22"/>
      <c r="F99" s="106">
        <v>60</v>
      </c>
      <c r="G99" s="106">
        <v>0</v>
      </c>
      <c r="N99" s="13"/>
      <c r="O99" s="13"/>
    </row>
    <row r="100" spans="1:15" ht="24.95" customHeight="1" x14ac:dyDescent="0.25">
      <c r="A100" s="98" t="s">
        <v>746</v>
      </c>
      <c r="B100" s="23" t="s">
        <v>747</v>
      </c>
      <c r="C100" s="23" t="s">
        <v>748</v>
      </c>
      <c r="D100" s="22">
        <v>4</v>
      </c>
      <c r="E100" s="22"/>
      <c r="F100" s="106">
        <v>60</v>
      </c>
      <c r="G100" s="106">
        <v>240</v>
      </c>
      <c r="N100" s="13"/>
      <c r="O100" s="13"/>
    </row>
    <row r="101" spans="1:15" ht="24.95" customHeight="1" x14ac:dyDescent="0.25">
      <c r="A101" s="98" t="s">
        <v>749</v>
      </c>
      <c r="B101" s="23" t="s">
        <v>750</v>
      </c>
      <c r="C101" s="23" t="s">
        <v>751</v>
      </c>
      <c r="D101" s="22">
        <v>4</v>
      </c>
      <c r="E101" s="22"/>
      <c r="F101" s="106">
        <v>60</v>
      </c>
      <c r="G101" s="106">
        <v>240</v>
      </c>
      <c r="N101" s="13"/>
      <c r="O101" s="13"/>
    </row>
    <row r="102" spans="1:15" ht="24.95" customHeight="1" x14ac:dyDescent="0.25">
      <c r="A102" s="98" t="s">
        <v>752</v>
      </c>
      <c r="B102" s="23" t="s">
        <v>753</v>
      </c>
      <c r="C102" s="23" t="s">
        <v>754</v>
      </c>
      <c r="D102" s="22">
        <v>3</v>
      </c>
      <c r="E102" s="22"/>
      <c r="F102" s="106">
        <v>60</v>
      </c>
      <c r="G102" s="106">
        <v>180</v>
      </c>
      <c r="N102" s="13"/>
      <c r="O102" s="13"/>
    </row>
    <row r="103" spans="1:15" ht="24.95" customHeight="1" x14ac:dyDescent="0.25">
      <c r="A103" s="98" t="s">
        <v>755</v>
      </c>
      <c r="B103" s="23">
        <v>1507251300</v>
      </c>
      <c r="C103" s="23" t="s">
        <v>756</v>
      </c>
      <c r="D103" s="22">
        <v>1</v>
      </c>
      <c r="E103" s="22"/>
      <c r="F103" s="106">
        <v>480</v>
      </c>
      <c r="G103" s="106">
        <v>480</v>
      </c>
      <c r="N103" s="13"/>
      <c r="O103" s="13"/>
    </row>
    <row r="104" spans="1:15" ht="24.95" customHeight="1" x14ac:dyDescent="0.25">
      <c r="A104" s="98" t="s">
        <v>759</v>
      </c>
      <c r="B104" s="23">
        <v>1507251300</v>
      </c>
      <c r="C104" s="23" t="s">
        <v>757</v>
      </c>
      <c r="D104" s="22">
        <v>1</v>
      </c>
      <c r="E104" s="22"/>
      <c r="F104" s="106">
        <v>480</v>
      </c>
      <c r="G104" s="106">
        <v>480</v>
      </c>
      <c r="N104" s="13"/>
      <c r="O104" s="13"/>
    </row>
    <row r="105" spans="1:15" ht="24.95" customHeight="1" x14ac:dyDescent="0.25">
      <c r="A105" s="98" t="s">
        <v>760</v>
      </c>
      <c r="B105" s="23">
        <v>1507251300</v>
      </c>
      <c r="C105" s="23" t="s">
        <v>758</v>
      </c>
      <c r="D105" s="22">
        <v>1</v>
      </c>
      <c r="E105" s="22"/>
      <c r="F105" s="106">
        <v>480</v>
      </c>
      <c r="G105" s="106">
        <v>480</v>
      </c>
      <c r="N105" s="13"/>
      <c r="O105" s="13"/>
    </row>
    <row r="106" spans="1:15" ht="24.95" customHeight="1" x14ac:dyDescent="0.25">
      <c r="A106" s="95" t="s">
        <v>593</v>
      </c>
      <c r="B106" s="95" t="s">
        <v>594</v>
      </c>
      <c r="C106" s="95" t="s">
        <v>595</v>
      </c>
      <c r="D106" s="24">
        <v>3</v>
      </c>
      <c r="E106" s="25"/>
      <c r="F106" s="107">
        <v>180</v>
      </c>
      <c r="G106" s="107">
        <f t="shared" ref="G106:G149" si="2">D106*F106</f>
        <v>540</v>
      </c>
      <c r="N106" s="13"/>
      <c r="O106" s="13"/>
    </row>
    <row r="107" spans="1:15" ht="24.95" customHeight="1" x14ac:dyDescent="0.25">
      <c r="A107" s="95" t="s">
        <v>593</v>
      </c>
      <c r="B107" s="95" t="s">
        <v>594</v>
      </c>
      <c r="C107" s="95" t="s">
        <v>596</v>
      </c>
      <c r="D107" s="24">
        <v>3</v>
      </c>
      <c r="E107" s="25"/>
      <c r="F107" s="107">
        <v>180</v>
      </c>
      <c r="G107" s="107">
        <f t="shared" si="2"/>
        <v>540</v>
      </c>
      <c r="N107" s="13"/>
      <c r="O107" s="13"/>
    </row>
    <row r="108" spans="1:15" ht="24.95" customHeight="1" x14ac:dyDescent="0.25">
      <c r="A108" s="95" t="s">
        <v>597</v>
      </c>
      <c r="B108" s="95" t="s">
        <v>598</v>
      </c>
      <c r="C108" s="95" t="s">
        <v>599</v>
      </c>
      <c r="D108" s="24">
        <v>3</v>
      </c>
      <c r="E108" s="25"/>
      <c r="F108" s="107">
        <v>180</v>
      </c>
      <c r="G108" s="107">
        <f t="shared" si="2"/>
        <v>540</v>
      </c>
      <c r="N108" s="13"/>
      <c r="O108" s="13"/>
    </row>
    <row r="109" spans="1:15" ht="24.95" customHeight="1" x14ac:dyDescent="0.25">
      <c r="A109" s="95" t="s">
        <v>600</v>
      </c>
      <c r="B109" s="95" t="s">
        <v>601</v>
      </c>
      <c r="C109" s="95" t="s">
        <v>602</v>
      </c>
      <c r="D109" s="24">
        <v>3</v>
      </c>
      <c r="E109" s="25"/>
      <c r="F109" s="107">
        <v>180</v>
      </c>
      <c r="G109" s="107">
        <f t="shared" si="2"/>
        <v>540</v>
      </c>
      <c r="N109" s="13"/>
      <c r="O109" s="13"/>
    </row>
    <row r="110" spans="1:15" ht="24.95" customHeight="1" x14ac:dyDescent="0.25">
      <c r="A110" s="95" t="s">
        <v>603</v>
      </c>
      <c r="B110" s="95" t="s">
        <v>604</v>
      </c>
      <c r="C110" s="95" t="s">
        <v>605</v>
      </c>
      <c r="D110" s="24">
        <v>3</v>
      </c>
      <c r="E110" s="25"/>
      <c r="F110" s="107">
        <v>180</v>
      </c>
      <c r="G110" s="107">
        <f t="shared" si="2"/>
        <v>540</v>
      </c>
      <c r="N110" s="13"/>
      <c r="O110" s="13"/>
    </row>
    <row r="111" spans="1:15" ht="24.95" customHeight="1" x14ac:dyDescent="0.25">
      <c r="A111" s="95" t="s">
        <v>606</v>
      </c>
      <c r="B111" s="95" t="s">
        <v>604</v>
      </c>
      <c r="C111" s="95" t="s">
        <v>607</v>
      </c>
      <c r="D111" s="24">
        <v>3</v>
      </c>
      <c r="E111" s="25"/>
      <c r="F111" s="107">
        <v>180</v>
      </c>
      <c r="G111" s="107">
        <f t="shared" si="2"/>
        <v>540</v>
      </c>
      <c r="N111" s="13"/>
      <c r="O111" s="13"/>
    </row>
    <row r="112" spans="1:15" ht="24.95" customHeight="1" x14ac:dyDescent="0.25">
      <c r="A112" s="95" t="s">
        <v>608</v>
      </c>
      <c r="B112" s="95" t="s">
        <v>609</v>
      </c>
      <c r="C112" s="95" t="s">
        <v>610</v>
      </c>
      <c r="D112" s="24">
        <v>3</v>
      </c>
      <c r="E112" s="25"/>
      <c r="F112" s="107">
        <v>180</v>
      </c>
      <c r="G112" s="107">
        <f t="shared" si="2"/>
        <v>540</v>
      </c>
      <c r="N112" s="13"/>
      <c r="O112" s="13"/>
    </row>
    <row r="113" spans="1:15" ht="24.95" customHeight="1" x14ac:dyDescent="0.25">
      <c r="A113" s="95" t="s">
        <v>611</v>
      </c>
      <c r="B113" s="95" t="s">
        <v>612</v>
      </c>
      <c r="C113" s="95" t="s">
        <v>613</v>
      </c>
      <c r="D113" s="24">
        <v>2</v>
      </c>
      <c r="E113" s="25"/>
      <c r="F113" s="107">
        <v>180</v>
      </c>
      <c r="G113" s="107">
        <f t="shared" si="2"/>
        <v>360</v>
      </c>
      <c r="N113" s="13"/>
      <c r="O113" s="13"/>
    </row>
    <row r="114" spans="1:15" ht="24.95" customHeight="1" x14ac:dyDescent="0.25">
      <c r="A114" s="95" t="s">
        <v>614</v>
      </c>
      <c r="B114" s="95" t="s">
        <v>615</v>
      </c>
      <c r="C114" s="95" t="s">
        <v>616</v>
      </c>
      <c r="D114" s="24">
        <v>3</v>
      </c>
      <c r="E114" s="25"/>
      <c r="F114" s="107">
        <v>180</v>
      </c>
      <c r="G114" s="107">
        <f t="shared" si="2"/>
        <v>540</v>
      </c>
      <c r="N114" s="13"/>
      <c r="O114" s="13"/>
    </row>
    <row r="115" spans="1:15" ht="24.95" customHeight="1" x14ac:dyDescent="0.25">
      <c r="A115" s="95" t="s">
        <v>617</v>
      </c>
      <c r="B115" s="95">
        <v>190703838</v>
      </c>
      <c r="C115" s="95" t="s">
        <v>618</v>
      </c>
      <c r="D115" s="24">
        <v>2</v>
      </c>
      <c r="E115" s="25"/>
      <c r="F115" s="107">
        <v>180</v>
      </c>
      <c r="G115" s="107">
        <f t="shared" si="2"/>
        <v>360</v>
      </c>
      <c r="N115" s="13"/>
      <c r="O115" s="13"/>
    </row>
    <row r="116" spans="1:15" ht="24.95" customHeight="1" x14ac:dyDescent="0.25">
      <c r="A116" s="95" t="s">
        <v>619</v>
      </c>
      <c r="B116" s="95" t="s">
        <v>620</v>
      </c>
      <c r="C116" s="95" t="s">
        <v>621</v>
      </c>
      <c r="D116" s="24">
        <v>3</v>
      </c>
      <c r="E116" s="25"/>
      <c r="F116" s="107">
        <v>180</v>
      </c>
      <c r="G116" s="107">
        <f t="shared" si="2"/>
        <v>540</v>
      </c>
      <c r="N116" s="13"/>
      <c r="O116" s="13"/>
    </row>
    <row r="117" spans="1:15" ht="24.95" customHeight="1" x14ac:dyDescent="0.25">
      <c r="A117" s="95" t="s">
        <v>622</v>
      </c>
      <c r="B117" s="95" t="s">
        <v>620</v>
      </c>
      <c r="C117" s="95" t="s">
        <v>623</v>
      </c>
      <c r="D117" s="24">
        <v>3</v>
      </c>
      <c r="E117" s="25"/>
      <c r="F117" s="107">
        <v>180</v>
      </c>
      <c r="G117" s="107">
        <f t="shared" si="2"/>
        <v>540</v>
      </c>
      <c r="N117" s="13"/>
      <c r="O117" s="13"/>
    </row>
    <row r="118" spans="1:15" ht="24.95" customHeight="1" x14ac:dyDescent="0.25">
      <c r="A118" s="95" t="s">
        <v>624</v>
      </c>
      <c r="B118" s="95" t="s">
        <v>615</v>
      </c>
      <c r="C118" s="95" t="s">
        <v>625</v>
      </c>
      <c r="D118" s="24">
        <v>3</v>
      </c>
      <c r="E118" s="25"/>
      <c r="F118" s="107">
        <v>180</v>
      </c>
      <c r="G118" s="107">
        <f t="shared" si="2"/>
        <v>540</v>
      </c>
      <c r="N118" s="13"/>
      <c r="O118" s="13"/>
    </row>
    <row r="119" spans="1:15" ht="24.95" customHeight="1" x14ac:dyDescent="0.25">
      <c r="A119" s="95" t="s">
        <v>626</v>
      </c>
      <c r="B119" s="95">
        <v>210936625</v>
      </c>
      <c r="C119" s="95" t="s">
        <v>627</v>
      </c>
      <c r="D119" s="24">
        <v>3</v>
      </c>
      <c r="E119" s="25"/>
      <c r="F119" s="107">
        <v>168</v>
      </c>
      <c r="G119" s="107">
        <f t="shared" si="2"/>
        <v>504</v>
      </c>
      <c r="N119" s="13"/>
      <c r="O119" s="13"/>
    </row>
    <row r="120" spans="1:15" ht="24.95" customHeight="1" x14ac:dyDescent="0.25">
      <c r="A120" s="95" t="s">
        <v>628</v>
      </c>
      <c r="B120" s="95">
        <v>201023154</v>
      </c>
      <c r="C120" s="95" t="s">
        <v>629</v>
      </c>
      <c r="D120" s="24">
        <v>3</v>
      </c>
      <c r="E120" s="25"/>
      <c r="F120" s="107">
        <v>168</v>
      </c>
      <c r="G120" s="107">
        <f t="shared" si="2"/>
        <v>504</v>
      </c>
      <c r="N120" s="13"/>
      <c r="O120" s="13"/>
    </row>
    <row r="121" spans="1:15" ht="24.95" customHeight="1" x14ac:dyDescent="0.25">
      <c r="A121" s="95" t="s">
        <v>630</v>
      </c>
      <c r="B121" s="95">
        <v>210936627</v>
      </c>
      <c r="C121" s="95" t="s">
        <v>631</v>
      </c>
      <c r="D121" s="24">
        <v>3</v>
      </c>
      <c r="E121" s="25"/>
      <c r="F121" s="107">
        <v>168</v>
      </c>
      <c r="G121" s="107">
        <f t="shared" si="2"/>
        <v>504</v>
      </c>
      <c r="N121" s="13"/>
      <c r="O121" s="13"/>
    </row>
    <row r="122" spans="1:15" ht="24.95" customHeight="1" x14ac:dyDescent="0.25">
      <c r="A122" s="95" t="s">
        <v>632</v>
      </c>
      <c r="B122" s="95">
        <v>210936628</v>
      </c>
      <c r="C122" s="95" t="s">
        <v>633</v>
      </c>
      <c r="D122" s="24">
        <v>3</v>
      </c>
      <c r="E122" s="25"/>
      <c r="F122" s="107">
        <v>168</v>
      </c>
      <c r="G122" s="107">
        <f t="shared" si="2"/>
        <v>504</v>
      </c>
      <c r="N122" s="13"/>
      <c r="O122" s="13"/>
    </row>
    <row r="123" spans="1:15" ht="24.95" customHeight="1" x14ac:dyDescent="0.25">
      <c r="A123" s="95" t="s">
        <v>634</v>
      </c>
      <c r="B123" s="95">
        <v>210936629</v>
      </c>
      <c r="C123" s="95" t="s">
        <v>635</v>
      </c>
      <c r="D123" s="24">
        <v>3</v>
      </c>
      <c r="E123" s="25"/>
      <c r="F123" s="107">
        <v>168</v>
      </c>
      <c r="G123" s="107">
        <f t="shared" si="2"/>
        <v>504</v>
      </c>
      <c r="N123" s="13"/>
      <c r="O123" s="13"/>
    </row>
    <row r="124" spans="1:15" ht="24.95" customHeight="1" x14ac:dyDescent="0.25">
      <c r="A124" s="95" t="s">
        <v>636</v>
      </c>
      <c r="B124" s="95">
        <v>210936630</v>
      </c>
      <c r="C124" s="95" t="s">
        <v>637</v>
      </c>
      <c r="D124" s="24">
        <v>3</v>
      </c>
      <c r="E124" s="25"/>
      <c r="F124" s="107">
        <v>168</v>
      </c>
      <c r="G124" s="107">
        <f t="shared" si="2"/>
        <v>504</v>
      </c>
      <c r="N124" s="13"/>
      <c r="O124" s="13"/>
    </row>
    <row r="125" spans="1:15" ht="24.95" customHeight="1" x14ac:dyDescent="0.25">
      <c r="A125" s="95" t="s">
        <v>638</v>
      </c>
      <c r="B125" s="95">
        <v>210431403</v>
      </c>
      <c r="C125" s="95" t="s">
        <v>639</v>
      </c>
      <c r="D125" s="24">
        <v>3</v>
      </c>
      <c r="E125" s="25"/>
      <c r="F125" s="107">
        <v>168</v>
      </c>
      <c r="G125" s="107">
        <f t="shared" si="2"/>
        <v>504</v>
      </c>
      <c r="N125" s="13"/>
      <c r="O125" s="13"/>
    </row>
    <row r="126" spans="1:15" ht="24.95" customHeight="1" x14ac:dyDescent="0.25">
      <c r="A126" s="95" t="s">
        <v>640</v>
      </c>
      <c r="B126" s="95" t="s">
        <v>641</v>
      </c>
      <c r="C126" s="95" t="s">
        <v>642</v>
      </c>
      <c r="D126" s="24">
        <v>3</v>
      </c>
      <c r="E126" s="25"/>
      <c r="F126" s="107">
        <v>168</v>
      </c>
      <c r="G126" s="107">
        <f t="shared" si="2"/>
        <v>504</v>
      </c>
      <c r="N126" s="13"/>
      <c r="O126" s="13"/>
    </row>
    <row r="127" spans="1:15" ht="24.95" customHeight="1" x14ac:dyDescent="0.25">
      <c r="A127" s="95" t="s">
        <v>643</v>
      </c>
      <c r="B127" s="95">
        <v>210431404</v>
      </c>
      <c r="C127" s="95" t="s">
        <v>644</v>
      </c>
      <c r="D127" s="24">
        <v>3</v>
      </c>
      <c r="E127" s="25"/>
      <c r="F127" s="107">
        <v>168</v>
      </c>
      <c r="G127" s="107">
        <f t="shared" si="2"/>
        <v>504</v>
      </c>
      <c r="N127" s="13"/>
      <c r="O127" s="13"/>
    </row>
    <row r="128" spans="1:15" ht="24.95" customHeight="1" x14ac:dyDescent="0.25">
      <c r="A128" s="95" t="s">
        <v>645</v>
      </c>
      <c r="B128" s="95">
        <v>210936625</v>
      </c>
      <c r="C128" s="95" t="s">
        <v>646</v>
      </c>
      <c r="D128" s="24">
        <v>3</v>
      </c>
      <c r="E128" s="25"/>
      <c r="F128" s="107">
        <v>168</v>
      </c>
      <c r="G128" s="107">
        <f t="shared" si="2"/>
        <v>504</v>
      </c>
      <c r="N128" s="13"/>
      <c r="O128" s="13"/>
    </row>
    <row r="129" spans="1:15" ht="24.95" customHeight="1" x14ac:dyDescent="0.25">
      <c r="A129" s="95" t="s">
        <v>647</v>
      </c>
      <c r="B129" s="95">
        <v>201023154</v>
      </c>
      <c r="C129" s="95" t="s">
        <v>648</v>
      </c>
      <c r="D129" s="24">
        <v>3</v>
      </c>
      <c r="E129" s="25"/>
      <c r="F129" s="107">
        <v>168</v>
      </c>
      <c r="G129" s="107">
        <f t="shared" si="2"/>
        <v>504</v>
      </c>
      <c r="N129" s="13"/>
      <c r="O129" s="13"/>
    </row>
    <row r="130" spans="1:15" ht="24.95" customHeight="1" x14ac:dyDescent="0.25">
      <c r="A130" s="95" t="s">
        <v>649</v>
      </c>
      <c r="B130" s="95">
        <v>210936627</v>
      </c>
      <c r="C130" s="95" t="s">
        <v>650</v>
      </c>
      <c r="D130" s="24">
        <v>3</v>
      </c>
      <c r="E130" s="25"/>
      <c r="F130" s="107">
        <v>168</v>
      </c>
      <c r="G130" s="107">
        <f t="shared" si="2"/>
        <v>504</v>
      </c>
      <c r="N130" s="13"/>
      <c r="O130" s="13"/>
    </row>
    <row r="131" spans="1:15" ht="24.95" customHeight="1" x14ac:dyDescent="0.25">
      <c r="A131" s="95" t="s">
        <v>651</v>
      </c>
      <c r="B131" s="95">
        <v>210936628</v>
      </c>
      <c r="C131" s="95" t="s">
        <v>652</v>
      </c>
      <c r="D131" s="24">
        <v>3</v>
      </c>
      <c r="E131" s="25"/>
      <c r="F131" s="107">
        <v>168</v>
      </c>
      <c r="G131" s="107">
        <f t="shared" si="2"/>
        <v>504</v>
      </c>
      <c r="N131" s="13"/>
      <c r="O131" s="13"/>
    </row>
    <row r="132" spans="1:15" ht="24.95" customHeight="1" x14ac:dyDescent="0.25">
      <c r="A132" s="95" t="s">
        <v>653</v>
      </c>
      <c r="B132" s="95">
        <v>210936629</v>
      </c>
      <c r="C132" s="95" t="s">
        <v>654</v>
      </c>
      <c r="D132" s="24">
        <v>3</v>
      </c>
      <c r="E132" s="25"/>
      <c r="F132" s="107">
        <v>168</v>
      </c>
      <c r="G132" s="107">
        <f t="shared" si="2"/>
        <v>504</v>
      </c>
      <c r="N132" s="13"/>
      <c r="O132" s="13"/>
    </row>
    <row r="133" spans="1:15" ht="24.95" customHeight="1" x14ac:dyDescent="0.25">
      <c r="A133" s="95" t="s">
        <v>655</v>
      </c>
      <c r="B133" s="95">
        <v>210936630</v>
      </c>
      <c r="C133" s="95" t="s">
        <v>656</v>
      </c>
      <c r="D133" s="24">
        <v>3</v>
      </c>
      <c r="E133" s="25"/>
      <c r="F133" s="107">
        <v>168</v>
      </c>
      <c r="G133" s="107">
        <f t="shared" si="2"/>
        <v>504</v>
      </c>
      <c r="N133" s="13"/>
      <c r="O133" s="13"/>
    </row>
    <row r="134" spans="1:15" ht="24.95" customHeight="1" x14ac:dyDescent="0.25">
      <c r="A134" s="95" t="s">
        <v>657</v>
      </c>
      <c r="B134" s="95">
        <v>210431403</v>
      </c>
      <c r="C134" s="95" t="s">
        <v>658</v>
      </c>
      <c r="D134" s="24">
        <v>3</v>
      </c>
      <c r="E134" s="25"/>
      <c r="F134" s="107">
        <v>168</v>
      </c>
      <c r="G134" s="107">
        <f t="shared" si="2"/>
        <v>504</v>
      </c>
      <c r="N134" s="13"/>
      <c r="O134" s="13"/>
    </row>
    <row r="135" spans="1:15" ht="24.95" customHeight="1" x14ac:dyDescent="0.25">
      <c r="A135" s="95" t="s">
        <v>659</v>
      </c>
      <c r="B135" s="95">
        <v>210431404</v>
      </c>
      <c r="C135" s="95" t="s">
        <v>660</v>
      </c>
      <c r="D135" s="24">
        <v>3</v>
      </c>
      <c r="E135" s="25"/>
      <c r="F135" s="107">
        <v>168</v>
      </c>
      <c r="G135" s="107">
        <f t="shared" si="2"/>
        <v>504</v>
      </c>
      <c r="N135" s="13"/>
      <c r="O135" s="13"/>
    </row>
    <row r="136" spans="1:15" ht="24.95" customHeight="1" x14ac:dyDescent="0.25">
      <c r="A136" s="95" t="s">
        <v>661</v>
      </c>
      <c r="B136" s="95">
        <v>210936625</v>
      </c>
      <c r="C136" s="95" t="s">
        <v>662</v>
      </c>
      <c r="D136" s="24">
        <v>3</v>
      </c>
      <c r="E136" s="25"/>
      <c r="F136" s="107">
        <v>168</v>
      </c>
      <c r="G136" s="107">
        <f t="shared" si="2"/>
        <v>504</v>
      </c>
      <c r="N136" s="13"/>
      <c r="O136" s="13"/>
    </row>
    <row r="137" spans="1:15" ht="24.95" customHeight="1" x14ac:dyDescent="0.25">
      <c r="A137" s="95" t="s">
        <v>663</v>
      </c>
      <c r="B137" s="95">
        <v>210936628</v>
      </c>
      <c r="C137" s="95" t="s">
        <v>664</v>
      </c>
      <c r="D137" s="24">
        <v>3</v>
      </c>
      <c r="E137" s="25"/>
      <c r="F137" s="107">
        <v>168</v>
      </c>
      <c r="G137" s="107">
        <f t="shared" si="2"/>
        <v>504</v>
      </c>
      <c r="N137" s="13"/>
      <c r="O137" s="13"/>
    </row>
    <row r="138" spans="1:15" ht="24.95" customHeight="1" x14ac:dyDescent="0.25">
      <c r="A138" s="95" t="s">
        <v>490</v>
      </c>
      <c r="B138" s="95" t="s">
        <v>491</v>
      </c>
      <c r="C138" s="95" t="s">
        <v>492</v>
      </c>
      <c r="D138" s="24">
        <v>5</v>
      </c>
      <c r="E138" s="25"/>
      <c r="F138" s="107">
        <v>36</v>
      </c>
      <c r="G138" s="107">
        <f t="shared" si="2"/>
        <v>180</v>
      </c>
      <c r="N138" s="13"/>
      <c r="O138" s="13"/>
    </row>
    <row r="139" spans="1:15" ht="24.95" customHeight="1" x14ac:dyDescent="0.25">
      <c r="A139" s="95" t="s">
        <v>103</v>
      </c>
      <c r="B139" s="95">
        <v>210228152</v>
      </c>
      <c r="C139" s="95" t="s">
        <v>665</v>
      </c>
      <c r="D139" s="24">
        <v>5</v>
      </c>
      <c r="E139" s="25"/>
      <c r="F139" s="107">
        <v>48</v>
      </c>
      <c r="G139" s="107">
        <f t="shared" si="2"/>
        <v>240</v>
      </c>
      <c r="N139" s="13"/>
      <c r="O139" s="13"/>
    </row>
    <row r="140" spans="1:15" ht="24.95" customHeight="1" x14ac:dyDescent="0.25">
      <c r="A140" s="95" t="s">
        <v>666</v>
      </c>
      <c r="B140" s="95">
        <v>190703833</v>
      </c>
      <c r="C140" s="95" t="s">
        <v>667</v>
      </c>
      <c r="D140" s="24">
        <v>3</v>
      </c>
      <c r="E140" s="25"/>
      <c r="F140" s="107">
        <v>180</v>
      </c>
      <c r="G140" s="107">
        <f t="shared" si="2"/>
        <v>540</v>
      </c>
      <c r="N140" s="13"/>
      <c r="O140" s="13"/>
    </row>
    <row r="141" spans="1:15" ht="24.95" customHeight="1" x14ac:dyDescent="0.25">
      <c r="A141" s="95" t="s">
        <v>668</v>
      </c>
      <c r="B141" s="95">
        <v>190703832</v>
      </c>
      <c r="C141" s="95" t="s">
        <v>669</v>
      </c>
      <c r="D141" s="24">
        <v>3</v>
      </c>
      <c r="E141" s="25"/>
      <c r="F141" s="107">
        <v>180</v>
      </c>
      <c r="G141" s="107">
        <f t="shared" si="2"/>
        <v>540</v>
      </c>
      <c r="N141" s="13"/>
      <c r="O141" s="13"/>
    </row>
    <row r="142" spans="1:15" ht="24.95" customHeight="1" x14ac:dyDescent="0.25">
      <c r="A142" s="95" t="s">
        <v>670</v>
      </c>
      <c r="B142" s="95">
        <v>190703831</v>
      </c>
      <c r="C142" s="95" t="s">
        <v>671</v>
      </c>
      <c r="D142" s="24">
        <v>3</v>
      </c>
      <c r="E142" s="25"/>
      <c r="F142" s="107">
        <v>180</v>
      </c>
      <c r="G142" s="107">
        <f t="shared" si="2"/>
        <v>540</v>
      </c>
      <c r="N142" s="13"/>
      <c r="O142" s="13"/>
    </row>
    <row r="143" spans="1:15" ht="24.95" customHeight="1" x14ac:dyDescent="0.25">
      <c r="A143" s="95" t="s">
        <v>672</v>
      </c>
      <c r="B143" s="95">
        <v>190703830</v>
      </c>
      <c r="C143" s="95" t="s">
        <v>673</v>
      </c>
      <c r="D143" s="24">
        <v>3</v>
      </c>
      <c r="E143" s="25"/>
      <c r="F143" s="107">
        <v>180</v>
      </c>
      <c r="G143" s="107">
        <f t="shared" si="2"/>
        <v>540</v>
      </c>
      <c r="N143" s="13"/>
      <c r="O143" s="13"/>
    </row>
    <row r="144" spans="1:15" ht="24.95" customHeight="1" x14ac:dyDescent="0.25">
      <c r="A144" s="95" t="s">
        <v>674</v>
      </c>
      <c r="B144" s="95">
        <v>190703829</v>
      </c>
      <c r="C144" s="95" t="s">
        <v>675</v>
      </c>
      <c r="D144" s="24">
        <v>3</v>
      </c>
      <c r="E144" s="25"/>
      <c r="F144" s="107">
        <v>180</v>
      </c>
      <c r="G144" s="107">
        <f t="shared" si="2"/>
        <v>540</v>
      </c>
      <c r="N144" s="13"/>
      <c r="O144" s="13"/>
    </row>
    <row r="145" spans="1:15" ht="24.95" customHeight="1" x14ac:dyDescent="0.25">
      <c r="A145" s="95" t="s">
        <v>676</v>
      </c>
      <c r="B145" s="95">
        <v>190703828</v>
      </c>
      <c r="C145" s="95" t="s">
        <v>677</v>
      </c>
      <c r="D145" s="24">
        <v>3</v>
      </c>
      <c r="E145" s="25"/>
      <c r="F145" s="107">
        <v>180</v>
      </c>
      <c r="G145" s="107">
        <f t="shared" si="2"/>
        <v>540</v>
      </c>
      <c r="N145" s="13"/>
      <c r="O145" s="13"/>
    </row>
    <row r="146" spans="1:15" ht="24.95" customHeight="1" x14ac:dyDescent="0.25">
      <c r="A146" s="95" t="s">
        <v>678</v>
      </c>
      <c r="B146" s="95">
        <v>190703827</v>
      </c>
      <c r="C146" s="95" t="s">
        <v>679</v>
      </c>
      <c r="D146" s="24">
        <v>3</v>
      </c>
      <c r="E146" s="25"/>
      <c r="F146" s="107">
        <v>180</v>
      </c>
      <c r="G146" s="107">
        <f t="shared" si="2"/>
        <v>540</v>
      </c>
      <c r="N146" s="13"/>
      <c r="O146" s="13"/>
    </row>
    <row r="147" spans="1:15" ht="24.95" customHeight="1" x14ac:dyDescent="0.25">
      <c r="A147" s="95" t="s">
        <v>680</v>
      </c>
      <c r="B147" s="95">
        <v>190703826</v>
      </c>
      <c r="C147" s="95" t="s">
        <v>681</v>
      </c>
      <c r="D147" s="24">
        <v>3</v>
      </c>
      <c r="E147" s="25"/>
      <c r="F147" s="107">
        <v>180</v>
      </c>
      <c r="G147" s="107">
        <f t="shared" si="2"/>
        <v>540</v>
      </c>
      <c r="N147" s="13"/>
      <c r="O147" s="13"/>
    </row>
    <row r="148" spans="1:15" ht="24.95" customHeight="1" x14ac:dyDescent="0.25">
      <c r="A148" s="95" t="s">
        <v>682</v>
      </c>
      <c r="B148" s="95">
        <v>190703825</v>
      </c>
      <c r="C148" s="95" t="s">
        <v>683</v>
      </c>
      <c r="D148" s="24">
        <v>3</v>
      </c>
      <c r="E148" s="25"/>
      <c r="F148" s="107">
        <v>180</v>
      </c>
      <c r="G148" s="107">
        <f t="shared" si="2"/>
        <v>540</v>
      </c>
      <c r="N148" s="13"/>
      <c r="O148" s="13"/>
    </row>
    <row r="149" spans="1:15" ht="24.95" customHeight="1" x14ac:dyDescent="0.25">
      <c r="A149" s="95" t="s">
        <v>684</v>
      </c>
      <c r="B149" s="95">
        <v>190703824</v>
      </c>
      <c r="C149" s="95" t="s">
        <v>685</v>
      </c>
      <c r="D149" s="24">
        <v>3</v>
      </c>
      <c r="E149" s="25"/>
      <c r="F149" s="107">
        <v>180</v>
      </c>
      <c r="G149" s="107">
        <f t="shared" si="2"/>
        <v>540</v>
      </c>
      <c r="N149" s="13"/>
      <c r="O149" s="13"/>
    </row>
    <row r="150" spans="1:15" ht="24.95" customHeight="1" x14ac:dyDescent="0.25">
      <c r="A150" s="23" t="s">
        <v>84</v>
      </c>
      <c r="B150" s="23">
        <v>200112210</v>
      </c>
      <c r="C150" s="23" t="s">
        <v>533</v>
      </c>
      <c r="D150" s="22">
        <v>2</v>
      </c>
      <c r="E150" s="22"/>
      <c r="F150" s="106">
        <v>48</v>
      </c>
      <c r="G150" s="106">
        <f t="shared" si="1"/>
        <v>96</v>
      </c>
      <c r="N150" s="13"/>
      <c r="O150" s="13"/>
    </row>
    <row r="151" spans="1:15" ht="24.95" customHeight="1" x14ac:dyDescent="0.25">
      <c r="A151" s="23" t="s">
        <v>85</v>
      </c>
      <c r="B151" s="23">
        <v>200112210</v>
      </c>
      <c r="C151" s="23" t="s">
        <v>534</v>
      </c>
      <c r="D151" s="22">
        <v>4</v>
      </c>
      <c r="E151" s="22"/>
      <c r="F151" s="106">
        <v>48</v>
      </c>
      <c r="G151" s="106">
        <f t="shared" si="1"/>
        <v>192</v>
      </c>
      <c r="N151" s="13"/>
      <c r="O151" s="13"/>
    </row>
    <row r="152" spans="1:15" ht="24.95" customHeight="1" x14ac:dyDescent="0.25">
      <c r="A152" s="23" t="s">
        <v>86</v>
      </c>
      <c r="B152" s="23">
        <v>200112211</v>
      </c>
      <c r="C152" s="23" t="s">
        <v>535</v>
      </c>
      <c r="D152" s="22">
        <v>3</v>
      </c>
      <c r="E152" s="22"/>
      <c r="F152" s="106">
        <v>48</v>
      </c>
      <c r="G152" s="106">
        <f t="shared" si="1"/>
        <v>144</v>
      </c>
      <c r="N152" s="13"/>
      <c r="O152" s="13"/>
    </row>
    <row r="153" spans="1:15" ht="24.95" customHeight="1" x14ac:dyDescent="0.25">
      <c r="A153" s="23" t="s">
        <v>87</v>
      </c>
      <c r="B153" s="23">
        <v>200112212</v>
      </c>
      <c r="C153" s="23" t="s">
        <v>536</v>
      </c>
      <c r="D153" s="22">
        <v>4</v>
      </c>
      <c r="E153" s="22"/>
      <c r="F153" s="106">
        <v>48</v>
      </c>
      <c r="G153" s="106">
        <f t="shared" si="1"/>
        <v>192</v>
      </c>
      <c r="N153" s="13"/>
      <c r="O153" s="13"/>
    </row>
    <row r="154" spans="1:15" ht="24.95" customHeight="1" x14ac:dyDescent="0.25">
      <c r="A154" s="23" t="s">
        <v>88</v>
      </c>
      <c r="B154" s="23">
        <v>200112212</v>
      </c>
      <c r="C154" s="23" t="s">
        <v>537</v>
      </c>
      <c r="D154" s="22">
        <v>4</v>
      </c>
      <c r="E154" s="22"/>
      <c r="F154" s="106">
        <v>48</v>
      </c>
      <c r="G154" s="106">
        <f t="shared" si="1"/>
        <v>192</v>
      </c>
      <c r="N154" s="13"/>
      <c r="O154" s="13"/>
    </row>
    <row r="155" spans="1:15" ht="24.95" customHeight="1" x14ac:dyDescent="0.25">
      <c r="A155" s="23" t="s">
        <v>89</v>
      </c>
      <c r="B155" s="23">
        <v>200112213</v>
      </c>
      <c r="C155" s="23" t="s">
        <v>538</v>
      </c>
      <c r="D155" s="22">
        <v>4</v>
      </c>
      <c r="E155" s="22"/>
      <c r="F155" s="106">
        <v>48</v>
      </c>
      <c r="G155" s="106">
        <f t="shared" si="1"/>
        <v>192</v>
      </c>
      <c r="N155" s="13"/>
      <c r="O155" s="13"/>
    </row>
    <row r="156" spans="1:15" ht="24.95" customHeight="1" x14ac:dyDescent="0.25">
      <c r="A156" s="23" t="s">
        <v>90</v>
      </c>
      <c r="B156" s="23">
        <v>200112214</v>
      </c>
      <c r="C156" s="23" t="s">
        <v>539</v>
      </c>
      <c r="D156" s="22">
        <v>4</v>
      </c>
      <c r="E156" s="22"/>
      <c r="F156" s="106">
        <v>48</v>
      </c>
      <c r="G156" s="106">
        <f t="shared" si="1"/>
        <v>192</v>
      </c>
      <c r="N156" s="13"/>
      <c r="O156" s="13"/>
    </row>
    <row r="157" spans="1:15" ht="24.95" customHeight="1" x14ac:dyDescent="0.25">
      <c r="A157" s="23" t="s">
        <v>91</v>
      </c>
      <c r="B157" s="23">
        <v>191211231</v>
      </c>
      <c r="C157" s="23" t="s">
        <v>540</v>
      </c>
      <c r="D157" s="22">
        <v>4</v>
      </c>
      <c r="E157" s="22"/>
      <c r="F157" s="106">
        <v>48</v>
      </c>
      <c r="G157" s="106">
        <f t="shared" si="1"/>
        <v>192</v>
      </c>
      <c r="N157" s="13"/>
      <c r="O157" s="13"/>
    </row>
    <row r="158" spans="1:15" ht="24.95" customHeight="1" x14ac:dyDescent="0.25">
      <c r="A158" s="23" t="s">
        <v>92</v>
      </c>
      <c r="B158" s="23">
        <v>200112216</v>
      </c>
      <c r="C158" s="23" t="s">
        <v>541</v>
      </c>
      <c r="D158" s="22">
        <v>4</v>
      </c>
      <c r="E158" s="22"/>
      <c r="F158" s="106">
        <v>48</v>
      </c>
      <c r="G158" s="106">
        <f t="shared" si="1"/>
        <v>192</v>
      </c>
      <c r="N158" s="13"/>
      <c r="O158" s="13"/>
    </row>
    <row r="159" spans="1:15" ht="24.95" customHeight="1" x14ac:dyDescent="0.25">
      <c r="A159" s="23" t="s">
        <v>93</v>
      </c>
      <c r="B159" s="23">
        <v>200112216</v>
      </c>
      <c r="C159" s="23" t="s">
        <v>542</v>
      </c>
      <c r="D159" s="22">
        <v>3</v>
      </c>
      <c r="E159" s="22"/>
      <c r="F159" s="106">
        <v>48</v>
      </c>
      <c r="G159" s="106">
        <f t="shared" si="1"/>
        <v>144</v>
      </c>
      <c r="N159" s="13"/>
      <c r="O159" s="13"/>
    </row>
    <row r="160" spans="1:15" ht="24.95" customHeight="1" x14ac:dyDescent="0.25">
      <c r="A160" s="23" t="s">
        <v>94</v>
      </c>
      <c r="B160" s="23">
        <v>200112217</v>
      </c>
      <c r="C160" s="23" t="s">
        <v>543</v>
      </c>
      <c r="D160" s="22">
        <v>4</v>
      </c>
      <c r="E160" s="22"/>
      <c r="F160" s="106">
        <v>48</v>
      </c>
      <c r="G160" s="106">
        <f t="shared" si="1"/>
        <v>192</v>
      </c>
      <c r="N160" s="13"/>
      <c r="O160" s="13"/>
    </row>
    <row r="161" spans="1:15" ht="24.95" customHeight="1" x14ac:dyDescent="0.25">
      <c r="A161" s="23" t="s">
        <v>95</v>
      </c>
      <c r="B161" s="23">
        <v>200112217</v>
      </c>
      <c r="C161" s="23" t="s">
        <v>544</v>
      </c>
      <c r="D161" s="22">
        <v>4</v>
      </c>
      <c r="E161" s="22"/>
      <c r="F161" s="106">
        <v>48</v>
      </c>
      <c r="G161" s="106">
        <f t="shared" si="1"/>
        <v>192</v>
      </c>
      <c r="N161" s="13"/>
      <c r="O161" s="13"/>
    </row>
    <row r="162" spans="1:15" ht="24.95" customHeight="1" x14ac:dyDescent="0.25">
      <c r="A162" s="23" t="s">
        <v>96</v>
      </c>
      <c r="B162" s="23">
        <v>200112217</v>
      </c>
      <c r="C162" s="23" t="s">
        <v>545</v>
      </c>
      <c r="D162" s="22">
        <v>4</v>
      </c>
      <c r="E162" s="22"/>
      <c r="F162" s="106">
        <v>48</v>
      </c>
      <c r="G162" s="106">
        <f t="shared" si="1"/>
        <v>192</v>
      </c>
      <c r="N162" s="13"/>
      <c r="O162" s="13"/>
    </row>
    <row r="163" spans="1:15" ht="24.95" customHeight="1" x14ac:dyDescent="0.25">
      <c r="A163" s="23" t="s">
        <v>97</v>
      </c>
      <c r="B163" s="23">
        <v>200112217</v>
      </c>
      <c r="C163" s="23" t="s">
        <v>546</v>
      </c>
      <c r="D163" s="22">
        <v>4</v>
      </c>
      <c r="E163" s="22"/>
      <c r="F163" s="106">
        <v>48</v>
      </c>
      <c r="G163" s="106">
        <f t="shared" si="1"/>
        <v>192</v>
      </c>
      <c r="N163" s="13"/>
      <c r="O163" s="13"/>
    </row>
    <row r="164" spans="1:15" ht="24.95" customHeight="1" x14ac:dyDescent="0.25">
      <c r="A164" s="23" t="s">
        <v>98</v>
      </c>
      <c r="B164" s="54">
        <v>200112217</v>
      </c>
      <c r="C164" s="23" t="s">
        <v>547</v>
      </c>
      <c r="D164" s="22">
        <v>2</v>
      </c>
      <c r="E164" s="22"/>
      <c r="F164" s="106">
        <v>48</v>
      </c>
      <c r="G164" s="106">
        <f t="shared" si="1"/>
        <v>96</v>
      </c>
      <c r="N164" s="13"/>
      <c r="O164" s="13"/>
    </row>
    <row r="165" spans="1:15" ht="24.95" customHeight="1" x14ac:dyDescent="0.25">
      <c r="A165" s="23" t="s">
        <v>99</v>
      </c>
      <c r="B165" s="23">
        <v>200112216</v>
      </c>
      <c r="C165" s="23" t="s">
        <v>548</v>
      </c>
      <c r="D165" s="22">
        <v>2</v>
      </c>
      <c r="E165" s="22"/>
      <c r="F165" s="106">
        <v>48</v>
      </c>
      <c r="G165" s="106">
        <f t="shared" si="1"/>
        <v>96</v>
      </c>
      <c r="N165" s="13"/>
      <c r="O165" s="13"/>
    </row>
    <row r="166" spans="1:15" ht="24.95" customHeight="1" x14ac:dyDescent="0.25">
      <c r="A166" s="23" t="s">
        <v>100</v>
      </c>
      <c r="B166" s="54">
        <v>200112216</v>
      </c>
      <c r="C166" s="23" t="s">
        <v>549</v>
      </c>
      <c r="D166" s="22">
        <v>2</v>
      </c>
      <c r="E166" s="22"/>
      <c r="F166" s="106">
        <v>48</v>
      </c>
      <c r="G166" s="106">
        <f t="shared" si="1"/>
        <v>96</v>
      </c>
      <c r="N166" s="13"/>
      <c r="O166" s="13"/>
    </row>
    <row r="167" spans="1:15" ht="24.95" customHeight="1" x14ac:dyDescent="0.25">
      <c r="A167" s="23" t="s">
        <v>101</v>
      </c>
      <c r="B167" s="54">
        <v>200112216</v>
      </c>
      <c r="C167" s="23" t="s">
        <v>550</v>
      </c>
      <c r="D167" s="22">
        <v>2</v>
      </c>
      <c r="E167" s="22"/>
      <c r="F167" s="106">
        <v>48</v>
      </c>
      <c r="G167" s="106">
        <f t="shared" si="1"/>
        <v>96</v>
      </c>
      <c r="N167" s="13"/>
      <c r="O167" s="13"/>
    </row>
    <row r="168" spans="1:15" ht="24.95" customHeight="1" x14ac:dyDescent="0.25">
      <c r="A168" s="23" t="s">
        <v>102</v>
      </c>
      <c r="B168" s="54">
        <v>200112216</v>
      </c>
      <c r="C168" s="23" t="s">
        <v>551</v>
      </c>
      <c r="D168" s="22">
        <v>2</v>
      </c>
      <c r="E168" s="22"/>
      <c r="F168" s="106">
        <v>48</v>
      </c>
      <c r="G168" s="106">
        <f t="shared" si="1"/>
        <v>96</v>
      </c>
      <c r="N168" s="13"/>
      <c r="O168" s="13"/>
    </row>
    <row r="169" spans="1:15" ht="24.95" customHeight="1" x14ac:dyDescent="0.25">
      <c r="A169" s="23" t="s">
        <v>293</v>
      </c>
      <c r="B169" s="54">
        <v>200112216</v>
      </c>
      <c r="C169" s="23" t="s">
        <v>552</v>
      </c>
      <c r="D169" s="22">
        <v>4</v>
      </c>
      <c r="E169" s="22"/>
      <c r="F169" s="106">
        <v>48</v>
      </c>
      <c r="G169" s="106">
        <f t="shared" ref="G169:G173" si="3">+D169*F169</f>
        <v>192</v>
      </c>
      <c r="N169" s="13"/>
      <c r="O169" s="13"/>
    </row>
    <row r="170" spans="1:15" ht="24.95" customHeight="1" x14ac:dyDescent="0.25">
      <c r="A170" s="23" t="s">
        <v>294</v>
      </c>
      <c r="B170" s="54" t="s">
        <v>295</v>
      </c>
      <c r="C170" s="23" t="s">
        <v>553</v>
      </c>
      <c r="D170" s="22">
        <v>4</v>
      </c>
      <c r="E170" s="22"/>
      <c r="F170" s="106">
        <v>48</v>
      </c>
      <c r="G170" s="106">
        <f t="shared" si="3"/>
        <v>192</v>
      </c>
      <c r="N170" s="13"/>
      <c r="O170" s="13"/>
    </row>
    <row r="171" spans="1:15" ht="24.95" customHeight="1" x14ac:dyDescent="0.25">
      <c r="A171" s="23" t="s">
        <v>296</v>
      </c>
      <c r="B171" s="23" t="s">
        <v>297</v>
      </c>
      <c r="C171" s="23" t="s">
        <v>554</v>
      </c>
      <c r="D171" s="22">
        <v>4</v>
      </c>
      <c r="E171" s="22"/>
      <c r="F171" s="106">
        <v>48</v>
      </c>
      <c r="G171" s="106">
        <f t="shared" si="3"/>
        <v>192</v>
      </c>
      <c r="N171" s="13"/>
      <c r="O171" s="13"/>
    </row>
    <row r="172" spans="1:15" ht="24.95" customHeight="1" x14ac:dyDescent="0.25">
      <c r="A172" s="23" t="s">
        <v>298</v>
      </c>
      <c r="B172" s="23" t="s">
        <v>299</v>
      </c>
      <c r="C172" s="23" t="s">
        <v>555</v>
      </c>
      <c r="D172" s="22">
        <v>4</v>
      </c>
      <c r="E172" s="22"/>
      <c r="F172" s="106">
        <v>48</v>
      </c>
      <c r="G172" s="106">
        <f t="shared" si="3"/>
        <v>192</v>
      </c>
      <c r="N172" s="13"/>
      <c r="O172" s="13"/>
    </row>
    <row r="173" spans="1:15" ht="24.95" customHeight="1" x14ac:dyDescent="0.25">
      <c r="A173" s="23" t="s">
        <v>300</v>
      </c>
      <c r="B173" s="23" t="s">
        <v>301</v>
      </c>
      <c r="C173" s="23" t="s">
        <v>556</v>
      </c>
      <c r="D173" s="22">
        <v>4</v>
      </c>
      <c r="E173" s="22"/>
      <c r="F173" s="106">
        <v>48</v>
      </c>
      <c r="G173" s="106">
        <f t="shared" si="3"/>
        <v>192</v>
      </c>
      <c r="N173" s="13"/>
      <c r="O173" s="13"/>
    </row>
    <row r="174" spans="1:15" ht="24.95" customHeight="1" x14ac:dyDescent="0.25">
      <c r="A174" s="23" t="s">
        <v>77</v>
      </c>
      <c r="B174" s="23" t="s">
        <v>302</v>
      </c>
      <c r="C174" s="23" t="s">
        <v>494</v>
      </c>
      <c r="D174" s="22">
        <v>4</v>
      </c>
      <c r="E174" s="22"/>
      <c r="F174" s="106">
        <v>60</v>
      </c>
      <c r="G174" s="106">
        <f t="shared" ref="G174:G176" si="4">+D174*F174</f>
        <v>240</v>
      </c>
      <c r="N174" s="13"/>
      <c r="O174" s="13"/>
    </row>
    <row r="175" spans="1:15" ht="24.95" customHeight="1" x14ac:dyDescent="0.25">
      <c r="A175" s="23" t="s">
        <v>78</v>
      </c>
      <c r="B175" s="23">
        <v>2100010641</v>
      </c>
      <c r="C175" s="23" t="s">
        <v>495</v>
      </c>
      <c r="D175" s="22">
        <v>6</v>
      </c>
      <c r="E175" s="22"/>
      <c r="F175" s="106">
        <v>60</v>
      </c>
      <c r="G175" s="106">
        <f t="shared" si="4"/>
        <v>360</v>
      </c>
      <c r="N175" s="13"/>
      <c r="O175" s="13"/>
    </row>
    <row r="176" spans="1:15" ht="24.95" customHeight="1" x14ac:dyDescent="0.25">
      <c r="A176" s="23" t="s">
        <v>79</v>
      </c>
      <c r="B176" s="23">
        <v>2100017399</v>
      </c>
      <c r="C176" s="23" t="s">
        <v>496</v>
      </c>
      <c r="D176" s="22">
        <v>6</v>
      </c>
      <c r="E176" s="22"/>
      <c r="F176" s="106">
        <v>60</v>
      </c>
      <c r="G176" s="106">
        <f t="shared" si="4"/>
        <v>360</v>
      </c>
      <c r="N176" s="13"/>
      <c r="O176" s="13"/>
    </row>
    <row r="177" spans="1:15" ht="24.95" customHeight="1" x14ac:dyDescent="0.25">
      <c r="A177" s="56" t="s">
        <v>80</v>
      </c>
      <c r="B177" s="55">
        <v>2100017484</v>
      </c>
      <c r="C177" s="23" t="s">
        <v>497</v>
      </c>
      <c r="D177" s="22">
        <v>6</v>
      </c>
      <c r="E177" s="22"/>
      <c r="F177" s="106">
        <v>60</v>
      </c>
      <c r="G177" s="106">
        <v>480</v>
      </c>
      <c r="N177" s="13"/>
      <c r="O177" s="13"/>
    </row>
    <row r="178" spans="1:15" ht="24.95" customHeight="1" x14ac:dyDescent="0.25">
      <c r="A178" s="56" t="s">
        <v>303</v>
      </c>
      <c r="B178" s="53">
        <v>2100017484</v>
      </c>
      <c r="C178" s="23" t="s">
        <v>498</v>
      </c>
      <c r="D178" s="22">
        <v>6</v>
      </c>
      <c r="E178" s="22"/>
      <c r="F178" s="106">
        <v>60</v>
      </c>
      <c r="G178" s="106">
        <v>480</v>
      </c>
      <c r="N178" s="13"/>
      <c r="O178" s="13"/>
    </row>
    <row r="179" spans="1:15" ht="24.95" customHeight="1" x14ac:dyDescent="0.25">
      <c r="A179" s="56" t="s">
        <v>304</v>
      </c>
      <c r="B179" s="53" t="s">
        <v>54</v>
      </c>
      <c r="C179" s="23" t="s">
        <v>499</v>
      </c>
      <c r="D179" s="22">
        <v>6</v>
      </c>
      <c r="E179" s="22"/>
      <c r="F179" s="106">
        <v>60</v>
      </c>
      <c r="G179" s="106">
        <v>480</v>
      </c>
      <c r="N179" s="13"/>
      <c r="O179" s="13"/>
    </row>
    <row r="180" spans="1:15" ht="24.95" customHeight="1" x14ac:dyDescent="0.25">
      <c r="A180" s="56" t="s">
        <v>305</v>
      </c>
      <c r="B180" s="53" t="s">
        <v>54</v>
      </c>
      <c r="C180" s="23" t="s">
        <v>500</v>
      </c>
      <c r="D180" s="22">
        <v>6</v>
      </c>
      <c r="E180" s="22"/>
      <c r="F180" s="106">
        <v>60</v>
      </c>
      <c r="G180" s="106">
        <v>480</v>
      </c>
      <c r="N180" s="13"/>
      <c r="O180" s="13"/>
    </row>
    <row r="181" spans="1:15" ht="24.95" customHeight="1" x14ac:dyDescent="0.25">
      <c r="A181" s="56" t="s">
        <v>306</v>
      </c>
      <c r="B181" s="53" t="s">
        <v>56</v>
      </c>
      <c r="C181" s="23" t="s">
        <v>501</v>
      </c>
      <c r="D181" s="22">
        <v>6</v>
      </c>
      <c r="E181" s="22"/>
      <c r="F181" s="106">
        <v>60</v>
      </c>
      <c r="G181" s="106">
        <v>480</v>
      </c>
      <c r="N181" s="13"/>
      <c r="O181" s="13"/>
    </row>
    <row r="182" spans="1:15" ht="24.95" customHeight="1" x14ac:dyDescent="0.25">
      <c r="A182" s="56" t="s">
        <v>307</v>
      </c>
      <c r="B182" s="53" t="s">
        <v>58</v>
      </c>
      <c r="C182" s="23" t="s">
        <v>502</v>
      </c>
      <c r="D182" s="22">
        <v>6</v>
      </c>
      <c r="E182" s="22"/>
      <c r="F182" s="106">
        <v>60</v>
      </c>
      <c r="G182" s="106">
        <v>480</v>
      </c>
      <c r="N182" s="13"/>
      <c r="O182" s="13"/>
    </row>
    <row r="183" spans="1:15" ht="24.95" customHeight="1" x14ac:dyDescent="0.25">
      <c r="A183" s="56" t="s">
        <v>308</v>
      </c>
      <c r="B183" s="53" t="s">
        <v>60</v>
      </c>
      <c r="C183" s="23" t="s">
        <v>503</v>
      </c>
      <c r="D183" s="22">
        <v>6</v>
      </c>
      <c r="E183" s="22"/>
      <c r="F183" s="106">
        <v>60</v>
      </c>
      <c r="G183" s="106">
        <v>480</v>
      </c>
      <c r="N183" s="13"/>
      <c r="O183" s="13"/>
    </row>
    <row r="184" spans="1:15" ht="24.95" customHeight="1" x14ac:dyDescent="0.25">
      <c r="A184" s="56" t="s">
        <v>309</v>
      </c>
      <c r="B184" s="53" t="s">
        <v>62</v>
      </c>
      <c r="C184" s="23" t="s">
        <v>504</v>
      </c>
      <c r="D184" s="22">
        <v>6</v>
      </c>
      <c r="E184" s="22"/>
      <c r="F184" s="106">
        <v>60</v>
      </c>
      <c r="G184" s="106">
        <v>480</v>
      </c>
      <c r="N184" s="13"/>
      <c r="O184" s="13"/>
    </row>
    <row r="185" spans="1:15" ht="24.95" customHeight="1" x14ac:dyDescent="0.25">
      <c r="A185" s="56" t="s">
        <v>310</v>
      </c>
      <c r="B185" s="53" t="s">
        <v>64</v>
      </c>
      <c r="C185" s="23" t="s">
        <v>505</v>
      </c>
      <c r="D185" s="22">
        <v>6</v>
      </c>
      <c r="E185" s="22"/>
      <c r="F185" s="106">
        <v>60</v>
      </c>
      <c r="G185" s="106">
        <v>480</v>
      </c>
      <c r="N185" s="13"/>
      <c r="O185" s="13"/>
    </row>
    <row r="186" spans="1:15" ht="24.95" customHeight="1" x14ac:dyDescent="0.25">
      <c r="A186" s="23" t="s">
        <v>311</v>
      </c>
      <c r="B186" s="23" t="s">
        <v>66</v>
      </c>
      <c r="C186" s="25" t="s">
        <v>506</v>
      </c>
      <c r="D186" s="22">
        <v>6</v>
      </c>
      <c r="E186" s="21"/>
      <c r="F186" s="106">
        <v>60</v>
      </c>
      <c r="G186" s="106">
        <f t="shared" ref="G186:G208" si="5">D186*F186</f>
        <v>360</v>
      </c>
      <c r="N186" s="13"/>
      <c r="O186" s="13"/>
    </row>
    <row r="187" spans="1:15" ht="24.95" customHeight="1" x14ac:dyDescent="0.25">
      <c r="A187" s="23" t="s">
        <v>312</v>
      </c>
      <c r="B187" s="23" t="s">
        <v>68</v>
      </c>
      <c r="C187" s="25" t="s">
        <v>507</v>
      </c>
      <c r="D187" s="22">
        <v>6</v>
      </c>
      <c r="E187" s="21"/>
      <c r="F187" s="106">
        <v>60</v>
      </c>
      <c r="G187" s="106">
        <f t="shared" si="5"/>
        <v>360</v>
      </c>
      <c r="N187" s="13"/>
      <c r="O187" s="13"/>
    </row>
    <row r="188" spans="1:15" ht="24.95" customHeight="1" x14ac:dyDescent="0.25">
      <c r="A188" s="23" t="s">
        <v>81</v>
      </c>
      <c r="B188" s="23">
        <v>2100022697</v>
      </c>
      <c r="C188" s="25" t="s">
        <v>508</v>
      </c>
      <c r="D188" s="22">
        <v>6</v>
      </c>
      <c r="E188" s="21"/>
      <c r="F188" s="106">
        <v>60</v>
      </c>
      <c r="G188" s="106">
        <f t="shared" si="5"/>
        <v>360</v>
      </c>
      <c r="N188" s="13"/>
      <c r="O188" s="13"/>
    </row>
    <row r="189" spans="1:15" ht="24.95" customHeight="1" x14ac:dyDescent="0.25">
      <c r="A189" s="23" t="s">
        <v>313</v>
      </c>
      <c r="B189" s="23" t="s">
        <v>70</v>
      </c>
      <c r="C189" s="25" t="s">
        <v>509</v>
      </c>
      <c r="D189" s="22">
        <v>2</v>
      </c>
      <c r="E189" s="21"/>
      <c r="F189" s="106">
        <v>60</v>
      </c>
      <c r="G189" s="106">
        <f t="shared" si="5"/>
        <v>120</v>
      </c>
      <c r="N189" s="13"/>
      <c r="O189" s="13"/>
    </row>
    <row r="190" spans="1:15" ht="24.95" customHeight="1" x14ac:dyDescent="0.25">
      <c r="A190" s="23" t="s">
        <v>314</v>
      </c>
      <c r="B190" s="23" t="s">
        <v>72</v>
      </c>
      <c r="C190" s="25" t="s">
        <v>510</v>
      </c>
      <c r="D190" s="22">
        <v>0</v>
      </c>
      <c r="E190" s="21"/>
      <c r="F190" s="106">
        <v>60</v>
      </c>
      <c r="G190" s="106">
        <f t="shared" si="5"/>
        <v>0</v>
      </c>
      <c r="N190" s="13"/>
      <c r="O190" s="13"/>
    </row>
    <row r="191" spans="1:15" ht="24.95" customHeight="1" x14ac:dyDescent="0.25">
      <c r="A191" s="23" t="s">
        <v>315</v>
      </c>
      <c r="B191" s="23" t="s">
        <v>74</v>
      </c>
      <c r="C191" s="25" t="s">
        <v>511</v>
      </c>
      <c r="D191" s="22">
        <v>6</v>
      </c>
      <c r="E191" s="21"/>
      <c r="F191" s="106">
        <v>60</v>
      </c>
      <c r="G191" s="106">
        <f t="shared" si="5"/>
        <v>360</v>
      </c>
      <c r="N191" s="13"/>
      <c r="O191" s="13"/>
    </row>
    <row r="192" spans="1:15" ht="24.95" customHeight="1" x14ac:dyDescent="0.25">
      <c r="A192" s="23" t="s">
        <v>316</v>
      </c>
      <c r="B192" s="23" t="s">
        <v>76</v>
      </c>
      <c r="C192" s="25" t="s">
        <v>512</v>
      </c>
      <c r="D192" s="22">
        <v>2</v>
      </c>
      <c r="E192" s="21"/>
      <c r="F192" s="106">
        <v>60</v>
      </c>
      <c r="G192" s="106">
        <f t="shared" si="5"/>
        <v>120</v>
      </c>
      <c r="N192" s="13"/>
      <c r="O192" s="13"/>
    </row>
    <row r="193" spans="1:15" ht="24.95" customHeight="1" x14ac:dyDescent="0.25">
      <c r="A193" s="23" t="s">
        <v>82</v>
      </c>
      <c r="B193" s="23" t="s">
        <v>133</v>
      </c>
      <c r="C193" s="25" t="s">
        <v>513</v>
      </c>
      <c r="D193" s="22">
        <v>2</v>
      </c>
      <c r="E193" s="21"/>
      <c r="F193" s="106">
        <v>60</v>
      </c>
      <c r="G193" s="106">
        <f t="shared" si="5"/>
        <v>120</v>
      </c>
      <c r="N193" s="13"/>
      <c r="O193" s="13"/>
    </row>
    <row r="194" spans="1:15" ht="24.95" customHeight="1" x14ac:dyDescent="0.25">
      <c r="A194" s="23" t="s">
        <v>514</v>
      </c>
      <c r="B194" s="23" t="s">
        <v>136</v>
      </c>
      <c r="C194" s="25" t="s">
        <v>515</v>
      </c>
      <c r="D194" s="22">
        <v>6</v>
      </c>
      <c r="E194" s="21"/>
      <c r="F194" s="106">
        <v>60</v>
      </c>
      <c r="G194" s="106">
        <f t="shared" si="5"/>
        <v>360</v>
      </c>
      <c r="N194" s="13"/>
      <c r="O194" s="13"/>
    </row>
    <row r="195" spans="1:15" ht="24.95" customHeight="1" x14ac:dyDescent="0.25">
      <c r="A195" s="23" t="s">
        <v>516</v>
      </c>
      <c r="B195" s="23" t="s">
        <v>139</v>
      </c>
      <c r="C195" s="25" t="s">
        <v>517</v>
      </c>
      <c r="D195" s="22">
        <v>4</v>
      </c>
      <c r="E195" s="21"/>
      <c r="F195" s="106">
        <v>60</v>
      </c>
      <c r="G195" s="106">
        <f t="shared" si="5"/>
        <v>240</v>
      </c>
      <c r="N195" s="13"/>
      <c r="O195" s="13"/>
    </row>
    <row r="196" spans="1:15" ht="24.95" customHeight="1" x14ac:dyDescent="0.25">
      <c r="A196" s="23" t="s">
        <v>518</v>
      </c>
      <c r="B196" s="23" t="s">
        <v>136</v>
      </c>
      <c r="C196" s="25" t="s">
        <v>519</v>
      </c>
      <c r="D196" s="22">
        <v>8</v>
      </c>
      <c r="E196" s="21"/>
      <c r="F196" s="106">
        <v>60</v>
      </c>
      <c r="G196" s="106">
        <f t="shared" si="5"/>
        <v>480</v>
      </c>
      <c r="N196" s="13"/>
      <c r="O196" s="13"/>
    </row>
    <row r="197" spans="1:15" ht="24.95" customHeight="1" x14ac:dyDescent="0.25">
      <c r="A197" s="23" t="s">
        <v>520</v>
      </c>
      <c r="B197" s="23" t="s">
        <v>144</v>
      </c>
      <c r="C197" s="25" t="s">
        <v>521</v>
      </c>
      <c r="D197" s="22">
        <v>4</v>
      </c>
      <c r="E197" s="21"/>
      <c r="F197" s="106">
        <v>60</v>
      </c>
      <c r="G197" s="106">
        <f t="shared" si="5"/>
        <v>240</v>
      </c>
      <c r="N197" s="13"/>
      <c r="O197" s="13"/>
    </row>
    <row r="198" spans="1:15" ht="24.95" customHeight="1" x14ac:dyDescent="0.25">
      <c r="A198" s="23" t="s">
        <v>83</v>
      </c>
      <c r="B198" s="23">
        <v>2100007516</v>
      </c>
      <c r="C198" s="25" t="s">
        <v>522</v>
      </c>
      <c r="D198" s="22">
        <v>4</v>
      </c>
      <c r="E198" s="21"/>
      <c r="F198" s="106">
        <v>60</v>
      </c>
      <c r="G198" s="106">
        <f t="shared" si="5"/>
        <v>240</v>
      </c>
      <c r="N198" s="13"/>
      <c r="O198" s="13"/>
    </row>
    <row r="199" spans="1:15" ht="24.95" customHeight="1" x14ac:dyDescent="0.25">
      <c r="A199" s="23" t="s">
        <v>317</v>
      </c>
      <c r="B199" s="23">
        <v>2100010712</v>
      </c>
      <c r="C199" s="25" t="s">
        <v>523</v>
      </c>
      <c r="D199" s="22">
        <v>2</v>
      </c>
      <c r="E199" s="21"/>
      <c r="F199" s="106">
        <v>48</v>
      </c>
      <c r="G199" s="106">
        <f t="shared" si="5"/>
        <v>96</v>
      </c>
      <c r="N199" s="13"/>
      <c r="O199" s="13"/>
    </row>
    <row r="200" spans="1:15" ht="24.95" customHeight="1" x14ac:dyDescent="0.25">
      <c r="A200" s="23" t="s">
        <v>318</v>
      </c>
      <c r="B200" s="23">
        <v>2100007744</v>
      </c>
      <c r="C200" s="25" t="s">
        <v>524</v>
      </c>
      <c r="D200" s="22">
        <v>2</v>
      </c>
      <c r="E200" s="21"/>
      <c r="F200" s="106">
        <v>48</v>
      </c>
      <c r="G200" s="106">
        <f t="shared" si="5"/>
        <v>96</v>
      </c>
      <c r="N200" s="13"/>
      <c r="O200" s="13"/>
    </row>
    <row r="201" spans="1:15" ht="24.95" customHeight="1" x14ac:dyDescent="0.25">
      <c r="A201" s="23" t="s">
        <v>319</v>
      </c>
      <c r="B201" s="23" t="s">
        <v>320</v>
      </c>
      <c r="C201" s="25" t="s">
        <v>526</v>
      </c>
      <c r="D201" s="22">
        <v>2</v>
      </c>
      <c r="E201" s="21"/>
      <c r="F201" s="106">
        <v>48</v>
      </c>
      <c r="G201" s="106">
        <f t="shared" si="5"/>
        <v>96</v>
      </c>
      <c r="N201" s="13"/>
      <c r="O201" s="13"/>
    </row>
    <row r="202" spans="1:15" ht="24.95" customHeight="1" x14ac:dyDescent="0.25">
      <c r="A202" s="23" t="s">
        <v>321</v>
      </c>
      <c r="B202" s="23" t="s">
        <v>322</v>
      </c>
      <c r="C202" s="25" t="s">
        <v>527</v>
      </c>
      <c r="D202" s="22">
        <v>2</v>
      </c>
      <c r="E202" s="21"/>
      <c r="F202" s="106">
        <v>48</v>
      </c>
      <c r="G202" s="106">
        <f t="shared" si="5"/>
        <v>96</v>
      </c>
      <c r="N202" s="13"/>
      <c r="O202" s="13"/>
    </row>
    <row r="203" spans="1:15" ht="24.95" customHeight="1" x14ac:dyDescent="0.25">
      <c r="A203" s="23" t="s">
        <v>39</v>
      </c>
      <c r="B203" s="23" t="s">
        <v>40</v>
      </c>
      <c r="C203" s="25" t="s">
        <v>528</v>
      </c>
      <c r="D203" s="22">
        <v>2</v>
      </c>
      <c r="E203" s="21"/>
      <c r="F203" s="106">
        <v>48</v>
      </c>
      <c r="G203" s="106">
        <f t="shared" si="5"/>
        <v>96</v>
      </c>
      <c r="N203" s="13"/>
      <c r="O203" s="13"/>
    </row>
    <row r="204" spans="1:15" ht="24.95" customHeight="1" x14ac:dyDescent="0.25">
      <c r="A204" s="23" t="s">
        <v>41</v>
      </c>
      <c r="B204" s="23" t="s">
        <v>42</v>
      </c>
      <c r="C204" s="25" t="s">
        <v>529</v>
      </c>
      <c r="D204" s="22">
        <v>2</v>
      </c>
      <c r="E204" s="21"/>
      <c r="F204" s="106">
        <v>48</v>
      </c>
      <c r="G204" s="106">
        <f t="shared" si="5"/>
        <v>96</v>
      </c>
      <c r="N204" s="13"/>
      <c r="O204" s="13"/>
    </row>
    <row r="205" spans="1:15" ht="24.95" customHeight="1" x14ac:dyDescent="0.25">
      <c r="A205" s="23" t="s">
        <v>43</v>
      </c>
      <c r="B205" s="23" t="s">
        <v>44</v>
      </c>
      <c r="C205" s="25" t="s">
        <v>530</v>
      </c>
      <c r="D205" s="22">
        <v>2</v>
      </c>
      <c r="E205" s="21"/>
      <c r="F205" s="106">
        <v>48</v>
      </c>
      <c r="G205" s="106">
        <f t="shared" si="5"/>
        <v>96</v>
      </c>
      <c r="N205" s="13"/>
      <c r="O205" s="13"/>
    </row>
    <row r="206" spans="1:15" ht="24.95" customHeight="1" x14ac:dyDescent="0.25">
      <c r="A206" s="23" t="s">
        <v>45</v>
      </c>
      <c r="B206" s="23" t="s">
        <v>46</v>
      </c>
      <c r="C206" s="25" t="s">
        <v>531</v>
      </c>
      <c r="D206" s="22">
        <v>2</v>
      </c>
      <c r="E206" s="21"/>
      <c r="F206" s="106">
        <v>48</v>
      </c>
      <c r="G206" s="106">
        <f t="shared" si="5"/>
        <v>96</v>
      </c>
      <c r="N206" s="13"/>
      <c r="O206" s="13"/>
    </row>
    <row r="207" spans="1:15" ht="24.95" customHeight="1" x14ac:dyDescent="0.25">
      <c r="A207" s="23" t="s">
        <v>47</v>
      </c>
      <c r="B207" s="23" t="s">
        <v>48</v>
      </c>
      <c r="C207" s="25" t="s">
        <v>532</v>
      </c>
      <c r="D207" s="22">
        <v>2</v>
      </c>
      <c r="E207" s="21"/>
      <c r="F207" s="106">
        <v>48</v>
      </c>
      <c r="G207" s="106">
        <f t="shared" si="5"/>
        <v>96</v>
      </c>
      <c r="N207" s="13"/>
      <c r="O207" s="13"/>
    </row>
    <row r="208" spans="1:15" ht="24.95" customHeight="1" x14ac:dyDescent="0.25">
      <c r="A208" s="23" t="s">
        <v>103</v>
      </c>
      <c r="B208" s="23">
        <v>211038335</v>
      </c>
      <c r="C208" s="25" t="s">
        <v>525</v>
      </c>
      <c r="D208" s="22">
        <v>5</v>
      </c>
      <c r="E208" s="21"/>
      <c r="F208" s="106">
        <v>48</v>
      </c>
      <c r="G208" s="106">
        <f t="shared" si="5"/>
        <v>240</v>
      </c>
      <c r="N208" s="13"/>
      <c r="O208" s="13"/>
    </row>
    <row r="209" spans="1:7" ht="24.95" customHeight="1" x14ac:dyDescent="0.25">
      <c r="A209" s="14"/>
      <c r="B209" s="15"/>
      <c r="C209" s="16"/>
      <c r="D209" s="17"/>
      <c r="E209" s="17"/>
      <c r="F209" s="29" t="s">
        <v>21</v>
      </c>
      <c r="G209" s="32">
        <f>SUM(G21:G208)</f>
        <v>66396</v>
      </c>
    </row>
    <row r="210" spans="1:7" ht="24.95" customHeight="1" x14ac:dyDescent="0.25">
      <c r="A210" s="14"/>
      <c r="B210" s="15"/>
      <c r="C210" s="16"/>
      <c r="D210" s="17"/>
      <c r="E210" s="17"/>
      <c r="F210" s="29" t="s">
        <v>22</v>
      </c>
      <c r="G210" s="32">
        <f>+G209*0.12</f>
        <v>7967.5199999999995</v>
      </c>
    </row>
    <row r="211" spans="1:7" ht="24.95" customHeight="1" x14ac:dyDescent="0.25">
      <c r="A211" s="14"/>
      <c r="B211" s="15"/>
      <c r="C211" s="16"/>
      <c r="D211" s="17"/>
      <c r="E211" s="17"/>
      <c r="F211" s="29" t="s">
        <v>23</v>
      </c>
      <c r="G211" s="32">
        <f>+G209+G210</f>
        <v>74363.520000000004</v>
      </c>
    </row>
    <row r="212" spans="1:7" ht="24.95" customHeight="1" x14ac:dyDescent="0.25">
      <c r="A212" s="14"/>
      <c r="B212" s="15"/>
      <c r="C212" s="16"/>
      <c r="D212" s="17"/>
      <c r="E212" s="17"/>
      <c r="F212" s="29"/>
      <c r="G212" s="34"/>
    </row>
    <row r="213" spans="1:7" ht="24.95" customHeight="1" x14ac:dyDescent="0.25">
      <c r="A213" s="14"/>
      <c r="B213" s="3"/>
      <c r="C213" s="103" t="s">
        <v>686</v>
      </c>
      <c r="D213" s="38"/>
      <c r="E213" s="17"/>
      <c r="F213" s="29"/>
      <c r="G213" s="34"/>
    </row>
    <row r="214" spans="1:7" ht="24.95" customHeight="1" x14ac:dyDescent="0.25">
      <c r="A214" s="14"/>
      <c r="B214" s="104">
        <v>1</v>
      </c>
      <c r="C214" s="102" t="s">
        <v>687</v>
      </c>
      <c r="D214" s="38"/>
      <c r="E214" s="17"/>
      <c r="F214" s="29"/>
      <c r="G214" s="34"/>
    </row>
    <row r="215" spans="1:7" ht="24.95" customHeight="1" x14ac:dyDescent="0.25">
      <c r="A215" s="14"/>
      <c r="B215" s="104">
        <v>1</v>
      </c>
      <c r="C215" s="102" t="s">
        <v>688</v>
      </c>
      <c r="D215" s="38"/>
      <c r="E215" s="17"/>
      <c r="F215" s="29"/>
      <c r="G215" s="34"/>
    </row>
    <row r="216" spans="1:7" ht="24.95" customHeight="1" x14ac:dyDescent="0.25">
      <c r="A216" s="14"/>
      <c r="B216" s="104">
        <v>1</v>
      </c>
      <c r="C216" s="102" t="s">
        <v>689</v>
      </c>
      <c r="D216" s="38"/>
      <c r="E216" s="17"/>
      <c r="F216" s="29"/>
      <c r="G216" s="34"/>
    </row>
    <row r="217" spans="1:7" ht="24.95" customHeight="1" x14ac:dyDescent="0.25">
      <c r="A217" s="14"/>
      <c r="B217" s="104">
        <v>1</v>
      </c>
      <c r="C217" s="102" t="s">
        <v>690</v>
      </c>
      <c r="D217" s="38"/>
      <c r="E217" s="17"/>
      <c r="F217" s="29"/>
      <c r="G217" s="34"/>
    </row>
    <row r="218" spans="1:7" ht="24.95" customHeight="1" x14ac:dyDescent="0.25">
      <c r="A218" s="14"/>
      <c r="B218" s="104">
        <v>1</v>
      </c>
      <c r="C218" s="102" t="s">
        <v>691</v>
      </c>
      <c r="D218" s="38"/>
      <c r="E218" s="17"/>
      <c r="F218" s="29"/>
      <c r="G218" s="34"/>
    </row>
    <row r="219" spans="1:7" ht="24.95" customHeight="1" x14ac:dyDescent="0.25">
      <c r="A219" s="14"/>
      <c r="B219" s="104">
        <v>1</v>
      </c>
      <c r="C219" s="102" t="s">
        <v>692</v>
      </c>
      <c r="D219" s="38"/>
      <c r="E219" s="17"/>
      <c r="F219" s="29"/>
      <c r="G219" s="34"/>
    </row>
    <row r="220" spans="1:7" ht="24.95" customHeight="1" x14ac:dyDescent="0.25">
      <c r="A220" s="14"/>
      <c r="B220" s="104">
        <v>1</v>
      </c>
      <c r="C220" s="102" t="s">
        <v>693</v>
      </c>
      <c r="D220" s="38"/>
      <c r="E220" s="17"/>
      <c r="F220" s="29"/>
      <c r="G220" s="34"/>
    </row>
    <row r="221" spans="1:7" ht="24.95" customHeight="1" x14ac:dyDescent="0.25">
      <c r="A221" s="14"/>
      <c r="B221" s="104">
        <v>1</v>
      </c>
      <c r="C221" s="102" t="s">
        <v>694</v>
      </c>
      <c r="D221" s="38"/>
      <c r="E221" s="17"/>
      <c r="F221" s="29"/>
      <c r="G221" s="34"/>
    </row>
    <row r="222" spans="1:7" ht="24.95" customHeight="1" x14ac:dyDescent="0.25">
      <c r="A222" s="14"/>
      <c r="B222" s="104">
        <v>1</v>
      </c>
      <c r="C222" s="102" t="s">
        <v>695</v>
      </c>
      <c r="D222" s="38"/>
      <c r="E222" s="17"/>
      <c r="F222" s="29"/>
      <c r="G222" s="34"/>
    </row>
    <row r="223" spans="1:7" ht="24.95" customHeight="1" x14ac:dyDescent="0.25">
      <c r="A223" s="14"/>
      <c r="B223" s="104">
        <v>1</v>
      </c>
      <c r="C223" s="102" t="s">
        <v>696</v>
      </c>
      <c r="D223" s="38"/>
      <c r="E223" s="17"/>
      <c r="F223" s="29"/>
      <c r="G223" s="34"/>
    </row>
    <row r="224" spans="1:7" ht="24.95" customHeight="1" x14ac:dyDescent="0.25">
      <c r="A224" s="14"/>
      <c r="B224" s="104">
        <v>1</v>
      </c>
      <c r="C224" s="102" t="s">
        <v>697</v>
      </c>
      <c r="D224" s="38"/>
      <c r="E224" s="17"/>
      <c r="F224" s="29"/>
      <c r="G224" s="34"/>
    </row>
    <row r="225" spans="1:7" ht="24.95" customHeight="1" x14ac:dyDescent="0.25">
      <c r="A225" s="14"/>
      <c r="B225" s="104">
        <v>1</v>
      </c>
      <c r="C225" s="105" t="s">
        <v>698</v>
      </c>
      <c r="D225" s="38"/>
      <c r="E225" s="17"/>
      <c r="F225" s="29"/>
      <c r="G225" s="34"/>
    </row>
    <row r="226" spans="1:7" ht="24.95" customHeight="1" x14ac:dyDescent="0.25">
      <c r="A226" s="14"/>
      <c r="B226" s="104">
        <v>1</v>
      </c>
      <c r="C226" s="105" t="s">
        <v>699</v>
      </c>
      <c r="D226" s="38"/>
      <c r="E226" s="17"/>
      <c r="F226" s="29"/>
      <c r="G226" s="34"/>
    </row>
    <row r="227" spans="1:7" ht="24.95" customHeight="1" x14ac:dyDescent="0.25">
      <c r="A227" s="14"/>
      <c r="B227" s="104">
        <v>7</v>
      </c>
      <c r="C227" s="102" t="s">
        <v>700</v>
      </c>
      <c r="D227" s="38"/>
      <c r="E227" s="17"/>
      <c r="F227" s="29"/>
      <c r="G227" s="34"/>
    </row>
    <row r="228" spans="1:7" ht="24.95" customHeight="1" x14ac:dyDescent="0.25">
      <c r="A228" s="14"/>
      <c r="B228" s="104">
        <v>6</v>
      </c>
      <c r="C228" s="102" t="s">
        <v>701</v>
      </c>
      <c r="D228" s="38"/>
      <c r="E228" s="17"/>
      <c r="F228" s="29"/>
      <c r="G228" s="34"/>
    </row>
    <row r="229" spans="1:7" ht="24.95" customHeight="1" x14ac:dyDescent="0.25">
      <c r="A229" s="14"/>
      <c r="B229" s="15"/>
      <c r="C229" s="16"/>
      <c r="D229" s="17"/>
      <c r="E229" s="17"/>
      <c r="F229" s="29"/>
      <c r="G229" s="34"/>
    </row>
    <row r="230" spans="1:7" ht="24.95" customHeight="1" x14ac:dyDescent="0.25">
      <c r="A230" s="14"/>
      <c r="B230" s="25"/>
      <c r="C230" s="92" t="s">
        <v>557</v>
      </c>
      <c r="D230" s="17"/>
      <c r="E230" s="17"/>
      <c r="F230" s="29"/>
      <c r="G230" s="34"/>
    </row>
    <row r="231" spans="1:7" ht="24.95" customHeight="1" x14ac:dyDescent="0.25">
      <c r="A231" s="14"/>
      <c r="B231" s="92" t="s">
        <v>333</v>
      </c>
      <c r="C231" s="92" t="s">
        <v>334</v>
      </c>
      <c r="D231" s="17"/>
      <c r="E231" s="17"/>
      <c r="F231" s="29"/>
      <c r="G231" s="34"/>
    </row>
    <row r="232" spans="1:7" ht="24.95" customHeight="1" x14ac:dyDescent="0.25">
      <c r="A232" s="14"/>
      <c r="B232" s="92"/>
      <c r="C232" s="92" t="s">
        <v>270</v>
      </c>
      <c r="D232" s="17"/>
      <c r="E232" s="17"/>
      <c r="F232" s="29"/>
      <c r="G232" s="34"/>
    </row>
    <row r="233" spans="1:7" ht="24.95" customHeight="1" x14ac:dyDescent="0.25">
      <c r="A233" s="14"/>
      <c r="B233" s="88">
        <v>2</v>
      </c>
      <c r="C233" s="69" t="s">
        <v>271</v>
      </c>
      <c r="D233" s="17"/>
      <c r="E233" s="17"/>
      <c r="F233" s="29"/>
      <c r="G233" s="34"/>
    </row>
    <row r="234" spans="1:7" ht="24.95" customHeight="1" x14ac:dyDescent="0.25">
      <c r="A234" s="14"/>
      <c r="B234" s="88">
        <v>1</v>
      </c>
      <c r="C234" s="69" t="s">
        <v>335</v>
      </c>
      <c r="D234" s="17"/>
      <c r="E234" s="17"/>
      <c r="F234" s="29"/>
      <c r="G234" s="34"/>
    </row>
    <row r="235" spans="1:7" ht="24.95" customHeight="1" x14ac:dyDescent="0.25">
      <c r="A235" s="14"/>
      <c r="B235" s="88">
        <v>2</v>
      </c>
      <c r="C235" s="69" t="s">
        <v>336</v>
      </c>
      <c r="D235" s="17"/>
      <c r="E235" s="17"/>
      <c r="F235" s="29"/>
      <c r="G235" s="34"/>
    </row>
    <row r="236" spans="1:7" ht="24.95" customHeight="1" x14ac:dyDescent="0.25">
      <c r="A236" s="14"/>
      <c r="B236" s="88">
        <v>2</v>
      </c>
      <c r="C236" s="69" t="s">
        <v>337</v>
      </c>
      <c r="D236" s="17"/>
      <c r="E236" s="17"/>
      <c r="F236" s="29"/>
      <c r="G236" s="34"/>
    </row>
    <row r="237" spans="1:7" ht="24.95" customHeight="1" x14ac:dyDescent="0.25">
      <c r="A237" s="14"/>
      <c r="B237" s="88">
        <v>1</v>
      </c>
      <c r="C237" s="69" t="s">
        <v>272</v>
      </c>
      <c r="D237" s="17"/>
      <c r="E237" s="17"/>
      <c r="F237" s="29"/>
      <c r="G237" s="34"/>
    </row>
    <row r="238" spans="1:7" ht="24.95" customHeight="1" x14ac:dyDescent="0.25">
      <c r="A238" s="14"/>
      <c r="B238" s="88">
        <v>1</v>
      </c>
      <c r="C238" s="69" t="s">
        <v>273</v>
      </c>
      <c r="D238" s="17"/>
      <c r="E238" s="17"/>
      <c r="F238" s="29"/>
      <c r="G238" s="34"/>
    </row>
    <row r="239" spans="1:7" ht="24.95" customHeight="1" x14ac:dyDescent="0.25">
      <c r="A239" s="14"/>
      <c r="B239" s="88">
        <v>2</v>
      </c>
      <c r="C239" s="69" t="s">
        <v>274</v>
      </c>
      <c r="D239" s="17"/>
      <c r="E239" s="17"/>
      <c r="F239" s="29"/>
      <c r="G239" s="34"/>
    </row>
    <row r="240" spans="1:7" ht="24.95" customHeight="1" x14ac:dyDescent="0.25">
      <c r="A240" s="14"/>
      <c r="B240" s="88">
        <v>2</v>
      </c>
      <c r="C240" s="69" t="s">
        <v>275</v>
      </c>
      <c r="D240" s="17"/>
      <c r="E240" s="17"/>
      <c r="F240" s="29"/>
      <c r="G240" s="34"/>
    </row>
    <row r="241" spans="1:7" ht="24.95" customHeight="1" x14ac:dyDescent="0.25">
      <c r="A241" s="14"/>
      <c r="B241" s="88">
        <v>1</v>
      </c>
      <c r="C241" s="69" t="s">
        <v>276</v>
      </c>
      <c r="D241" s="17"/>
      <c r="E241" s="17"/>
      <c r="F241" s="29"/>
      <c r="G241" s="34"/>
    </row>
    <row r="242" spans="1:7" ht="24.95" customHeight="1" x14ac:dyDescent="0.25">
      <c r="A242" s="14"/>
      <c r="B242" s="88">
        <v>1</v>
      </c>
      <c r="C242" s="69" t="s">
        <v>277</v>
      </c>
      <c r="D242" s="17"/>
      <c r="E242" s="17"/>
      <c r="F242" s="29"/>
      <c r="G242" s="34"/>
    </row>
    <row r="243" spans="1:7" ht="24.95" customHeight="1" x14ac:dyDescent="0.25">
      <c r="A243" s="14"/>
      <c r="B243" s="88">
        <v>1</v>
      </c>
      <c r="C243" s="69" t="s">
        <v>278</v>
      </c>
      <c r="D243" s="17"/>
      <c r="E243" s="17"/>
      <c r="F243" s="29"/>
      <c r="G243" s="34"/>
    </row>
    <row r="244" spans="1:7" ht="24.95" customHeight="1" x14ac:dyDescent="0.25">
      <c r="A244" s="14"/>
      <c r="B244" s="88">
        <v>1</v>
      </c>
      <c r="C244" s="69" t="s">
        <v>279</v>
      </c>
      <c r="D244" s="17"/>
      <c r="E244" s="17"/>
      <c r="F244" s="29"/>
      <c r="G244" s="34"/>
    </row>
    <row r="245" spans="1:7" ht="24.95" customHeight="1" x14ac:dyDescent="0.25">
      <c r="A245" s="14"/>
      <c r="B245" s="88">
        <v>1</v>
      </c>
      <c r="C245" s="69" t="s">
        <v>261</v>
      </c>
      <c r="D245" s="17"/>
      <c r="E245" s="17"/>
      <c r="F245" s="29"/>
      <c r="G245" s="34"/>
    </row>
    <row r="246" spans="1:7" ht="24.95" customHeight="1" x14ac:dyDescent="0.25">
      <c r="A246" s="14"/>
      <c r="B246" s="88">
        <v>2</v>
      </c>
      <c r="C246" s="69" t="s">
        <v>280</v>
      </c>
      <c r="D246" s="17"/>
      <c r="E246" s="17"/>
      <c r="F246" s="29"/>
      <c r="G246" s="34"/>
    </row>
    <row r="247" spans="1:7" ht="24.95" customHeight="1" x14ac:dyDescent="0.25">
      <c r="A247" s="14"/>
      <c r="B247" s="88">
        <v>2</v>
      </c>
      <c r="C247" s="69" t="s">
        <v>281</v>
      </c>
      <c r="D247" s="17"/>
      <c r="E247" s="17"/>
      <c r="F247" s="29"/>
      <c r="G247" s="34"/>
    </row>
    <row r="248" spans="1:7" ht="24.95" customHeight="1" x14ac:dyDescent="0.25">
      <c r="A248" s="14"/>
      <c r="B248" s="89"/>
      <c r="C248" s="90"/>
      <c r="D248" s="17"/>
      <c r="E248" s="17"/>
      <c r="F248" s="29"/>
      <c r="G248" s="34"/>
    </row>
    <row r="249" spans="1:7" ht="24.95" customHeight="1" x14ac:dyDescent="0.25">
      <c r="A249" s="14"/>
      <c r="B249" s="121" t="s">
        <v>253</v>
      </c>
      <c r="C249" s="120"/>
      <c r="D249" s="17"/>
      <c r="E249" s="17"/>
      <c r="F249" s="29"/>
      <c r="G249" s="34"/>
    </row>
    <row r="250" spans="1:7" ht="24.95" customHeight="1" x14ac:dyDescent="0.25">
      <c r="A250" s="14"/>
      <c r="B250" s="88">
        <v>2</v>
      </c>
      <c r="C250" s="69" t="s">
        <v>254</v>
      </c>
      <c r="D250" s="17"/>
      <c r="E250" s="17"/>
      <c r="F250" s="29"/>
      <c r="G250" s="34"/>
    </row>
    <row r="251" spans="1:7" ht="24.95" customHeight="1" x14ac:dyDescent="0.25">
      <c r="A251" s="14"/>
      <c r="B251" s="88">
        <v>2</v>
      </c>
      <c r="C251" s="69" t="s">
        <v>255</v>
      </c>
      <c r="D251" s="17"/>
      <c r="E251" s="17"/>
      <c r="F251" s="29"/>
      <c r="G251" s="34"/>
    </row>
    <row r="252" spans="1:7" ht="24.95" customHeight="1" x14ac:dyDescent="0.25">
      <c r="A252" s="14"/>
      <c r="B252" s="88">
        <v>1</v>
      </c>
      <c r="C252" s="69" t="s">
        <v>256</v>
      </c>
      <c r="D252" s="17"/>
      <c r="E252" s="17"/>
      <c r="F252" s="29"/>
      <c r="G252" s="34"/>
    </row>
    <row r="253" spans="1:7" ht="24.95" customHeight="1" x14ac:dyDescent="0.25">
      <c r="A253" s="14"/>
      <c r="B253" s="88">
        <v>2</v>
      </c>
      <c r="C253" s="69" t="s">
        <v>257</v>
      </c>
      <c r="D253" s="17"/>
      <c r="E253" s="17"/>
      <c r="F253" s="29"/>
      <c r="G253" s="34"/>
    </row>
    <row r="254" spans="1:7" ht="24.95" customHeight="1" x14ac:dyDescent="0.25">
      <c r="A254" s="14"/>
      <c r="B254" s="88">
        <v>1</v>
      </c>
      <c r="C254" s="69" t="s">
        <v>258</v>
      </c>
      <c r="D254" s="17"/>
      <c r="E254" s="17"/>
      <c r="F254" s="29"/>
      <c r="G254" s="34"/>
    </row>
    <row r="255" spans="1:7" ht="24.95" customHeight="1" x14ac:dyDescent="0.25">
      <c r="A255" s="14"/>
      <c r="B255" s="88">
        <v>1</v>
      </c>
      <c r="C255" s="69" t="s">
        <v>259</v>
      </c>
      <c r="D255" s="17"/>
      <c r="E255" s="17"/>
      <c r="F255" s="29"/>
      <c r="G255" s="34"/>
    </row>
    <row r="256" spans="1:7" ht="24.95" customHeight="1" x14ac:dyDescent="0.25">
      <c r="A256" s="14"/>
      <c r="B256" s="88">
        <v>1</v>
      </c>
      <c r="C256" s="69" t="s">
        <v>260</v>
      </c>
      <c r="D256" s="17"/>
      <c r="E256" s="17"/>
      <c r="F256" s="29"/>
      <c r="G256" s="34"/>
    </row>
    <row r="257" spans="1:7" ht="24.95" customHeight="1" x14ac:dyDescent="0.25">
      <c r="A257" s="14"/>
      <c r="B257" s="88">
        <v>1</v>
      </c>
      <c r="C257" s="69" t="s">
        <v>261</v>
      </c>
      <c r="D257" s="17"/>
      <c r="E257" s="17"/>
      <c r="F257" s="29"/>
      <c r="G257" s="34"/>
    </row>
    <row r="258" spans="1:7" ht="24.95" customHeight="1" x14ac:dyDescent="0.25">
      <c r="A258" s="14"/>
      <c r="B258" s="88">
        <v>1</v>
      </c>
      <c r="C258" s="69" t="s">
        <v>262</v>
      </c>
      <c r="D258" s="17"/>
      <c r="E258" s="17"/>
      <c r="F258" s="29"/>
      <c r="G258" s="34"/>
    </row>
    <row r="259" spans="1:7" ht="24.95" customHeight="1" x14ac:dyDescent="0.25">
      <c r="A259" s="14"/>
      <c r="B259" s="88">
        <v>1</v>
      </c>
      <c r="C259" s="69" t="s">
        <v>25</v>
      </c>
      <c r="D259" s="17"/>
      <c r="E259" s="17"/>
      <c r="F259" s="29"/>
      <c r="G259" s="34"/>
    </row>
    <row r="260" spans="1:7" ht="24.95" customHeight="1" x14ac:dyDescent="0.25">
      <c r="A260" s="14"/>
      <c r="B260" s="88">
        <v>2</v>
      </c>
      <c r="C260" s="69" t="s">
        <v>263</v>
      </c>
      <c r="D260" s="17"/>
      <c r="E260" s="17"/>
      <c r="F260" s="29"/>
      <c r="G260" s="34"/>
    </row>
    <row r="261" spans="1:7" ht="24.95" customHeight="1" x14ac:dyDescent="0.25">
      <c r="A261" s="14"/>
      <c r="B261" s="88">
        <v>1</v>
      </c>
      <c r="C261" s="69" t="s">
        <v>264</v>
      </c>
      <c r="D261" s="17"/>
      <c r="E261" s="17"/>
      <c r="F261" s="29"/>
      <c r="G261" s="34"/>
    </row>
    <row r="262" spans="1:7" ht="24.95" customHeight="1" x14ac:dyDescent="0.25">
      <c r="A262" s="14"/>
      <c r="B262" s="88">
        <v>1</v>
      </c>
      <c r="C262" s="69" t="s">
        <v>265</v>
      </c>
      <c r="D262" s="17"/>
      <c r="E262" s="17"/>
      <c r="F262" s="29"/>
      <c r="G262" s="34"/>
    </row>
    <row r="263" spans="1:7" ht="24.95" customHeight="1" x14ac:dyDescent="0.25">
      <c r="A263" s="14"/>
      <c r="B263" s="88">
        <v>1</v>
      </c>
      <c r="C263" s="69" t="s">
        <v>266</v>
      </c>
      <c r="D263" s="17"/>
      <c r="E263" s="17"/>
      <c r="F263" s="29"/>
      <c r="G263" s="34"/>
    </row>
    <row r="264" spans="1:7" ht="24.95" customHeight="1" x14ac:dyDescent="0.25">
      <c r="A264" s="14"/>
      <c r="B264" s="88">
        <v>1</v>
      </c>
      <c r="C264" s="69" t="s">
        <v>338</v>
      </c>
      <c r="D264" s="17"/>
      <c r="E264" s="17"/>
      <c r="F264" s="29"/>
      <c r="G264" s="34"/>
    </row>
    <row r="265" spans="1:7" ht="24.95" customHeight="1" x14ac:dyDescent="0.25">
      <c r="A265" s="14"/>
      <c r="B265" s="88">
        <v>1</v>
      </c>
      <c r="C265" s="69" t="s">
        <v>267</v>
      </c>
      <c r="D265" s="17"/>
      <c r="E265" s="17"/>
      <c r="F265" s="29"/>
      <c r="G265" s="34"/>
    </row>
    <row r="266" spans="1:7" ht="24.95" customHeight="1" x14ac:dyDescent="0.25">
      <c r="A266" s="14"/>
      <c r="B266" s="88">
        <v>5</v>
      </c>
      <c r="C266" s="69" t="s">
        <v>268</v>
      </c>
      <c r="D266" s="17"/>
      <c r="E266" s="17"/>
      <c r="F266" s="29"/>
      <c r="G266" s="34"/>
    </row>
    <row r="267" spans="1:7" ht="24.95" customHeight="1" x14ac:dyDescent="0.25">
      <c r="A267" s="14"/>
      <c r="B267" s="88">
        <v>2</v>
      </c>
      <c r="C267" s="69" t="s">
        <v>269</v>
      </c>
      <c r="D267" s="17"/>
      <c r="E267" s="17"/>
      <c r="F267" s="29"/>
      <c r="G267" s="34"/>
    </row>
    <row r="268" spans="1:7" ht="24.95" customHeight="1" x14ac:dyDescent="0.25">
      <c r="A268" s="14"/>
      <c r="B268" s="119" t="s">
        <v>24</v>
      </c>
      <c r="C268" s="120"/>
      <c r="D268" s="17"/>
      <c r="E268" s="17"/>
      <c r="F268" s="29"/>
      <c r="G268" s="34"/>
    </row>
    <row r="269" spans="1:7" ht="24.95" customHeight="1" x14ac:dyDescent="0.25">
      <c r="A269" s="14"/>
      <c r="B269" s="88">
        <v>2</v>
      </c>
      <c r="C269" s="69" t="s">
        <v>243</v>
      </c>
      <c r="D269" s="17"/>
      <c r="E269" s="17"/>
      <c r="F269" s="29"/>
      <c r="G269" s="34"/>
    </row>
    <row r="270" spans="1:7" ht="24.95" customHeight="1" x14ac:dyDescent="0.25">
      <c r="A270" s="14"/>
      <c r="B270" s="88">
        <v>1</v>
      </c>
      <c r="C270" s="69" t="s">
        <v>244</v>
      </c>
      <c r="D270" s="17"/>
      <c r="E270" s="17"/>
      <c r="F270" s="29"/>
      <c r="G270" s="34"/>
    </row>
    <row r="271" spans="1:7" ht="24.95" customHeight="1" x14ac:dyDescent="0.25">
      <c r="A271" s="14"/>
      <c r="B271" s="88">
        <v>1</v>
      </c>
      <c r="C271" s="69" t="s">
        <v>245</v>
      </c>
      <c r="D271" s="17"/>
      <c r="E271" s="17"/>
      <c r="F271" s="29"/>
      <c r="G271" s="34"/>
    </row>
    <row r="272" spans="1:7" ht="24.95" customHeight="1" x14ac:dyDescent="0.25">
      <c r="A272" s="14"/>
      <c r="B272" s="88">
        <v>2</v>
      </c>
      <c r="C272" s="69" t="s">
        <v>246</v>
      </c>
      <c r="D272" s="17"/>
      <c r="E272" s="17"/>
      <c r="F272" s="29"/>
      <c r="G272" s="34"/>
    </row>
    <row r="273" spans="1:7" ht="24.95" customHeight="1" x14ac:dyDescent="0.25">
      <c r="A273" s="14"/>
      <c r="B273" s="88">
        <v>2</v>
      </c>
      <c r="C273" s="91" t="s">
        <v>247</v>
      </c>
      <c r="D273" s="17"/>
      <c r="E273" s="17"/>
      <c r="F273" s="29"/>
      <c r="G273" s="34"/>
    </row>
    <row r="274" spans="1:7" ht="24.95" customHeight="1" x14ac:dyDescent="0.25">
      <c r="A274" s="14"/>
      <c r="B274" s="88">
        <v>2</v>
      </c>
      <c r="C274" s="69" t="s">
        <v>248</v>
      </c>
      <c r="D274" s="17"/>
      <c r="E274" s="17"/>
      <c r="F274" s="29"/>
      <c r="G274" s="34"/>
    </row>
    <row r="275" spans="1:7" ht="24.95" customHeight="1" x14ac:dyDescent="0.25">
      <c r="A275" s="14"/>
      <c r="B275" s="88">
        <v>1</v>
      </c>
      <c r="C275" s="69" t="s">
        <v>249</v>
      </c>
      <c r="D275" s="17"/>
      <c r="E275" s="17"/>
      <c r="F275" s="29"/>
      <c r="G275" s="34"/>
    </row>
    <row r="276" spans="1:7" ht="24.95" customHeight="1" x14ac:dyDescent="0.25">
      <c r="A276" s="14"/>
      <c r="B276" s="88">
        <v>1</v>
      </c>
      <c r="C276" s="69" t="s">
        <v>250</v>
      </c>
      <c r="D276" s="17"/>
      <c r="E276" s="17"/>
      <c r="F276" s="29"/>
      <c r="G276" s="34"/>
    </row>
    <row r="277" spans="1:7" ht="24.95" customHeight="1" x14ac:dyDescent="0.25">
      <c r="A277" s="14"/>
      <c r="B277" s="88">
        <v>2</v>
      </c>
      <c r="C277" s="69" t="s">
        <v>251</v>
      </c>
      <c r="D277" s="17"/>
      <c r="E277" s="17"/>
      <c r="F277" s="29"/>
      <c r="G277" s="34"/>
    </row>
    <row r="278" spans="1:7" ht="24.95" customHeight="1" x14ac:dyDescent="0.25">
      <c r="A278" s="14"/>
      <c r="B278" s="88">
        <v>1</v>
      </c>
      <c r="C278" s="69" t="s">
        <v>252</v>
      </c>
      <c r="D278" s="17"/>
      <c r="E278" s="17"/>
      <c r="F278" s="29"/>
      <c r="G278" s="34"/>
    </row>
    <row r="279" spans="1:7" ht="24.95" customHeight="1" x14ac:dyDescent="0.25">
      <c r="A279" s="14"/>
      <c r="B279" s="65"/>
      <c r="C279" s="38"/>
      <c r="D279" s="17"/>
      <c r="E279" s="17"/>
      <c r="F279" s="29"/>
      <c r="G279" s="34"/>
    </row>
    <row r="280" spans="1:7" ht="24.95" customHeight="1" x14ac:dyDescent="0.25">
      <c r="A280" s="14"/>
      <c r="B280" s="24">
        <v>1</v>
      </c>
      <c r="C280" s="25" t="s">
        <v>339</v>
      </c>
      <c r="D280" s="17"/>
      <c r="E280" s="17"/>
      <c r="F280" s="29"/>
      <c r="G280" s="34"/>
    </row>
    <row r="281" spans="1:7" ht="24.95" customHeight="1" x14ac:dyDescent="0.25">
      <c r="A281" s="14"/>
      <c r="B281" s="24">
        <v>6</v>
      </c>
      <c r="C281" s="25" t="s">
        <v>340</v>
      </c>
      <c r="D281" s="17"/>
      <c r="E281" s="17"/>
      <c r="F281" s="29"/>
      <c r="G281" s="34"/>
    </row>
    <row r="282" spans="1:7" ht="24.95" customHeight="1" x14ac:dyDescent="0.25">
      <c r="A282" s="14"/>
      <c r="B282" s="24">
        <v>1</v>
      </c>
      <c r="C282" s="25" t="s">
        <v>341</v>
      </c>
      <c r="D282" s="17"/>
      <c r="E282" s="17"/>
      <c r="F282" s="29"/>
      <c r="G282" s="34"/>
    </row>
    <row r="283" spans="1:7" ht="24.95" customHeight="1" x14ac:dyDescent="0.25">
      <c r="A283" s="14"/>
      <c r="B283" s="24">
        <v>1</v>
      </c>
      <c r="C283" s="25" t="s">
        <v>342</v>
      </c>
      <c r="D283" s="17"/>
      <c r="E283" s="17"/>
      <c r="F283" s="29"/>
      <c r="G283" s="34"/>
    </row>
    <row r="284" spans="1:7" ht="24.95" customHeight="1" x14ac:dyDescent="0.25">
      <c r="A284" s="14"/>
      <c r="B284" s="24">
        <v>1</v>
      </c>
      <c r="C284" s="25" t="s">
        <v>343</v>
      </c>
      <c r="D284" s="17"/>
      <c r="E284" s="17"/>
      <c r="F284" s="29"/>
      <c r="G284" s="34"/>
    </row>
    <row r="285" spans="1:7" ht="24.95" customHeight="1" x14ac:dyDescent="0.25">
      <c r="A285" s="14"/>
      <c r="B285" s="24">
        <v>2</v>
      </c>
      <c r="C285" s="25" t="s">
        <v>379</v>
      </c>
      <c r="D285" s="17"/>
      <c r="E285" s="17"/>
      <c r="F285" s="29"/>
      <c r="G285" s="34"/>
    </row>
    <row r="286" spans="1:7" ht="24.95" customHeight="1" x14ac:dyDescent="0.25">
      <c r="A286" s="14"/>
      <c r="B286" s="24">
        <v>1</v>
      </c>
      <c r="C286" s="25" t="s">
        <v>380</v>
      </c>
      <c r="D286" s="17"/>
      <c r="E286" s="17"/>
      <c r="F286" s="29"/>
      <c r="G286" s="34"/>
    </row>
    <row r="287" spans="1:7" ht="24.95" customHeight="1" x14ac:dyDescent="0.25">
      <c r="A287" s="14"/>
      <c r="B287" s="93"/>
      <c r="C287" s="94"/>
      <c r="D287" s="17"/>
      <c r="E287" s="17"/>
      <c r="F287" s="29"/>
      <c r="G287" s="34"/>
    </row>
    <row r="288" spans="1:7" ht="24.95" customHeight="1" x14ac:dyDescent="0.25">
      <c r="A288" s="110"/>
      <c r="B288" s="110"/>
      <c r="C288" s="76" t="s">
        <v>775</v>
      </c>
      <c r="D288" s="17"/>
      <c r="E288" s="17"/>
      <c r="F288" s="29"/>
      <c r="G288" s="34"/>
    </row>
    <row r="289" spans="1:7" ht="24.95" customHeight="1" x14ac:dyDescent="0.25">
      <c r="A289" s="110"/>
      <c r="B289" s="111"/>
      <c r="C289" s="112" t="s">
        <v>270</v>
      </c>
      <c r="D289" s="17"/>
      <c r="E289" s="17"/>
      <c r="F289" s="29"/>
      <c r="G289" s="34"/>
    </row>
    <row r="290" spans="1:7" ht="24.95" customHeight="1" x14ac:dyDescent="0.25">
      <c r="A290" s="112" t="s">
        <v>776</v>
      </c>
      <c r="B290" s="112" t="s">
        <v>333</v>
      </c>
      <c r="C290" s="112" t="s">
        <v>334</v>
      </c>
      <c r="D290" s="17"/>
      <c r="E290" s="17"/>
      <c r="F290" s="29"/>
      <c r="G290" s="34"/>
    </row>
    <row r="291" spans="1:7" ht="24.95" customHeight="1" x14ac:dyDescent="0.25">
      <c r="A291" s="111"/>
      <c r="B291" s="111">
        <v>1</v>
      </c>
      <c r="C291" s="113" t="s">
        <v>777</v>
      </c>
      <c r="D291" s="17"/>
      <c r="E291" s="17"/>
      <c r="F291" s="29"/>
      <c r="G291" s="34"/>
    </row>
    <row r="292" spans="1:7" ht="24.95" customHeight="1" x14ac:dyDescent="0.25">
      <c r="A292" s="111" t="s">
        <v>778</v>
      </c>
      <c r="B292" s="111">
        <v>2</v>
      </c>
      <c r="C292" s="113" t="s">
        <v>779</v>
      </c>
      <c r="D292" s="17"/>
      <c r="E292" s="17"/>
      <c r="F292" s="29"/>
      <c r="G292" s="34"/>
    </row>
    <row r="293" spans="1:7" ht="24.95" customHeight="1" x14ac:dyDescent="0.25">
      <c r="A293" s="111" t="s">
        <v>780</v>
      </c>
      <c r="B293" s="111">
        <v>3</v>
      </c>
      <c r="C293" s="113" t="s">
        <v>781</v>
      </c>
      <c r="D293" s="17"/>
      <c r="E293" s="17"/>
      <c r="F293" s="29"/>
      <c r="G293" s="34"/>
    </row>
    <row r="294" spans="1:7" ht="24.95" customHeight="1" x14ac:dyDescent="0.25">
      <c r="A294" s="111" t="s">
        <v>782</v>
      </c>
      <c r="B294" s="111">
        <v>1</v>
      </c>
      <c r="C294" s="113" t="s">
        <v>783</v>
      </c>
      <c r="D294" s="17"/>
      <c r="E294" s="17"/>
      <c r="F294" s="29"/>
      <c r="G294" s="34"/>
    </row>
    <row r="295" spans="1:7" ht="24.95" customHeight="1" x14ac:dyDescent="0.25">
      <c r="A295" s="111" t="s">
        <v>784</v>
      </c>
      <c r="B295" s="111">
        <v>2</v>
      </c>
      <c r="C295" s="113" t="s">
        <v>785</v>
      </c>
      <c r="D295" s="17"/>
      <c r="E295" s="17"/>
      <c r="F295" s="29"/>
      <c r="G295" s="34"/>
    </row>
    <row r="296" spans="1:7" ht="24.95" customHeight="1" x14ac:dyDescent="0.25">
      <c r="A296" s="111" t="s">
        <v>786</v>
      </c>
      <c r="B296" s="111">
        <v>1</v>
      </c>
      <c r="C296" s="113" t="s">
        <v>787</v>
      </c>
      <c r="D296" s="17"/>
      <c r="E296" s="17"/>
      <c r="F296" s="29"/>
      <c r="G296" s="34"/>
    </row>
    <row r="297" spans="1:7" ht="24.95" customHeight="1" x14ac:dyDescent="0.25">
      <c r="A297" s="111" t="s">
        <v>788</v>
      </c>
      <c r="B297" s="111">
        <v>1</v>
      </c>
      <c r="C297" s="113" t="s">
        <v>789</v>
      </c>
      <c r="D297" s="17"/>
      <c r="E297" s="17"/>
      <c r="F297" s="29"/>
      <c r="G297" s="34"/>
    </row>
    <row r="298" spans="1:7" ht="24.95" customHeight="1" x14ac:dyDescent="0.25">
      <c r="A298" s="111">
        <v>5295459</v>
      </c>
      <c r="B298" s="111">
        <v>1</v>
      </c>
      <c r="C298" s="113" t="s">
        <v>790</v>
      </c>
      <c r="D298" s="17"/>
      <c r="E298" s="17"/>
      <c r="F298" s="29"/>
      <c r="G298" s="34"/>
    </row>
    <row r="299" spans="1:7" ht="24.95" customHeight="1" x14ac:dyDescent="0.25">
      <c r="A299" s="111"/>
      <c r="B299" s="112">
        <f>SUM(B291:B298)</f>
        <v>12</v>
      </c>
      <c r="C299" s="113"/>
      <c r="D299" s="17"/>
      <c r="E299" s="17"/>
      <c r="F299" s="29"/>
      <c r="G299" s="34"/>
    </row>
    <row r="300" spans="1:7" ht="24.95" customHeight="1" x14ac:dyDescent="0.25">
      <c r="A300" s="111"/>
      <c r="B300" s="111"/>
      <c r="C300" s="113"/>
      <c r="D300" s="17"/>
      <c r="E300" s="17"/>
      <c r="F300" s="29"/>
      <c r="G300" s="34"/>
    </row>
    <row r="301" spans="1:7" ht="24.95" customHeight="1" x14ac:dyDescent="0.25">
      <c r="A301" s="110"/>
      <c r="B301" s="110"/>
      <c r="C301" s="114"/>
      <c r="D301" s="17"/>
      <c r="E301" s="17"/>
      <c r="F301" s="29"/>
      <c r="G301" s="34"/>
    </row>
    <row r="302" spans="1:7" ht="24.95" customHeight="1" x14ac:dyDescent="0.25">
      <c r="A302" s="110"/>
      <c r="B302" s="111"/>
      <c r="C302" s="112" t="s">
        <v>372</v>
      </c>
      <c r="D302" s="17"/>
      <c r="E302" s="17"/>
      <c r="F302" s="29"/>
      <c r="G302" s="34"/>
    </row>
    <row r="303" spans="1:7" ht="24.95" customHeight="1" x14ac:dyDescent="0.25">
      <c r="A303" s="112" t="s">
        <v>776</v>
      </c>
      <c r="B303" s="112" t="s">
        <v>333</v>
      </c>
      <c r="C303" s="112" t="s">
        <v>334</v>
      </c>
      <c r="D303" s="17"/>
      <c r="E303" s="17"/>
      <c r="F303" s="29"/>
      <c r="G303" s="34"/>
    </row>
    <row r="304" spans="1:7" ht="24.95" customHeight="1" x14ac:dyDescent="0.25">
      <c r="A304" s="111" t="s">
        <v>791</v>
      </c>
      <c r="B304" s="111">
        <v>1</v>
      </c>
      <c r="C304" s="113" t="s">
        <v>792</v>
      </c>
      <c r="D304" s="17"/>
      <c r="E304" s="17"/>
      <c r="F304" s="29"/>
      <c r="G304" s="34"/>
    </row>
    <row r="305" spans="1:7" ht="24.95" customHeight="1" x14ac:dyDescent="0.25">
      <c r="A305" s="111" t="s">
        <v>793</v>
      </c>
      <c r="B305" s="111">
        <v>1</v>
      </c>
      <c r="C305" s="113" t="s">
        <v>794</v>
      </c>
      <c r="D305" s="17"/>
      <c r="E305" s="17"/>
      <c r="F305" s="29"/>
      <c r="G305" s="34"/>
    </row>
    <row r="306" spans="1:7" ht="24.95" customHeight="1" x14ac:dyDescent="0.25">
      <c r="A306" s="111" t="s">
        <v>795</v>
      </c>
      <c r="B306" s="111">
        <v>1</v>
      </c>
      <c r="C306" s="113" t="s">
        <v>796</v>
      </c>
      <c r="D306" s="17"/>
      <c r="E306" s="17"/>
      <c r="F306" s="29"/>
      <c r="G306" s="34"/>
    </row>
    <row r="307" spans="1:7" ht="24.95" customHeight="1" x14ac:dyDescent="0.25">
      <c r="A307" s="111" t="s">
        <v>797</v>
      </c>
      <c r="B307" s="111">
        <v>1</v>
      </c>
      <c r="C307" s="113" t="s">
        <v>798</v>
      </c>
      <c r="D307" s="17"/>
      <c r="E307" s="17"/>
      <c r="F307" s="29"/>
      <c r="G307" s="34"/>
    </row>
    <row r="308" spans="1:7" ht="24.95" customHeight="1" x14ac:dyDescent="0.25">
      <c r="A308" s="111" t="s">
        <v>799</v>
      </c>
      <c r="B308" s="111">
        <v>1</v>
      </c>
      <c r="C308" s="113" t="s">
        <v>800</v>
      </c>
      <c r="D308" s="17"/>
      <c r="E308" s="17"/>
      <c r="F308" s="29"/>
      <c r="G308" s="34"/>
    </row>
    <row r="309" spans="1:7" ht="24.95" customHeight="1" x14ac:dyDescent="0.25">
      <c r="A309" s="111" t="s">
        <v>801</v>
      </c>
      <c r="B309" s="111">
        <v>1</v>
      </c>
      <c r="C309" s="113" t="s">
        <v>802</v>
      </c>
      <c r="D309" s="17"/>
      <c r="E309" s="17"/>
      <c r="F309" s="29"/>
      <c r="G309" s="34"/>
    </row>
    <row r="310" spans="1:7" ht="24.95" customHeight="1" x14ac:dyDescent="0.25">
      <c r="A310" s="111" t="s">
        <v>803</v>
      </c>
      <c r="B310" s="111">
        <v>1</v>
      </c>
      <c r="C310" s="113" t="s">
        <v>804</v>
      </c>
      <c r="D310" s="17"/>
      <c r="E310" s="17"/>
      <c r="F310" s="29"/>
      <c r="G310" s="34"/>
    </row>
    <row r="311" spans="1:7" ht="24.95" customHeight="1" x14ac:dyDescent="0.25">
      <c r="A311" s="111" t="s">
        <v>805</v>
      </c>
      <c r="B311" s="111">
        <v>1</v>
      </c>
      <c r="C311" s="113" t="s">
        <v>806</v>
      </c>
      <c r="D311" s="17"/>
      <c r="E311" s="17"/>
      <c r="F311" s="29"/>
      <c r="G311" s="34"/>
    </row>
    <row r="312" spans="1:7" ht="24.95" customHeight="1" x14ac:dyDescent="0.25">
      <c r="A312" s="38"/>
      <c r="B312" s="92">
        <f>SUM(B304:B311)</f>
        <v>8</v>
      </c>
      <c r="C312" s="115"/>
      <c r="D312" s="17"/>
      <c r="E312" s="17"/>
      <c r="F312" s="29"/>
      <c r="G312" s="34"/>
    </row>
    <row r="313" spans="1:7" ht="24.95" customHeight="1" x14ac:dyDescent="0.25">
      <c r="A313" s="14"/>
      <c r="B313" s="38"/>
      <c r="C313" s="39" t="s">
        <v>344</v>
      </c>
      <c r="D313" s="17"/>
      <c r="E313" s="17"/>
      <c r="F313" s="29"/>
      <c r="G313" s="34"/>
    </row>
    <row r="314" spans="1:7" ht="24.95" customHeight="1" x14ac:dyDescent="0.25">
      <c r="A314" s="14"/>
      <c r="B314" s="92" t="s">
        <v>333</v>
      </c>
      <c r="C314" s="92" t="s">
        <v>334</v>
      </c>
      <c r="D314" s="17"/>
      <c r="E314" s="17"/>
      <c r="F314" s="29"/>
      <c r="G314" s="34"/>
    </row>
    <row r="315" spans="1:7" ht="24.95" customHeight="1" x14ac:dyDescent="0.25">
      <c r="A315" s="14"/>
      <c r="B315" s="25"/>
      <c r="C315" s="92" t="s">
        <v>270</v>
      </c>
      <c r="D315" s="17"/>
      <c r="E315" s="17"/>
      <c r="F315" s="29"/>
      <c r="G315" s="34"/>
    </row>
    <row r="316" spans="1:7" ht="24.95" customHeight="1" x14ac:dyDescent="0.25">
      <c r="A316" s="14"/>
      <c r="B316" s="88">
        <v>1</v>
      </c>
      <c r="C316" s="95" t="s">
        <v>345</v>
      </c>
      <c r="D316" s="17"/>
      <c r="E316" s="17"/>
      <c r="F316" s="29"/>
      <c r="G316" s="34"/>
    </row>
    <row r="317" spans="1:7" ht="24.95" customHeight="1" x14ac:dyDescent="0.25">
      <c r="A317" s="14"/>
      <c r="B317" s="88">
        <v>2</v>
      </c>
      <c r="C317" s="95" t="s">
        <v>346</v>
      </c>
      <c r="D317" s="17"/>
      <c r="E317" s="17"/>
      <c r="F317" s="29"/>
      <c r="G317" s="34"/>
    </row>
    <row r="318" spans="1:7" ht="24.95" customHeight="1" x14ac:dyDescent="0.25">
      <c r="A318" s="14"/>
      <c r="B318" s="88">
        <v>2</v>
      </c>
      <c r="C318" s="95" t="s">
        <v>347</v>
      </c>
      <c r="D318" s="17"/>
      <c r="E318" s="17"/>
      <c r="F318" s="29"/>
      <c r="G318" s="34"/>
    </row>
    <row r="319" spans="1:7" ht="24.95" customHeight="1" x14ac:dyDescent="0.25">
      <c r="A319" s="14"/>
      <c r="B319" s="88">
        <v>1</v>
      </c>
      <c r="C319" s="95" t="s">
        <v>25</v>
      </c>
      <c r="D319" s="17"/>
      <c r="E319" s="17"/>
      <c r="F319" s="29"/>
      <c r="G319" s="34"/>
    </row>
    <row r="320" spans="1:7" ht="24.95" customHeight="1" x14ac:dyDescent="0.25">
      <c r="A320" s="14"/>
      <c r="B320" s="88">
        <v>1</v>
      </c>
      <c r="C320" s="95" t="s">
        <v>348</v>
      </c>
      <c r="D320" s="17"/>
      <c r="E320" s="17"/>
      <c r="F320" s="29"/>
      <c r="G320" s="34"/>
    </row>
    <row r="321" spans="1:7" ht="24.95" customHeight="1" x14ac:dyDescent="0.25">
      <c r="A321" s="14"/>
      <c r="B321" s="88">
        <v>1</v>
      </c>
      <c r="C321" s="95" t="s">
        <v>349</v>
      </c>
      <c r="D321" s="17"/>
      <c r="E321" s="17"/>
      <c r="F321" s="29"/>
      <c r="G321" s="34"/>
    </row>
    <row r="322" spans="1:7" ht="24.95" customHeight="1" x14ac:dyDescent="0.25">
      <c r="A322" s="14"/>
      <c r="B322" s="88">
        <v>1</v>
      </c>
      <c r="C322" s="95" t="s">
        <v>350</v>
      </c>
      <c r="D322" s="17"/>
      <c r="E322" s="17"/>
      <c r="F322" s="29"/>
      <c r="G322" s="34"/>
    </row>
    <row r="323" spans="1:7" ht="24.95" customHeight="1" x14ac:dyDescent="0.25">
      <c r="A323" s="14"/>
      <c r="B323" s="88">
        <v>1</v>
      </c>
      <c r="C323" s="95" t="s">
        <v>351</v>
      </c>
      <c r="D323" s="17"/>
      <c r="E323" s="17"/>
      <c r="F323" s="29"/>
      <c r="G323" s="34"/>
    </row>
    <row r="324" spans="1:7" ht="24.95" customHeight="1" x14ac:dyDescent="0.25">
      <c r="A324" s="14"/>
      <c r="B324" s="88">
        <v>1</v>
      </c>
      <c r="C324" s="95" t="s">
        <v>352</v>
      </c>
      <c r="D324" s="17"/>
      <c r="E324" s="17"/>
      <c r="F324" s="29"/>
      <c r="G324" s="34"/>
    </row>
    <row r="325" spans="1:7" ht="24.95" customHeight="1" x14ac:dyDescent="0.25">
      <c r="A325" s="14"/>
      <c r="B325" s="88">
        <v>2</v>
      </c>
      <c r="C325" s="95" t="s">
        <v>353</v>
      </c>
      <c r="D325" s="17"/>
      <c r="E325" s="17"/>
      <c r="F325" s="29"/>
      <c r="G325" s="34"/>
    </row>
    <row r="326" spans="1:7" ht="24.95" customHeight="1" x14ac:dyDescent="0.25">
      <c r="A326" s="14"/>
      <c r="B326" s="88">
        <v>1</v>
      </c>
      <c r="C326" s="95" t="s">
        <v>354</v>
      </c>
      <c r="D326" s="17"/>
      <c r="E326" s="17"/>
      <c r="F326" s="29"/>
      <c r="G326" s="34"/>
    </row>
    <row r="327" spans="1:7" ht="24.95" customHeight="1" x14ac:dyDescent="0.25">
      <c r="A327" s="14"/>
      <c r="B327" s="24">
        <v>1</v>
      </c>
      <c r="C327" s="25" t="s">
        <v>355</v>
      </c>
      <c r="D327" s="17"/>
      <c r="E327" s="17"/>
      <c r="F327" s="29"/>
      <c r="G327" s="34"/>
    </row>
    <row r="328" spans="1:7" ht="24.95" customHeight="1" x14ac:dyDescent="0.25">
      <c r="A328" s="14"/>
      <c r="B328" s="65"/>
      <c r="C328" s="109"/>
      <c r="D328" s="17"/>
      <c r="E328" s="17"/>
      <c r="F328" s="29"/>
      <c r="G328" s="34"/>
    </row>
    <row r="329" spans="1:7" ht="24.95" customHeight="1" x14ac:dyDescent="0.25">
      <c r="A329" s="14"/>
      <c r="B329" s="38"/>
      <c r="C329" s="96" t="s">
        <v>356</v>
      </c>
      <c r="D329" s="17"/>
      <c r="E329" s="17"/>
      <c r="F329" s="29"/>
      <c r="G329" s="34"/>
    </row>
    <row r="330" spans="1:7" ht="24.95" customHeight="1" x14ac:dyDescent="0.25">
      <c r="A330" s="14"/>
      <c r="B330" s="88">
        <v>1</v>
      </c>
      <c r="C330" s="95" t="s">
        <v>357</v>
      </c>
      <c r="D330" s="17"/>
      <c r="E330" s="17"/>
      <c r="F330" s="29"/>
      <c r="G330" s="34"/>
    </row>
    <row r="331" spans="1:7" ht="24.95" customHeight="1" x14ac:dyDescent="0.25">
      <c r="A331" s="14"/>
      <c r="B331" s="88">
        <v>2</v>
      </c>
      <c r="C331" s="95" t="s">
        <v>358</v>
      </c>
      <c r="D331" s="17"/>
      <c r="E331" s="17"/>
      <c r="F331" s="29"/>
      <c r="G331" s="34"/>
    </row>
    <row r="332" spans="1:7" ht="24.95" customHeight="1" x14ac:dyDescent="0.25">
      <c r="A332" s="14"/>
      <c r="B332" s="88">
        <v>1</v>
      </c>
      <c r="C332" s="95" t="s">
        <v>359</v>
      </c>
      <c r="D332" s="17"/>
      <c r="E332" s="17"/>
      <c r="F332" s="29"/>
      <c r="G332" s="34"/>
    </row>
    <row r="333" spans="1:7" ht="24.95" customHeight="1" x14ac:dyDescent="0.25">
      <c r="A333" s="14"/>
      <c r="B333" s="88">
        <v>1</v>
      </c>
      <c r="C333" s="95" t="s">
        <v>360</v>
      </c>
      <c r="D333" s="17"/>
      <c r="E333" s="17"/>
      <c r="F333" s="29"/>
      <c r="G333" s="34"/>
    </row>
    <row r="334" spans="1:7" ht="24.95" customHeight="1" x14ac:dyDescent="0.25">
      <c r="A334" s="14"/>
      <c r="B334" s="88">
        <v>1</v>
      </c>
      <c r="C334" s="95" t="s">
        <v>361</v>
      </c>
      <c r="D334" s="17"/>
      <c r="E334" s="17"/>
      <c r="F334" s="29"/>
      <c r="G334" s="34"/>
    </row>
    <row r="335" spans="1:7" ht="24.95" customHeight="1" x14ac:dyDescent="0.25">
      <c r="A335" s="14"/>
      <c r="B335" s="88">
        <v>1</v>
      </c>
      <c r="C335" s="95" t="s">
        <v>362</v>
      </c>
      <c r="D335" s="17"/>
      <c r="E335" s="17"/>
      <c r="F335" s="29"/>
      <c r="G335" s="34"/>
    </row>
    <row r="336" spans="1:7" ht="24.95" customHeight="1" x14ac:dyDescent="0.25">
      <c r="A336" s="14"/>
      <c r="B336" s="38"/>
      <c r="C336" s="97" t="s">
        <v>363</v>
      </c>
      <c r="D336" s="17"/>
      <c r="E336" s="17"/>
      <c r="F336" s="29"/>
      <c r="G336" s="34"/>
    </row>
    <row r="337" spans="1:7" ht="24.95" customHeight="1" x14ac:dyDescent="0.25">
      <c r="A337" s="14"/>
      <c r="B337" s="88">
        <v>1</v>
      </c>
      <c r="C337" s="95" t="s">
        <v>364</v>
      </c>
      <c r="D337" s="17"/>
      <c r="E337" s="17"/>
      <c r="F337" s="29"/>
      <c r="G337" s="34"/>
    </row>
    <row r="338" spans="1:7" ht="24.95" customHeight="1" x14ac:dyDescent="0.25">
      <c r="A338" s="14"/>
      <c r="B338" s="88">
        <v>1</v>
      </c>
      <c r="C338" s="95" t="s">
        <v>365</v>
      </c>
      <c r="D338" s="17"/>
      <c r="E338" s="17"/>
      <c r="F338" s="29"/>
      <c r="G338" s="34"/>
    </row>
    <row r="339" spans="1:7" ht="24.95" customHeight="1" x14ac:dyDescent="0.25">
      <c r="A339" s="14"/>
      <c r="B339" s="88">
        <v>2</v>
      </c>
      <c r="C339" s="95" t="s">
        <v>366</v>
      </c>
      <c r="D339" s="17"/>
      <c r="E339" s="17"/>
      <c r="F339" s="29"/>
      <c r="G339" s="34"/>
    </row>
    <row r="340" spans="1:7" ht="24.95" customHeight="1" x14ac:dyDescent="0.25">
      <c r="A340" s="14"/>
      <c r="B340" s="88">
        <v>1</v>
      </c>
      <c r="C340" s="95" t="s">
        <v>367</v>
      </c>
      <c r="D340" s="17"/>
      <c r="E340" s="17"/>
      <c r="F340" s="29"/>
      <c r="G340" s="34"/>
    </row>
    <row r="341" spans="1:7" ht="24.95" customHeight="1" x14ac:dyDescent="0.25">
      <c r="A341" s="14"/>
      <c r="B341" s="88">
        <v>1</v>
      </c>
      <c r="C341" s="95" t="s">
        <v>368</v>
      </c>
      <c r="D341" s="17"/>
      <c r="E341" s="17"/>
      <c r="F341" s="29"/>
      <c r="G341" s="34"/>
    </row>
    <row r="342" spans="1:7" ht="24.95" customHeight="1" x14ac:dyDescent="0.25">
      <c r="A342" s="14"/>
      <c r="B342" s="88">
        <v>1</v>
      </c>
      <c r="C342" s="95" t="s">
        <v>369</v>
      </c>
      <c r="D342" s="17"/>
      <c r="E342" s="17"/>
      <c r="F342" s="29"/>
      <c r="G342" s="34"/>
    </row>
    <row r="343" spans="1:7" ht="24.95" customHeight="1" x14ac:dyDescent="0.25">
      <c r="A343" s="14"/>
      <c r="B343" s="88">
        <v>1</v>
      </c>
      <c r="C343" s="95" t="s">
        <v>370</v>
      </c>
      <c r="D343" s="17"/>
      <c r="E343" s="17"/>
      <c r="F343" s="29"/>
      <c r="G343" s="34"/>
    </row>
    <row r="344" spans="1:7" ht="24.95" customHeight="1" x14ac:dyDescent="0.25">
      <c r="A344" s="14"/>
      <c r="B344" s="88">
        <v>1</v>
      </c>
      <c r="C344" s="95" t="s">
        <v>371</v>
      </c>
      <c r="D344" s="17"/>
      <c r="E344" s="17"/>
      <c r="F344" s="29"/>
      <c r="G344" s="34"/>
    </row>
    <row r="345" spans="1:7" ht="24.95" customHeight="1" x14ac:dyDescent="0.25">
      <c r="A345" s="14"/>
      <c r="B345" s="38"/>
      <c r="C345" s="96" t="s">
        <v>372</v>
      </c>
      <c r="D345" s="17"/>
      <c r="E345" s="17"/>
      <c r="F345" s="29"/>
      <c r="G345" s="34"/>
    </row>
    <row r="346" spans="1:7" ht="24.95" customHeight="1" x14ac:dyDescent="0.25">
      <c r="A346" s="14"/>
      <c r="B346" s="88">
        <v>1</v>
      </c>
      <c r="C346" s="23" t="s">
        <v>373</v>
      </c>
      <c r="D346" s="17"/>
      <c r="E346" s="17"/>
      <c r="F346" s="29"/>
      <c r="G346" s="34"/>
    </row>
    <row r="347" spans="1:7" ht="24.95" customHeight="1" x14ac:dyDescent="0.25">
      <c r="A347" s="14"/>
      <c r="B347" s="88">
        <v>1</v>
      </c>
      <c r="C347" s="95" t="s">
        <v>374</v>
      </c>
      <c r="D347" s="17"/>
      <c r="E347" s="17"/>
      <c r="F347" s="29"/>
      <c r="G347" s="34"/>
    </row>
    <row r="348" spans="1:7" ht="24.95" customHeight="1" x14ac:dyDescent="0.25">
      <c r="A348" s="14"/>
      <c r="B348" s="88">
        <v>1</v>
      </c>
      <c r="C348" s="95" t="s">
        <v>375</v>
      </c>
      <c r="D348" s="17"/>
      <c r="E348" s="17"/>
      <c r="F348" s="29"/>
      <c r="G348" s="34"/>
    </row>
    <row r="349" spans="1:7" ht="24.95" customHeight="1" x14ac:dyDescent="0.25">
      <c r="A349" s="14"/>
      <c r="B349" s="88">
        <v>1</v>
      </c>
      <c r="C349" s="95" t="s">
        <v>376</v>
      </c>
      <c r="D349" s="17"/>
      <c r="E349" s="17"/>
      <c r="F349" s="29"/>
      <c r="G349" s="34"/>
    </row>
    <row r="350" spans="1:7" ht="24.95" customHeight="1" x14ac:dyDescent="0.25">
      <c r="A350" s="14"/>
      <c r="B350" s="88">
        <v>1</v>
      </c>
      <c r="C350" s="95" t="s">
        <v>377</v>
      </c>
      <c r="D350" s="17"/>
      <c r="E350" s="17"/>
      <c r="F350" s="29"/>
      <c r="G350" s="34"/>
    </row>
    <row r="351" spans="1:7" ht="24.95" customHeight="1" x14ac:dyDescent="0.25">
      <c r="A351" s="14"/>
      <c r="B351" s="88">
        <v>1</v>
      </c>
      <c r="C351" s="95" t="s">
        <v>378</v>
      </c>
      <c r="D351" s="17"/>
      <c r="E351" s="17"/>
      <c r="F351" s="29"/>
      <c r="G351" s="34"/>
    </row>
    <row r="352" spans="1:7" ht="24.95" customHeight="1" x14ac:dyDescent="0.25">
      <c r="A352" s="14"/>
      <c r="B352" s="88"/>
      <c r="C352" s="95"/>
      <c r="D352" s="17"/>
      <c r="E352" s="17"/>
      <c r="F352" s="29"/>
      <c r="G352" s="34"/>
    </row>
    <row r="353" spans="1:7" ht="24.95" customHeight="1" x14ac:dyDescent="0.25">
      <c r="A353" s="14"/>
      <c r="B353" s="88">
        <v>2</v>
      </c>
      <c r="C353" s="95" t="s">
        <v>762</v>
      </c>
      <c r="D353" s="17"/>
      <c r="E353" s="17"/>
      <c r="F353" s="29"/>
      <c r="G353" s="34"/>
    </row>
    <row r="354" spans="1:7" ht="24.95" customHeight="1" x14ac:dyDescent="0.25">
      <c r="A354" s="14"/>
      <c r="B354" s="88">
        <v>2</v>
      </c>
      <c r="C354" s="95" t="s">
        <v>763</v>
      </c>
      <c r="D354" s="17"/>
      <c r="E354" s="17"/>
      <c r="F354" s="29"/>
      <c r="G354" s="34"/>
    </row>
    <row r="355" spans="1:7" ht="24.95" customHeight="1" x14ac:dyDescent="0.25">
      <c r="A355" s="14"/>
      <c r="B355" s="88">
        <v>2</v>
      </c>
      <c r="C355" s="95" t="s">
        <v>764</v>
      </c>
      <c r="D355" s="17"/>
      <c r="E355" s="17"/>
      <c r="F355" s="29"/>
      <c r="G355" s="34"/>
    </row>
    <row r="356" spans="1:7" ht="24.95" customHeight="1" x14ac:dyDescent="0.25">
      <c r="A356" s="14"/>
      <c r="B356" s="88">
        <v>2</v>
      </c>
      <c r="C356" s="95" t="s">
        <v>765</v>
      </c>
      <c r="D356" s="17"/>
      <c r="E356" s="17"/>
      <c r="F356" s="29"/>
      <c r="G356" s="34"/>
    </row>
    <row r="357" spans="1:7" ht="24.95" customHeight="1" x14ac:dyDescent="0.25">
      <c r="A357" s="14"/>
      <c r="B357" s="88">
        <v>2</v>
      </c>
      <c r="C357" s="95" t="s">
        <v>766</v>
      </c>
      <c r="D357" s="17"/>
      <c r="E357" s="17"/>
      <c r="F357" s="29"/>
      <c r="G357" s="34"/>
    </row>
    <row r="358" spans="1:7" ht="24.95" customHeight="1" x14ac:dyDescent="0.25">
      <c r="A358" s="14"/>
      <c r="B358" s="24">
        <v>1</v>
      </c>
      <c r="C358" s="97" t="s">
        <v>767</v>
      </c>
      <c r="D358" s="17"/>
      <c r="E358" s="17"/>
      <c r="F358" s="29"/>
      <c r="G358" s="34"/>
    </row>
    <row r="359" spans="1:7" ht="24.95" customHeight="1" x14ac:dyDescent="0.25">
      <c r="A359" s="14"/>
      <c r="B359" s="88">
        <v>1</v>
      </c>
      <c r="C359" s="95" t="s">
        <v>768</v>
      </c>
      <c r="D359" s="17"/>
      <c r="E359" s="17"/>
      <c r="F359" s="29"/>
      <c r="G359" s="34"/>
    </row>
    <row r="360" spans="1:7" ht="24.95" customHeight="1" x14ac:dyDescent="0.25">
      <c r="A360" s="14"/>
      <c r="B360" s="88">
        <v>1</v>
      </c>
      <c r="C360" s="95" t="s">
        <v>252</v>
      </c>
      <c r="D360" s="17"/>
      <c r="E360" s="17"/>
      <c r="F360" s="29"/>
      <c r="G360" s="34"/>
    </row>
    <row r="361" spans="1:7" ht="24.95" customHeight="1" x14ac:dyDescent="0.25">
      <c r="A361" s="14"/>
      <c r="B361" s="88">
        <v>2</v>
      </c>
      <c r="C361" s="95" t="s">
        <v>769</v>
      </c>
      <c r="D361" s="17"/>
      <c r="E361" s="17"/>
      <c r="F361" s="29"/>
      <c r="G361" s="34"/>
    </row>
    <row r="362" spans="1:7" ht="24.95" customHeight="1" x14ac:dyDescent="0.25">
      <c r="A362" s="14"/>
      <c r="B362" s="88">
        <v>1</v>
      </c>
      <c r="C362" s="95" t="s">
        <v>770</v>
      </c>
      <c r="D362" s="17"/>
      <c r="E362" s="17"/>
      <c r="F362" s="29"/>
      <c r="G362" s="34"/>
    </row>
    <row r="363" spans="1:7" ht="24.95" customHeight="1" x14ac:dyDescent="0.25">
      <c r="A363" s="14"/>
      <c r="B363" s="88">
        <v>1</v>
      </c>
      <c r="C363" s="95" t="s">
        <v>250</v>
      </c>
      <c r="D363" s="17"/>
      <c r="E363" s="17"/>
      <c r="F363" s="29"/>
      <c r="G363" s="34"/>
    </row>
    <row r="364" spans="1:7" ht="24.95" customHeight="1" x14ac:dyDescent="0.25">
      <c r="A364" s="14"/>
      <c r="B364" s="88">
        <v>1</v>
      </c>
      <c r="C364" s="95" t="s">
        <v>771</v>
      </c>
      <c r="D364" s="17"/>
      <c r="E364" s="17"/>
      <c r="F364" s="29"/>
      <c r="G364" s="34"/>
    </row>
    <row r="365" spans="1:7" ht="24.95" customHeight="1" x14ac:dyDescent="0.25">
      <c r="A365" s="14"/>
      <c r="B365" s="88">
        <v>1</v>
      </c>
      <c r="C365" s="95" t="s">
        <v>772</v>
      </c>
      <c r="D365" s="17"/>
      <c r="E365" s="17"/>
      <c r="F365" s="29"/>
      <c r="G365" s="34"/>
    </row>
    <row r="366" spans="1:7" ht="24.95" customHeight="1" x14ac:dyDescent="0.25">
      <c r="A366" s="14"/>
      <c r="B366" s="88">
        <v>1</v>
      </c>
      <c r="C366" s="95" t="s">
        <v>773</v>
      </c>
      <c r="D366" s="17"/>
      <c r="E366" s="17"/>
      <c r="F366" s="29"/>
      <c r="G366" s="34"/>
    </row>
    <row r="367" spans="1:7" ht="24.95" customHeight="1" x14ac:dyDescent="0.25">
      <c r="A367" s="14"/>
      <c r="B367" s="24">
        <v>1</v>
      </c>
      <c r="C367" s="95" t="s">
        <v>774</v>
      </c>
      <c r="D367" s="17"/>
      <c r="E367" s="17"/>
      <c r="F367" s="29"/>
      <c r="G367" s="34"/>
    </row>
    <row r="368" spans="1:7" ht="24.95" customHeight="1" x14ac:dyDescent="0.25">
      <c r="A368" s="3"/>
      <c r="B368" s="78"/>
      <c r="C368" s="108"/>
      <c r="D368" s="9"/>
      <c r="E368" s="9"/>
      <c r="F368" s="9"/>
      <c r="G368" s="4"/>
    </row>
    <row r="369" spans="1:7" ht="24.95" customHeight="1" x14ac:dyDescent="0.25">
      <c r="A369" s="3"/>
      <c r="B369" s="88">
        <v>4</v>
      </c>
      <c r="C369" s="95" t="s">
        <v>761</v>
      </c>
      <c r="D369" s="9"/>
      <c r="E369" s="9"/>
      <c r="F369" s="9"/>
      <c r="G369" s="4"/>
    </row>
    <row r="370" spans="1:7" ht="24.95" customHeight="1" x14ac:dyDescent="0.25">
      <c r="A370" s="3"/>
      <c r="B370" s="3"/>
      <c r="C370" s="3"/>
      <c r="D370" s="9"/>
      <c r="E370" s="9"/>
      <c r="F370" s="9"/>
      <c r="G370" s="4"/>
    </row>
    <row r="371" spans="1:7" ht="24.95" customHeight="1" x14ac:dyDescent="0.25">
      <c r="A371" s="78"/>
      <c r="B371" s="78"/>
      <c r="C371" s="64"/>
      <c r="D371" s="9"/>
      <c r="E371" s="9"/>
      <c r="F371" s="9"/>
      <c r="G371" s="4"/>
    </row>
    <row r="372" spans="1:7" ht="24.95" customHeight="1" thickBot="1" x14ac:dyDescent="0.3">
      <c r="A372" s="38" t="s">
        <v>27</v>
      </c>
      <c r="B372" s="80"/>
      <c r="C372" s="80"/>
      <c r="D372" s="9"/>
      <c r="E372" s="9"/>
      <c r="F372" s="9"/>
      <c r="G372" s="17"/>
    </row>
    <row r="373" spans="1:7" ht="24.95" customHeight="1" x14ac:dyDescent="0.3">
      <c r="A373" s="38"/>
      <c r="B373" s="81"/>
      <c r="C373" s="83"/>
    </row>
    <row r="374" spans="1:7" ht="24.95" customHeight="1" x14ac:dyDescent="0.25">
      <c r="A374" s="38"/>
      <c r="B374" s="38"/>
      <c r="C374" s="38"/>
    </row>
    <row r="375" spans="1:7" ht="24.95" customHeight="1" thickBot="1" x14ac:dyDescent="0.35">
      <c r="A375" s="81" t="s">
        <v>26</v>
      </c>
      <c r="B375" s="79"/>
      <c r="C375" s="20"/>
    </row>
    <row r="376" spans="1:7" ht="24.95" customHeight="1" x14ac:dyDescent="0.3">
      <c r="A376" s="81"/>
      <c r="B376" s="81"/>
      <c r="C376" s="81"/>
    </row>
    <row r="377" spans="1:7" ht="24.95" customHeight="1" x14ac:dyDescent="0.3">
      <c r="A377" s="81"/>
      <c r="B377" s="81"/>
      <c r="C377" s="81"/>
    </row>
    <row r="378" spans="1:7" ht="24.95" customHeight="1" thickBot="1" x14ac:dyDescent="0.35">
      <c r="A378" s="81" t="s">
        <v>332</v>
      </c>
      <c r="B378" s="79"/>
      <c r="C378" s="79"/>
    </row>
    <row r="379" spans="1:7" ht="24.95" customHeight="1" x14ac:dyDescent="0.3">
      <c r="A379" s="81"/>
      <c r="B379" s="81"/>
      <c r="C379" s="81"/>
    </row>
    <row r="380" spans="1:7" ht="24.95" customHeight="1" x14ac:dyDescent="0.3">
      <c r="A380" s="81"/>
      <c r="B380" s="81"/>
      <c r="C380" s="81"/>
    </row>
    <row r="381" spans="1:7" ht="24.95" customHeight="1" x14ac:dyDescent="0.25">
      <c r="A381" s="84"/>
      <c r="B381" s="3"/>
      <c r="C381" s="3"/>
    </row>
    <row r="382" spans="1:7" ht="24.95" customHeight="1" thickBot="1" x14ac:dyDescent="0.35">
      <c r="A382" s="81" t="s">
        <v>28</v>
      </c>
      <c r="B382" s="20"/>
      <c r="C382" s="20"/>
    </row>
    <row r="383" spans="1:7" ht="24.95" customHeight="1" x14ac:dyDescent="0.3">
      <c r="A383" s="81"/>
      <c r="B383" s="81"/>
      <c r="C383" s="81"/>
    </row>
    <row r="384" spans="1:7" ht="24.95" customHeight="1" x14ac:dyDescent="0.3">
      <c r="A384" s="81"/>
      <c r="B384" s="81"/>
      <c r="C384" s="81"/>
    </row>
    <row r="385" spans="1:3" ht="24.95" customHeight="1" thickBot="1" x14ac:dyDescent="0.35">
      <c r="A385" s="38" t="s">
        <v>381</v>
      </c>
      <c r="B385" s="79"/>
      <c r="C385" s="79"/>
    </row>
  </sheetData>
  <mergeCells count="13">
    <mergeCell ref="B268:C268"/>
    <mergeCell ref="A6:B6"/>
    <mergeCell ref="B249:C249"/>
    <mergeCell ref="A1:G1"/>
    <mergeCell ref="A2:G2"/>
    <mergeCell ref="A3:G3"/>
    <mergeCell ref="A16:B16"/>
    <mergeCell ref="A18:B18"/>
    <mergeCell ref="N3:O4"/>
    <mergeCell ref="A8:B8"/>
    <mergeCell ref="A10:B10"/>
    <mergeCell ref="A12:B12"/>
    <mergeCell ref="A14:B14"/>
  </mergeCells>
  <phoneticPr fontId="15" type="noConversion"/>
  <pageMargins left="0.70866141732283472" right="0.39370078740157483" top="0.59055118110236227" bottom="0.74803149606299213" header="0.31496062992125984" footer="0.31496062992125984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0ED-D5BE-4EBB-A8DE-AB2F70F1F2B4}">
  <dimension ref="A1:Q48"/>
  <sheetViews>
    <sheetView view="pageBreakPreview" zoomScale="60" zoomScaleNormal="100" workbookViewId="0">
      <selection activeCell="E38" sqref="E38"/>
    </sheetView>
  </sheetViews>
  <sheetFormatPr baseColWidth="10" defaultColWidth="11.42578125" defaultRowHeight="20.100000000000001" customHeight="1" x14ac:dyDescent="0.2"/>
  <cols>
    <col min="1" max="1" width="14.5703125" style="38" customWidth="1"/>
    <col min="2" max="2" width="12.140625" style="38" customWidth="1"/>
    <col min="3" max="3" width="72.42578125" style="38" customWidth="1"/>
    <col min="4" max="4" width="16.28515625" style="38" customWidth="1"/>
    <col min="5" max="5" width="14.5703125" style="38" customWidth="1"/>
    <col min="6" max="6" width="12.28515625" style="38" customWidth="1"/>
    <col min="7" max="7" width="16.85546875" style="38" customWidth="1"/>
    <col min="8" max="8" width="19.28515625" style="38" customWidth="1"/>
    <col min="9" max="16384" width="11.42578125" style="38"/>
  </cols>
  <sheetData>
    <row r="1" spans="1:17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</row>
    <row r="2" spans="1:17" customFormat="1" ht="18" x14ac:dyDescent="0.25">
      <c r="A2" s="122" t="s">
        <v>0</v>
      </c>
      <c r="B2" s="122"/>
      <c r="C2" s="122"/>
      <c r="D2" s="122"/>
      <c r="E2" s="122"/>
      <c r="F2" s="122"/>
      <c r="G2" s="122"/>
      <c r="H2" s="122"/>
      <c r="I2" s="58"/>
      <c r="J2" s="58"/>
      <c r="K2" s="58"/>
      <c r="L2" s="58"/>
      <c r="M2" s="59"/>
      <c r="N2" s="60"/>
    </row>
    <row r="3" spans="1:17" customFormat="1" ht="23.25" x14ac:dyDescent="0.35">
      <c r="A3" s="122" t="s">
        <v>1</v>
      </c>
      <c r="B3" s="122"/>
      <c r="C3" s="122"/>
      <c r="D3" s="122"/>
      <c r="E3" s="122"/>
      <c r="F3" s="122"/>
      <c r="G3" s="122"/>
      <c r="H3" s="122"/>
      <c r="I3" s="61"/>
      <c r="J3" s="61"/>
      <c r="K3" s="61"/>
      <c r="L3" s="61"/>
      <c r="M3" s="61"/>
      <c r="N3" s="61"/>
    </row>
    <row r="4" spans="1:17" customFormat="1" ht="23.25" x14ac:dyDescent="0.35">
      <c r="A4" s="123" t="s">
        <v>2</v>
      </c>
      <c r="B4" s="123"/>
      <c r="C4" s="123"/>
      <c r="D4" s="123"/>
      <c r="E4" s="123"/>
      <c r="F4" s="123"/>
      <c r="G4" s="123"/>
      <c r="H4" s="123"/>
      <c r="I4" s="61"/>
      <c r="J4" s="61"/>
      <c r="K4" s="61"/>
      <c r="L4" s="61"/>
      <c r="M4" s="61"/>
      <c r="N4" s="61"/>
      <c r="O4" s="62"/>
      <c r="P4" s="126"/>
      <c r="Q4" s="126"/>
    </row>
    <row r="5" spans="1:17" s="62" customFormat="1" ht="20.100000000000001" customHeight="1" x14ac:dyDescent="0.2">
      <c r="P5" s="126"/>
      <c r="Q5" s="126"/>
    </row>
    <row r="6" spans="1:17" s="62" customFormat="1" ht="15.75" x14ac:dyDescent="0.2">
      <c r="P6" s="63"/>
      <c r="Q6" s="63"/>
    </row>
    <row r="7" spans="1:17" s="62" customFormat="1" ht="15.75" x14ac:dyDescent="0.2">
      <c r="A7" s="117" t="s">
        <v>3</v>
      </c>
      <c r="B7" s="118"/>
      <c r="C7" s="36">
        <f ca="1">NOW()</f>
        <v>44917.795170949074</v>
      </c>
      <c r="D7" s="35" t="s">
        <v>4</v>
      </c>
      <c r="E7" s="37" t="s">
        <v>382</v>
      </c>
      <c r="P7" s="63"/>
      <c r="Q7" s="63"/>
    </row>
    <row r="8" spans="1:17" s="62" customFormat="1" ht="16.5" thickBot="1" x14ac:dyDescent="0.3">
      <c r="A8" s="38"/>
      <c r="B8" s="39"/>
      <c r="C8" s="40"/>
      <c r="D8" s="40"/>
      <c r="E8" s="41"/>
      <c r="P8" s="63"/>
      <c r="Q8" s="63"/>
    </row>
    <row r="9" spans="1:17" s="62" customFormat="1" ht="32.25" thickBot="1" x14ac:dyDescent="0.3">
      <c r="A9" s="117" t="s">
        <v>5</v>
      </c>
      <c r="B9" s="118"/>
      <c r="C9" s="33" t="s">
        <v>29</v>
      </c>
      <c r="D9" s="42" t="s">
        <v>6</v>
      </c>
      <c r="E9" s="43" t="s">
        <v>30</v>
      </c>
      <c r="P9" s="63"/>
      <c r="Q9" s="63"/>
    </row>
    <row r="10" spans="1:17" s="62" customFormat="1" ht="16.5" thickBot="1" x14ac:dyDescent="0.3">
      <c r="A10" s="38"/>
      <c r="B10" s="39"/>
      <c r="C10" s="40"/>
      <c r="D10" s="40"/>
      <c r="E10" s="41"/>
      <c r="P10" s="63"/>
      <c r="Q10" s="63"/>
    </row>
    <row r="11" spans="1:17" s="62" customFormat="1" ht="32.25" thickBot="1" x14ac:dyDescent="0.3">
      <c r="A11" s="117" t="s">
        <v>7</v>
      </c>
      <c r="B11" s="118"/>
      <c r="C11" s="99" t="s">
        <v>31</v>
      </c>
      <c r="D11" s="42" t="s">
        <v>8</v>
      </c>
      <c r="E11" s="44" t="s">
        <v>9</v>
      </c>
      <c r="P11" s="63"/>
      <c r="Q11" s="63"/>
    </row>
    <row r="12" spans="1:17" s="62" customFormat="1" ht="15.75" x14ac:dyDescent="0.25">
      <c r="A12" s="38"/>
      <c r="B12" s="39"/>
      <c r="C12" s="40"/>
      <c r="D12" s="40"/>
      <c r="E12" s="41"/>
      <c r="P12" s="63"/>
      <c r="Q12" s="63"/>
    </row>
    <row r="13" spans="1:17" s="62" customFormat="1" ht="31.5" x14ac:dyDescent="0.2">
      <c r="A13" s="117" t="s">
        <v>10</v>
      </c>
      <c r="B13" s="118"/>
      <c r="C13" s="36">
        <v>44887</v>
      </c>
      <c r="D13" s="42" t="s">
        <v>11</v>
      </c>
      <c r="E13" s="45"/>
      <c r="P13" s="63"/>
      <c r="Q13" s="63"/>
    </row>
    <row r="14" spans="1:17" s="62" customFormat="1" ht="15.75" x14ac:dyDescent="0.25">
      <c r="A14" s="38"/>
      <c r="B14" s="39"/>
      <c r="C14" s="40"/>
      <c r="D14" s="40"/>
      <c r="E14" s="40"/>
      <c r="P14" s="63"/>
      <c r="Q14" s="63"/>
    </row>
    <row r="15" spans="1:17" s="62" customFormat="1" ht="15.75" x14ac:dyDescent="0.2">
      <c r="A15" s="117" t="s">
        <v>12</v>
      </c>
      <c r="B15" s="118"/>
      <c r="C15" s="46" t="s">
        <v>241</v>
      </c>
      <c r="D15" s="47"/>
      <c r="E15" s="48"/>
      <c r="P15" s="63"/>
      <c r="Q15" s="63"/>
    </row>
    <row r="16" spans="1:17" s="62" customFormat="1" ht="15.75" x14ac:dyDescent="0.25">
      <c r="A16" s="38"/>
      <c r="B16" s="39"/>
      <c r="C16" s="40"/>
      <c r="D16" s="40"/>
      <c r="E16" s="40"/>
      <c r="P16" s="63"/>
      <c r="Q16" s="63"/>
    </row>
    <row r="17" spans="1:17" s="62" customFormat="1" ht="31.5" x14ac:dyDescent="0.2">
      <c r="A17" s="117" t="s">
        <v>13</v>
      </c>
      <c r="B17" s="118"/>
      <c r="C17" s="46"/>
      <c r="D17" s="49" t="s">
        <v>242</v>
      </c>
      <c r="E17" s="50" t="s">
        <v>292</v>
      </c>
      <c r="P17" s="63"/>
      <c r="Q17" s="63"/>
    </row>
    <row r="18" spans="1:17" s="62" customFormat="1" ht="15.75" x14ac:dyDescent="0.25">
      <c r="A18" s="38"/>
      <c r="B18" s="39"/>
      <c r="C18" s="40"/>
      <c r="D18" s="40"/>
      <c r="E18" s="40"/>
      <c r="P18" s="63"/>
      <c r="Q18" s="63"/>
    </row>
    <row r="19" spans="1:17" s="62" customFormat="1" ht="15.75" x14ac:dyDescent="0.2">
      <c r="A19" s="124" t="s">
        <v>291</v>
      </c>
      <c r="B19" s="125"/>
      <c r="C19" s="46"/>
      <c r="D19" s="51"/>
      <c r="E19" s="52"/>
      <c r="P19" s="63"/>
      <c r="Q19" s="63"/>
    </row>
    <row r="20" spans="1:17" s="62" customFormat="1" ht="15.75" x14ac:dyDescent="0.2">
      <c r="P20" s="63"/>
      <c r="Q20" s="63"/>
    </row>
    <row r="21" spans="1:17" s="62" customFormat="1" ht="20.100000000000001" customHeight="1" x14ac:dyDescent="0.2">
      <c r="A21" s="65"/>
      <c r="B21" s="65"/>
      <c r="C21" s="38"/>
      <c r="D21" s="38"/>
      <c r="E21" s="38"/>
      <c r="F21" s="38"/>
      <c r="G21" s="38"/>
      <c r="H21" s="38"/>
      <c r="I21" s="38"/>
      <c r="P21" s="64"/>
      <c r="Q21" s="64"/>
    </row>
    <row r="22" spans="1:17" s="62" customFormat="1" ht="47.25" x14ac:dyDescent="0.2">
      <c r="A22" s="67" t="s">
        <v>14</v>
      </c>
      <c r="B22" s="66" t="s">
        <v>15</v>
      </c>
      <c r="C22" s="66" t="s">
        <v>16</v>
      </c>
      <c r="D22" s="66" t="s">
        <v>17</v>
      </c>
      <c r="E22" s="67" t="s">
        <v>328</v>
      </c>
      <c r="F22" s="100" t="s">
        <v>18</v>
      </c>
      <c r="G22" s="68" t="s">
        <v>19</v>
      </c>
      <c r="H22" s="68" t="s">
        <v>20</v>
      </c>
      <c r="P22" s="64"/>
      <c r="Q22" s="64"/>
    </row>
    <row r="23" spans="1:17" ht="20.100000000000001" customHeight="1" x14ac:dyDescent="0.2">
      <c r="A23" s="69" t="s">
        <v>325</v>
      </c>
      <c r="B23" s="70">
        <v>309100</v>
      </c>
      <c r="C23" s="69" t="s">
        <v>323</v>
      </c>
      <c r="D23" s="71">
        <v>1</v>
      </c>
      <c r="E23" s="87">
        <v>45753</v>
      </c>
      <c r="F23" s="25"/>
      <c r="G23" s="25">
        <v>1300</v>
      </c>
      <c r="H23" s="72">
        <v>1300</v>
      </c>
    </row>
    <row r="24" spans="1:17" ht="20.100000000000001" customHeight="1" x14ac:dyDescent="0.2">
      <c r="A24" s="69" t="s">
        <v>326</v>
      </c>
      <c r="B24" s="70" t="s">
        <v>327</v>
      </c>
      <c r="C24" s="69" t="s">
        <v>324</v>
      </c>
      <c r="D24" s="71">
        <v>1</v>
      </c>
      <c r="E24" s="87">
        <v>46148</v>
      </c>
      <c r="F24" s="25"/>
      <c r="G24" s="25">
        <v>1440</v>
      </c>
      <c r="H24" s="72">
        <v>1440</v>
      </c>
    </row>
    <row r="25" spans="1:17" ht="20.100000000000001" customHeight="1" x14ac:dyDescent="0.2">
      <c r="A25" s="69"/>
      <c r="B25" s="23"/>
      <c r="C25" s="69"/>
      <c r="D25" s="71"/>
      <c r="E25" s="71"/>
      <c r="F25" s="25"/>
      <c r="G25" s="72"/>
      <c r="H25" s="73"/>
    </row>
    <row r="26" spans="1:17" ht="15.75" x14ac:dyDescent="0.25">
      <c r="A26" s="130" t="s">
        <v>329</v>
      </c>
      <c r="B26" s="130"/>
      <c r="C26" s="130"/>
      <c r="D26" s="130"/>
      <c r="E26" s="130"/>
      <c r="F26" s="130"/>
      <c r="G26" s="130"/>
      <c r="H26" s="74">
        <f>SUM(H23:H25)</f>
        <v>2740</v>
      </c>
    </row>
    <row r="27" spans="1:17" ht="15.75" x14ac:dyDescent="0.25">
      <c r="A27" s="127" t="s">
        <v>330</v>
      </c>
      <c r="B27" s="128"/>
      <c r="C27" s="128"/>
      <c r="D27" s="128"/>
      <c r="E27" s="128"/>
      <c r="F27" s="129"/>
      <c r="G27" s="75">
        <v>0.12</v>
      </c>
      <c r="H27" s="74">
        <f>+H26*G27</f>
        <v>328.8</v>
      </c>
    </row>
    <row r="28" spans="1:17" ht="15.75" x14ac:dyDescent="0.25">
      <c r="A28" s="130" t="s">
        <v>331</v>
      </c>
      <c r="B28" s="130"/>
      <c r="C28" s="130"/>
      <c r="D28" s="130"/>
      <c r="E28" s="130"/>
      <c r="F28" s="130"/>
      <c r="G28" s="130"/>
      <c r="H28" s="74">
        <f>+H26+H27</f>
        <v>3068.8</v>
      </c>
    </row>
    <row r="29" spans="1:17" ht="15.75" x14ac:dyDescent="0.25">
      <c r="A29" s="76"/>
      <c r="B29" s="76"/>
      <c r="C29" s="76"/>
      <c r="D29" s="76"/>
      <c r="E29" s="76"/>
      <c r="F29" s="76"/>
      <c r="G29" s="76"/>
      <c r="H29" s="77"/>
    </row>
    <row r="30" spans="1:17" ht="20.100000000000001" customHeight="1" x14ac:dyDescent="0.2">
      <c r="A30" s="78"/>
      <c r="B30" s="78"/>
      <c r="C30" s="64"/>
    </row>
    <row r="31" spans="1:17" ht="20.100000000000001" customHeight="1" thickBot="1" x14ac:dyDescent="0.25">
      <c r="A31" s="38" t="s">
        <v>27</v>
      </c>
      <c r="B31" s="80"/>
      <c r="C31" s="80"/>
    </row>
    <row r="32" spans="1:17" ht="18.75" x14ac:dyDescent="0.3">
      <c r="B32" s="81"/>
      <c r="C32" s="83"/>
    </row>
    <row r="34" spans="1:7" ht="19.5" thickBot="1" x14ac:dyDescent="0.35">
      <c r="A34" s="81" t="s">
        <v>26</v>
      </c>
      <c r="B34" s="79"/>
      <c r="C34" s="20"/>
      <c r="D34" s="82"/>
      <c r="E34" s="82"/>
    </row>
    <row r="35" spans="1:7" ht="18.75" x14ac:dyDescent="0.3">
      <c r="A35" s="81"/>
      <c r="B35" s="81"/>
      <c r="C35" s="81"/>
      <c r="D35" s="81"/>
      <c r="E35" s="81"/>
      <c r="F35" s="81"/>
      <c r="G35" s="83"/>
    </row>
    <row r="36" spans="1:7" ht="18.75" x14ac:dyDescent="0.3">
      <c r="A36" s="81"/>
      <c r="B36" s="81"/>
      <c r="C36" s="81"/>
      <c r="D36" s="81"/>
      <c r="E36" s="81"/>
      <c r="F36" s="81"/>
      <c r="G36" s="83"/>
    </row>
    <row r="37" spans="1:7" ht="19.5" thickBot="1" x14ac:dyDescent="0.35">
      <c r="A37" s="81" t="s">
        <v>332</v>
      </c>
      <c r="B37" s="79"/>
      <c r="C37" s="79"/>
      <c r="D37" s="3"/>
      <c r="E37" s="3"/>
      <c r="F37" s="3"/>
    </row>
    <row r="38" spans="1:7" ht="18.75" x14ac:dyDescent="0.3">
      <c r="A38" s="81"/>
      <c r="B38" s="81"/>
      <c r="C38" s="81"/>
      <c r="D38" s="3"/>
      <c r="E38" s="3"/>
      <c r="F38" s="3"/>
    </row>
    <row r="39" spans="1:7" ht="18.75" x14ac:dyDescent="0.3">
      <c r="A39" s="81"/>
      <c r="B39" s="81"/>
      <c r="C39" s="81"/>
      <c r="D39" s="3"/>
      <c r="E39" s="3"/>
      <c r="F39" s="3"/>
    </row>
    <row r="40" spans="1:7" ht="18" x14ac:dyDescent="0.25">
      <c r="A40" s="84"/>
      <c r="B40" s="3"/>
      <c r="C40" s="3"/>
      <c r="D40" s="3"/>
      <c r="E40" s="3"/>
      <c r="F40" s="3"/>
    </row>
    <row r="41" spans="1:7" ht="19.5" thickBot="1" x14ac:dyDescent="0.35">
      <c r="A41" s="81" t="s">
        <v>28</v>
      </c>
      <c r="B41" s="20"/>
      <c r="C41" s="20"/>
      <c r="D41" s="3"/>
      <c r="E41" s="3"/>
      <c r="F41" s="3"/>
    </row>
    <row r="42" spans="1:7" ht="18.75" x14ac:dyDescent="0.3">
      <c r="A42" s="81"/>
      <c r="B42" s="81"/>
      <c r="C42" s="81"/>
      <c r="D42" s="3"/>
      <c r="E42" s="3"/>
      <c r="F42" s="3"/>
    </row>
    <row r="43" spans="1:7" ht="18.75" x14ac:dyDescent="0.3">
      <c r="A43" s="81"/>
      <c r="B43" s="81"/>
      <c r="C43" s="81"/>
      <c r="D43" s="3"/>
      <c r="E43" s="3"/>
      <c r="F43" s="3"/>
    </row>
    <row r="44" spans="1:7" ht="19.5" thickBot="1" x14ac:dyDescent="0.35">
      <c r="A44" s="38" t="s">
        <v>381</v>
      </c>
      <c r="B44" s="79"/>
      <c r="C44" s="79"/>
      <c r="D44" s="3"/>
      <c r="E44" s="3"/>
      <c r="F44" s="3"/>
    </row>
    <row r="45" spans="1:7" ht="15.75" x14ac:dyDescent="0.25">
      <c r="B45" s="83"/>
      <c r="C45" s="83"/>
    </row>
    <row r="46" spans="1:7" ht="20.100000000000001" customHeight="1" x14ac:dyDescent="0.2">
      <c r="B46" s="85"/>
      <c r="C46" s="86"/>
    </row>
    <row r="47" spans="1:7" ht="15.75" x14ac:dyDescent="0.25">
      <c r="B47" s="83"/>
      <c r="C47" s="83"/>
    </row>
    <row r="48" spans="1:7" ht="20.100000000000001" customHeight="1" x14ac:dyDescent="0.2">
      <c r="B48" s="65"/>
    </row>
  </sheetData>
  <mergeCells count="14">
    <mergeCell ref="A27:F27"/>
    <mergeCell ref="A28:G28"/>
    <mergeCell ref="A7:B7"/>
    <mergeCell ref="A9:B9"/>
    <mergeCell ref="A11:B11"/>
    <mergeCell ref="A13:B13"/>
    <mergeCell ref="A15:B15"/>
    <mergeCell ref="A17:B17"/>
    <mergeCell ref="A26:G26"/>
    <mergeCell ref="A2:H2"/>
    <mergeCell ref="A3:H3"/>
    <mergeCell ref="A4:H4"/>
    <mergeCell ref="P4:Q5"/>
    <mergeCell ref="A19:B19"/>
  </mergeCells>
  <pageMargins left="0.70866141732283472" right="0.31496062992125984" top="0.74803149606299213" bottom="0.74803149606299213" header="0.31496062992125984" footer="0.31496062992125984"/>
  <pageSetup paperSize="9" scale="5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2331-A3D0-4696-B68B-462730339347}">
  <dimension ref="A1:P132"/>
  <sheetViews>
    <sheetView view="pageBreakPreview" topLeftCell="A84" zoomScale="60" zoomScaleNormal="100" workbookViewId="0">
      <selection activeCell="D117" sqref="D117"/>
    </sheetView>
  </sheetViews>
  <sheetFormatPr baseColWidth="10" defaultColWidth="11.42578125" defaultRowHeight="24.95" customHeight="1" x14ac:dyDescent="0.25"/>
  <cols>
    <col min="1" max="1" width="19.7109375" style="9" customWidth="1"/>
    <col min="2" max="2" width="18.85546875" style="18" customWidth="1"/>
    <col min="3" max="3" width="66.42578125" style="19" customWidth="1"/>
    <col min="4" max="4" width="21.5703125" style="19" customWidth="1"/>
    <col min="5" max="5" width="20.42578125" style="19" customWidth="1"/>
    <col min="6" max="6" width="19.42578125" style="30" customWidth="1"/>
    <col min="7" max="7" width="17.5703125" style="18" customWidth="1"/>
    <col min="8" max="13" width="11.42578125" style="9"/>
    <col min="14" max="14" width="14.42578125" style="9" bestFit="1" customWidth="1"/>
    <col min="15" max="15" width="50.140625" style="9" bestFit="1" customWidth="1"/>
    <col min="16" max="260" width="11.42578125" style="9"/>
    <col min="261" max="261" width="13.140625" style="9" customWidth="1"/>
    <col min="262" max="262" width="15.140625" style="9" customWidth="1"/>
    <col min="263" max="263" width="42" style="9" customWidth="1"/>
    <col min="264" max="264" width="11.42578125" style="9"/>
    <col min="265" max="265" width="13.140625" style="9" customWidth="1"/>
    <col min="266" max="516" width="11.42578125" style="9"/>
    <col min="517" max="517" width="13.140625" style="9" customWidth="1"/>
    <col min="518" max="518" width="15.140625" style="9" customWidth="1"/>
    <col min="519" max="519" width="42" style="9" customWidth="1"/>
    <col min="520" max="520" width="11.42578125" style="9"/>
    <col min="521" max="521" width="13.140625" style="9" customWidth="1"/>
    <col min="522" max="772" width="11.42578125" style="9"/>
    <col min="773" max="773" width="13.140625" style="9" customWidth="1"/>
    <col min="774" max="774" width="15.140625" style="9" customWidth="1"/>
    <col min="775" max="775" width="42" style="9" customWidth="1"/>
    <col min="776" max="776" width="11.42578125" style="9"/>
    <col min="777" max="777" width="13.140625" style="9" customWidth="1"/>
    <col min="778" max="1028" width="11.42578125" style="9"/>
    <col min="1029" max="1029" width="13.140625" style="9" customWidth="1"/>
    <col min="1030" max="1030" width="15.140625" style="9" customWidth="1"/>
    <col min="1031" max="1031" width="42" style="9" customWidth="1"/>
    <col min="1032" max="1032" width="11.42578125" style="9"/>
    <col min="1033" max="1033" width="13.140625" style="9" customWidth="1"/>
    <col min="1034" max="1284" width="11.42578125" style="9"/>
    <col min="1285" max="1285" width="13.140625" style="9" customWidth="1"/>
    <col min="1286" max="1286" width="15.140625" style="9" customWidth="1"/>
    <col min="1287" max="1287" width="42" style="9" customWidth="1"/>
    <col min="1288" max="1288" width="11.42578125" style="9"/>
    <col min="1289" max="1289" width="13.140625" style="9" customWidth="1"/>
    <col min="1290" max="1540" width="11.42578125" style="9"/>
    <col min="1541" max="1541" width="13.140625" style="9" customWidth="1"/>
    <col min="1542" max="1542" width="15.140625" style="9" customWidth="1"/>
    <col min="1543" max="1543" width="42" style="9" customWidth="1"/>
    <col min="1544" max="1544" width="11.42578125" style="9"/>
    <col min="1545" max="1545" width="13.140625" style="9" customWidth="1"/>
    <col min="1546" max="1796" width="11.42578125" style="9"/>
    <col min="1797" max="1797" width="13.140625" style="9" customWidth="1"/>
    <col min="1798" max="1798" width="15.140625" style="9" customWidth="1"/>
    <col min="1799" max="1799" width="42" style="9" customWidth="1"/>
    <col min="1800" max="1800" width="11.42578125" style="9"/>
    <col min="1801" max="1801" width="13.140625" style="9" customWidth="1"/>
    <col min="1802" max="2052" width="11.42578125" style="9"/>
    <col min="2053" max="2053" width="13.140625" style="9" customWidth="1"/>
    <col min="2054" max="2054" width="15.140625" style="9" customWidth="1"/>
    <col min="2055" max="2055" width="42" style="9" customWidth="1"/>
    <col min="2056" max="2056" width="11.42578125" style="9"/>
    <col min="2057" max="2057" width="13.140625" style="9" customWidth="1"/>
    <col min="2058" max="2308" width="11.42578125" style="9"/>
    <col min="2309" max="2309" width="13.140625" style="9" customWidth="1"/>
    <col min="2310" max="2310" width="15.140625" style="9" customWidth="1"/>
    <col min="2311" max="2311" width="42" style="9" customWidth="1"/>
    <col min="2312" max="2312" width="11.42578125" style="9"/>
    <col min="2313" max="2313" width="13.140625" style="9" customWidth="1"/>
    <col min="2314" max="2564" width="11.42578125" style="9"/>
    <col min="2565" max="2565" width="13.140625" style="9" customWidth="1"/>
    <col min="2566" max="2566" width="15.140625" style="9" customWidth="1"/>
    <col min="2567" max="2567" width="42" style="9" customWidth="1"/>
    <col min="2568" max="2568" width="11.42578125" style="9"/>
    <col min="2569" max="2569" width="13.140625" style="9" customWidth="1"/>
    <col min="2570" max="2820" width="11.42578125" style="9"/>
    <col min="2821" max="2821" width="13.140625" style="9" customWidth="1"/>
    <col min="2822" max="2822" width="15.140625" style="9" customWidth="1"/>
    <col min="2823" max="2823" width="42" style="9" customWidth="1"/>
    <col min="2824" max="2824" width="11.42578125" style="9"/>
    <col min="2825" max="2825" width="13.140625" style="9" customWidth="1"/>
    <col min="2826" max="3076" width="11.42578125" style="9"/>
    <col min="3077" max="3077" width="13.140625" style="9" customWidth="1"/>
    <col min="3078" max="3078" width="15.140625" style="9" customWidth="1"/>
    <col min="3079" max="3079" width="42" style="9" customWidth="1"/>
    <col min="3080" max="3080" width="11.42578125" style="9"/>
    <col min="3081" max="3081" width="13.140625" style="9" customWidth="1"/>
    <col min="3082" max="3332" width="11.42578125" style="9"/>
    <col min="3333" max="3333" width="13.140625" style="9" customWidth="1"/>
    <col min="3334" max="3334" width="15.140625" style="9" customWidth="1"/>
    <col min="3335" max="3335" width="42" style="9" customWidth="1"/>
    <col min="3336" max="3336" width="11.42578125" style="9"/>
    <col min="3337" max="3337" width="13.140625" style="9" customWidth="1"/>
    <col min="3338" max="3588" width="11.42578125" style="9"/>
    <col min="3589" max="3589" width="13.140625" style="9" customWidth="1"/>
    <col min="3590" max="3590" width="15.140625" style="9" customWidth="1"/>
    <col min="3591" max="3591" width="42" style="9" customWidth="1"/>
    <col min="3592" max="3592" width="11.42578125" style="9"/>
    <col min="3593" max="3593" width="13.140625" style="9" customWidth="1"/>
    <col min="3594" max="3844" width="11.42578125" style="9"/>
    <col min="3845" max="3845" width="13.140625" style="9" customWidth="1"/>
    <col min="3846" max="3846" width="15.140625" style="9" customWidth="1"/>
    <col min="3847" max="3847" width="42" style="9" customWidth="1"/>
    <col min="3848" max="3848" width="11.42578125" style="9"/>
    <col min="3849" max="3849" width="13.140625" style="9" customWidth="1"/>
    <col min="3850" max="4100" width="11.42578125" style="9"/>
    <col min="4101" max="4101" width="13.140625" style="9" customWidth="1"/>
    <col min="4102" max="4102" width="15.140625" style="9" customWidth="1"/>
    <col min="4103" max="4103" width="42" style="9" customWidth="1"/>
    <col min="4104" max="4104" width="11.42578125" style="9"/>
    <col min="4105" max="4105" width="13.140625" style="9" customWidth="1"/>
    <col min="4106" max="4356" width="11.42578125" style="9"/>
    <col min="4357" max="4357" width="13.140625" style="9" customWidth="1"/>
    <col min="4358" max="4358" width="15.140625" style="9" customWidth="1"/>
    <col min="4359" max="4359" width="42" style="9" customWidth="1"/>
    <col min="4360" max="4360" width="11.42578125" style="9"/>
    <col min="4361" max="4361" width="13.140625" style="9" customWidth="1"/>
    <col min="4362" max="4612" width="11.42578125" style="9"/>
    <col min="4613" max="4613" width="13.140625" style="9" customWidth="1"/>
    <col min="4614" max="4614" width="15.140625" style="9" customWidth="1"/>
    <col min="4615" max="4615" width="42" style="9" customWidth="1"/>
    <col min="4616" max="4616" width="11.42578125" style="9"/>
    <col min="4617" max="4617" width="13.140625" style="9" customWidth="1"/>
    <col min="4618" max="4868" width="11.42578125" style="9"/>
    <col min="4869" max="4869" width="13.140625" style="9" customWidth="1"/>
    <col min="4870" max="4870" width="15.140625" style="9" customWidth="1"/>
    <col min="4871" max="4871" width="42" style="9" customWidth="1"/>
    <col min="4872" max="4872" width="11.42578125" style="9"/>
    <col min="4873" max="4873" width="13.140625" style="9" customWidth="1"/>
    <col min="4874" max="5124" width="11.42578125" style="9"/>
    <col min="5125" max="5125" width="13.140625" style="9" customWidth="1"/>
    <col min="5126" max="5126" width="15.140625" style="9" customWidth="1"/>
    <col min="5127" max="5127" width="42" style="9" customWidth="1"/>
    <col min="5128" max="5128" width="11.42578125" style="9"/>
    <col min="5129" max="5129" width="13.140625" style="9" customWidth="1"/>
    <col min="5130" max="5380" width="11.42578125" style="9"/>
    <col min="5381" max="5381" width="13.140625" style="9" customWidth="1"/>
    <col min="5382" max="5382" width="15.140625" style="9" customWidth="1"/>
    <col min="5383" max="5383" width="42" style="9" customWidth="1"/>
    <col min="5384" max="5384" width="11.42578125" style="9"/>
    <col min="5385" max="5385" width="13.140625" style="9" customWidth="1"/>
    <col min="5386" max="5636" width="11.42578125" style="9"/>
    <col min="5637" max="5637" width="13.140625" style="9" customWidth="1"/>
    <col min="5638" max="5638" width="15.140625" style="9" customWidth="1"/>
    <col min="5639" max="5639" width="42" style="9" customWidth="1"/>
    <col min="5640" max="5640" width="11.42578125" style="9"/>
    <col min="5641" max="5641" width="13.140625" style="9" customWidth="1"/>
    <col min="5642" max="5892" width="11.42578125" style="9"/>
    <col min="5893" max="5893" width="13.140625" style="9" customWidth="1"/>
    <col min="5894" max="5894" width="15.140625" style="9" customWidth="1"/>
    <col min="5895" max="5895" width="42" style="9" customWidth="1"/>
    <col min="5896" max="5896" width="11.42578125" style="9"/>
    <col min="5897" max="5897" width="13.140625" style="9" customWidth="1"/>
    <col min="5898" max="6148" width="11.42578125" style="9"/>
    <col min="6149" max="6149" width="13.140625" style="9" customWidth="1"/>
    <col min="6150" max="6150" width="15.140625" style="9" customWidth="1"/>
    <col min="6151" max="6151" width="42" style="9" customWidth="1"/>
    <col min="6152" max="6152" width="11.42578125" style="9"/>
    <col min="6153" max="6153" width="13.140625" style="9" customWidth="1"/>
    <col min="6154" max="6404" width="11.42578125" style="9"/>
    <col min="6405" max="6405" width="13.140625" style="9" customWidth="1"/>
    <col min="6406" max="6406" width="15.140625" style="9" customWidth="1"/>
    <col min="6407" max="6407" width="42" style="9" customWidth="1"/>
    <col min="6408" max="6408" width="11.42578125" style="9"/>
    <col min="6409" max="6409" width="13.140625" style="9" customWidth="1"/>
    <col min="6410" max="6660" width="11.42578125" style="9"/>
    <col min="6661" max="6661" width="13.140625" style="9" customWidth="1"/>
    <col min="6662" max="6662" width="15.140625" style="9" customWidth="1"/>
    <col min="6663" max="6663" width="42" style="9" customWidth="1"/>
    <col min="6664" max="6664" width="11.42578125" style="9"/>
    <col min="6665" max="6665" width="13.140625" style="9" customWidth="1"/>
    <col min="6666" max="6916" width="11.42578125" style="9"/>
    <col min="6917" max="6917" width="13.140625" style="9" customWidth="1"/>
    <col min="6918" max="6918" width="15.140625" style="9" customWidth="1"/>
    <col min="6919" max="6919" width="42" style="9" customWidth="1"/>
    <col min="6920" max="6920" width="11.42578125" style="9"/>
    <col min="6921" max="6921" width="13.140625" style="9" customWidth="1"/>
    <col min="6922" max="7172" width="11.42578125" style="9"/>
    <col min="7173" max="7173" width="13.140625" style="9" customWidth="1"/>
    <col min="7174" max="7174" width="15.140625" style="9" customWidth="1"/>
    <col min="7175" max="7175" width="42" style="9" customWidth="1"/>
    <col min="7176" max="7176" width="11.42578125" style="9"/>
    <col min="7177" max="7177" width="13.140625" style="9" customWidth="1"/>
    <col min="7178" max="7428" width="11.42578125" style="9"/>
    <col min="7429" max="7429" width="13.140625" style="9" customWidth="1"/>
    <col min="7430" max="7430" width="15.140625" style="9" customWidth="1"/>
    <col min="7431" max="7431" width="42" style="9" customWidth="1"/>
    <col min="7432" max="7432" width="11.42578125" style="9"/>
    <col min="7433" max="7433" width="13.140625" style="9" customWidth="1"/>
    <col min="7434" max="7684" width="11.42578125" style="9"/>
    <col min="7685" max="7685" width="13.140625" style="9" customWidth="1"/>
    <col min="7686" max="7686" width="15.140625" style="9" customWidth="1"/>
    <col min="7687" max="7687" width="42" style="9" customWidth="1"/>
    <col min="7688" max="7688" width="11.42578125" style="9"/>
    <col min="7689" max="7689" width="13.140625" style="9" customWidth="1"/>
    <col min="7690" max="7940" width="11.42578125" style="9"/>
    <col min="7941" max="7941" width="13.140625" style="9" customWidth="1"/>
    <col min="7942" max="7942" width="15.140625" style="9" customWidth="1"/>
    <col min="7943" max="7943" width="42" style="9" customWidth="1"/>
    <col min="7944" max="7944" width="11.42578125" style="9"/>
    <col min="7945" max="7945" width="13.140625" style="9" customWidth="1"/>
    <col min="7946" max="8196" width="11.42578125" style="9"/>
    <col min="8197" max="8197" width="13.140625" style="9" customWidth="1"/>
    <col min="8198" max="8198" width="15.140625" style="9" customWidth="1"/>
    <col min="8199" max="8199" width="42" style="9" customWidth="1"/>
    <col min="8200" max="8200" width="11.42578125" style="9"/>
    <col min="8201" max="8201" width="13.140625" style="9" customWidth="1"/>
    <col min="8202" max="8452" width="11.42578125" style="9"/>
    <col min="8453" max="8453" width="13.140625" style="9" customWidth="1"/>
    <col min="8454" max="8454" width="15.140625" style="9" customWidth="1"/>
    <col min="8455" max="8455" width="42" style="9" customWidth="1"/>
    <col min="8456" max="8456" width="11.42578125" style="9"/>
    <col min="8457" max="8457" width="13.140625" style="9" customWidth="1"/>
    <col min="8458" max="8708" width="11.42578125" style="9"/>
    <col min="8709" max="8709" width="13.140625" style="9" customWidth="1"/>
    <col min="8710" max="8710" width="15.140625" style="9" customWidth="1"/>
    <col min="8711" max="8711" width="42" style="9" customWidth="1"/>
    <col min="8712" max="8712" width="11.42578125" style="9"/>
    <col min="8713" max="8713" width="13.140625" style="9" customWidth="1"/>
    <col min="8714" max="8964" width="11.42578125" style="9"/>
    <col min="8965" max="8965" width="13.140625" style="9" customWidth="1"/>
    <col min="8966" max="8966" width="15.140625" style="9" customWidth="1"/>
    <col min="8967" max="8967" width="42" style="9" customWidth="1"/>
    <col min="8968" max="8968" width="11.42578125" style="9"/>
    <col min="8969" max="8969" width="13.140625" style="9" customWidth="1"/>
    <col min="8970" max="9220" width="11.42578125" style="9"/>
    <col min="9221" max="9221" width="13.140625" style="9" customWidth="1"/>
    <col min="9222" max="9222" width="15.140625" style="9" customWidth="1"/>
    <col min="9223" max="9223" width="42" style="9" customWidth="1"/>
    <col min="9224" max="9224" width="11.42578125" style="9"/>
    <col min="9225" max="9225" width="13.140625" style="9" customWidth="1"/>
    <col min="9226" max="9476" width="11.42578125" style="9"/>
    <col min="9477" max="9477" width="13.140625" style="9" customWidth="1"/>
    <col min="9478" max="9478" width="15.140625" style="9" customWidth="1"/>
    <col min="9479" max="9479" width="42" style="9" customWidth="1"/>
    <col min="9480" max="9480" width="11.42578125" style="9"/>
    <col min="9481" max="9481" width="13.140625" style="9" customWidth="1"/>
    <col min="9482" max="9732" width="11.42578125" style="9"/>
    <col min="9733" max="9733" width="13.140625" style="9" customWidth="1"/>
    <col min="9734" max="9734" width="15.140625" style="9" customWidth="1"/>
    <col min="9735" max="9735" width="42" style="9" customWidth="1"/>
    <col min="9736" max="9736" width="11.42578125" style="9"/>
    <col min="9737" max="9737" width="13.140625" style="9" customWidth="1"/>
    <col min="9738" max="9988" width="11.42578125" style="9"/>
    <col min="9989" max="9989" width="13.140625" style="9" customWidth="1"/>
    <col min="9990" max="9990" width="15.140625" style="9" customWidth="1"/>
    <col min="9991" max="9991" width="42" style="9" customWidth="1"/>
    <col min="9992" max="9992" width="11.42578125" style="9"/>
    <col min="9993" max="9993" width="13.140625" style="9" customWidth="1"/>
    <col min="9994" max="10244" width="11.42578125" style="9"/>
    <col min="10245" max="10245" width="13.140625" style="9" customWidth="1"/>
    <col min="10246" max="10246" width="15.140625" style="9" customWidth="1"/>
    <col min="10247" max="10247" width="42" style="9" customWidth="1"/>
    <col min="10248" max="10248" width="11.42578125" style="9"/>
    <col min="10249" max="10249" width="13.140625" style="9" customWidth="1"/>
    <col min="10250" max="10500" width="11.42578125" style="9"/>
    <col min="10501" max="10501" width="13.140625" style="9" customWidth="1"/>
    <col min="10502" max="10502" width="15.140625" style="9" customWidth="1"/>
    <col min="10503" max="10503" width="42" style="9" customWidth="1"/>
    <col min="10504" max="10504" width="11.42578125" style="9"/>
    <col min="10505" max="10505" width="13.140625" style="9" customWidth="1"/>
    <col min="10506" max="10756" width="11.42578125" style="9"/>
    <col min="10757" max="10757" width="13.140625" style="9" customWidth="1"/>
    <col min="10758" max="10758" width="15.140625" style="9" customWidth="1"/>
    <col min="10759" max="10759" width="42" style="9" customWidth="1"/>
    <col min="10760" max="10760" width="11.42578125" style="9"/>
    <col min="10761" max="10761" width="13.140625" style="9" customWidth="1"/>
    <col min="10762" max="11012" width="11.42578125" style="9"/>
    <col min="11013" max="11013" width="13.140625" style="9" customWidth="1"/>
    <col min="11014" max="11014" width="15.140625" style="9" customWidth="1"/>
    <col min="11015" max="11015" width="42" style="9" customWidth="1"/>
    <col min="11016" max="11016" width="11.42578125" style="9"/>
    <col min="11017" max="11017" width="13.140625" style="9" customWidth="1"/>
    <col min="11018" max="11268" width="11.42578125" style="9"/>
    <col min="11269" max="11269" width="13.140625" style="9" customWidth="1"/>
    <col min="11270" max="11270" width="15.140625" style="9" customWidth="1"/>
    <col min="11271" max="11271" width="42" style="9" customWidth="1"/>
    <col min="11272" max="11272" width="11.42578125" style="9"/>
    <col min="11273" max="11273" width="13.140625" style="9" customWidth="1"/>
    <col min="11274" max="11524" width="11.42578125" style="9"/>
    <col min="11525" max="11525" width="13.140625" style="9" customWidth="1"/>
    <col min="11526" max="11526" width="15.140625" style="9" customWidth="1"/>
    <col min="11527" max="11527" width="42" style="9" customWidth="1"/>
    <col min="11528" max="11528" width="11.42578125" style="9"/>
    <col min="11529" max="11529" width="13.140625" style="9" customWidth="1"/>
    <col min="11530" max="11780" width="11.42578125" style="9"/>
    <col min="11781" max="11781" width="13.140625" style="9" customWidth="1"/>
    <col min="11782" max="11782" width="15.140625" style="9" customWidth="1"/>
    <col min="11783" max="11783" width="42" style="9" customWidth="1"/>
    <col min="11784" max="11784" width="11.42578125" style="9"/>
    <col min="11785" max="11785" width="13.140625" style="9" customWidth="1"/>
    <col min="11786" max="12036" width="11.42578125" style="9"/>
    <col min="12037" max="12037" width="13.140625" style="9" customWidth="1"/>
    <col min="12038" max="12038" width="15.140625" style="9" customWidth="1"/>
    <col min="12039" max="12039" width="42" style="9" customWidth="1"/>
    <col min="12040" max="12040" width="11.42578125" style="9"/>
    <col min="12041" max="12041" width="13.140625" style="9" customWidth="1"/>
    <col min="12042" max="12292" width="11.42578125" style="9"/>
    <col min="12293" max="12293" width="13.140625" style="9" customWidth="1"/>
    <col min="12294" max="12294" width="15.140625" style="9" customWidth="1"/>
    <col min="12295" max="12295" width="42" style="9" customWidth="1"/>
    <col min="12296" max="12296" width="11.42578125" style="9"/>
    <col min="12297" max="12297" width="13.140625" style="9" customWidth="1"/>
    <col min="12298" max="12548" width="11.42578125" style="9"/>
    <col min="12549" max="12549" width="13.140625" style="9" customWidth="1"/>
    <col min="12550" max="12550" width="15.140625" style="9" customWidth="1"/>
    <col min="12551" max="12551" width="42" style="9" customWidth="1"/>
    <col min="12552" max="12552" width="11.42578125" style="9"/>
    <col min="12553" max="12553" width="13.140625" style="9" customWidth="1"/>
    <col min="12554" max="12804" width="11.42578125" style="9"/>
    <col min="12805" max="12805" width="13.140625" style="9" customWidth="1"/>
    <col min="12806" max="12806" width="15.140625" style="9" customWidth="1"/>
    <col min="12807" max="12807" width="42" style="9" customWidth="1"/>
    <col min="12808" max="12808" width="11.42578125" style="9"/>
    <col min="12809" max="12809" width="13.140625" style="9" customWidth="1"/>
    <col min="12810" max="13060" width="11.42578125" style="9"/>
    <col min="13061" max="13061" width="13.140625" style="9" customWidth="1"/>
    <col min="13062" max="13062" width="15.140625" style="9" customWidth="1"/>
    <col min="13063" max="13063" width="42" style="9" customWidth="1"/>
    <col min="13064" max="13064" width="11.42578125" style="9"/>
    <col min="13065" max="13065" width="13.140625" style="9" customWidth="1"/>
    <col min="13066" max="13316" width="11.42578125" style="9"/>
    <col min="13317" max="13317" width="13.140625" style="9" customWidth="1"/>
    <col min="13318" max="13318" width="15.140625" style="9" customWidth="1"/>
    <col min="13319" max="13319" width="42" style="9" customWidth="1"/>
    <col min="13320" max="13320" width="11.42578125" style="9"/>
    <col min="13321" max="13321" width="13.140625" style="9" customWidth="1"/>
    <col min="13322" max="13572" width="11.42578125" style="9"/>
    <col min="13573" max="13573" width="13.140625" style="9" customWidth="1"/>
    <col min="13574" max="13574" width="15.140625" style="9" customWidth="1"/>
    <col min="13575" max="13575" width="42" style="9" customWidth="1"/>
    <col min="13576" max="13576" width="11.42578125" style="9"/>
    <col min="13577" max="13577" width="13.140625" style="9" customWidth="1"/>
    <col min="13578" max="13828" width="11.42578125" style="9"/>
    <col min="13829" max="13829" width="13.140625" style="9" customWidth="1"/>
    <col min="13830" max="13830" width="15.140625" style="9" customWidth="1"/>
    <col min="13831" max="13831" width="42" style="9" customWidth="1"/>
    <col min="13832" max="13832" width="11.42578125" style="9"/>
    <col min="13833" max="13833" width="13.140625" style="9" customWidth="1"/>
    <col min="13834" max="14084" width="11.42578125" style="9"/>
    <col min="14085" max="14085" width="13.140625" style="9" customWidth="1"/>
    <col min="14086" max="14086" width="15.140625" style="9" customWidth="1"/>
    <col min="14087" max="14087" width="42" style="9" customWidth="1"/>
    <col min="14088" max="14088" width="11.42578125" style="9"/>
    <col min="14089" max="14089" width="13.140625" style="9" customWidth="1"/>
    <col min="14090" max="14340" width="11.42578125" style="9"/>
    <col min="14341" max="14341" width="13.140625" style="9" customWidth="1"/>
    <col min="14342" max="14342" width="15.140625" style="9" customWidth="1"/>
    <col min="14343" max="14343" width="42" style="9" customWidth="1"/>
    <col min="14344" max="14344" width="11.42578125" style="9"/>
    <col min="14345" max="14345" width="13.140625" style="9" customWidth="1"/>
    <col min="14346" max="14596" width="11.42578125" style="9"/>
    <col min="14597" max="14597" width="13.140625" style="9" customWidth="1"/>
    <col min="14598" max="14598" width="15.140625" style="9" customWidth="1"/>
    <col min="14599" max="14599" width="42" style="9" customWidth="1"/>
    <col min="14600" max="14600" width="11.42578125" style="9"/>
    <col min="14601" max="14601" width="13.140625" style="9" customWidth="1"/>
    <col min="14602" max="14852" width="11.42578125" style="9"/>
    <col min="14853" max="14853" width="13.140625" style="9" customWidth="1"/>
    <col min="14854" max="14854" width="15.140625" style="9" customWidth="1"/>
    <col min="14855" max="14855" width="42" style="9" customWidth="1"/>
    <col min="14856" max="14856" width="11.42578125" style="9"/>
    <col min="14857" max="14857" width="13.140625" style="9" customWidth="1"/>
    <col min="14858" max="15108" width="11.42578125" style="9"/>
    <col min="15109" max="15109" width="13.140625" style="9" customWidth="1"/>
    <col min="15110" max="15110" width="15.140625" style="9" customWidth="1"/>
    <col min="15111" max="15111" width="42" style="9" customWidth="1"/>
    <col min="15112" max="15112" width="11.42578125" style="9"/>
    <col min="15113" max="15113" width="13.140625" style="9" customWidth="1"/>
    <col min="15114" max="15364" width="11.42578125" style="9"/>
    <col min="15365" max="15365" width="13.140625" style="9" customWidth="1"/>
    <col min="15366" max="15366" width="15.140625" style="9" customWidth="1"/>
    <col min="15367" max="15367" width="42" style="9" customWidth="1"/>
    <col min="15368" max="15368" width="11.42578125" style="9"/>
    <col min="15369" max="15369" width="13.140625" style="9" customWidth="1"/>
    <col min="15370" max="15620" width="11.42578125" style="9"/>
    <col min="15621" max="15621" width="13.140625" style="9" customWidth="1"/>
    <col min="15622" max="15622" width="15.140625" style="9" customWidth="1"/>
    <col min="15623" max="15623" width="42" style="9" customWidth="1"/>
    <col min="15624" max="15624" width="11.42578125" style="9"/>
    <col min="15625" max="15625" width="13.140625" style="9" customWidth="1"/>
    <col min="15626" max="15876" width="11.42578125" style="9"/>
    <col min="15877" max="15877" width="13.140625" style="9" customWidth="1"/>
    <col min="15878" max="15878" width="15.140625" style="9" customWidth="1"/>
    <col min="15879" max="15879" width="42" style="9" customWidth="1"/>
    <col min="15880" max="15880" width="11.42578125" style="9"/>
    <col min="15881" max="15881" width="13.140625" style="9" customWidth="1"/>
    <col min="15882" max="16132" width="11.42578125" style="9"/>
    <col min="16133" max="16133" width="13.140625" style="9" customWidth="1"/>
    <col min="16134" max="16134" width="15.140625" style="9" customWidth="1"/>
    <col min="16135" max="16135" width="42" style="9" customWidth="1"/>
    <col min="16136" max="16136" width="11.42578125" style="9"/>
    <col min="16137" max="16137" width="13.140625" style="9" customWidth="1"/>
    <col min="16138" max="16384" width="11.42578125" style="9"/>
  </cols>
  <sheetData>
    <row r="1" spans="1:16" s="3" customFormat="1" ht="24.95" customHeight="1" x14ac:dyDescent="0.25">
      <c r="A1" s="122" t="s">
        <v>0</v>
      </c>
      <c r="B1" s="122"/>
      <c r="C1" s="122"/>
      <c r="D1" s="122"/>
      <c r="E1" s="122"/>
      <c r="F1" s="122"/>
      <c r="G1" s="122"/>
      <c r="H1" s="5"/>
      <c r="I1" s="5"/>
      <c r="J1" s="5"/>
      <c r="K1" s="5"/>
      <c r="L1" s="6"/>
      <c r="M1" s="7"/>
    </row>
    <row r="2" spans="1:16" s="3" customFormat="1" ht="24.95" customHeight="1" x14ac:dyDescent="0.25">
      <c r="A2" s="122" t="s">
        <v>1</v>
      </c>
      <c r="B2" s="122"/>
      <c r="C2" s="122"/>
      <c r="D2" s="122"/>
      <c r="E2" s="122"/>
      <c r="F2" s="122"/>
      <c r="G2" s="122"/>
      <c r="H2" s="1"/>
      <c r="I2" s="1"/>
      <c r="J2" s="1"/>
      <c r="K2" s="1"/>
      <c r="L2" s="1"/>
      <c r="M2" s="1"/>
    </row>
    <row r="3" spans="1:16" s="3" customFormat="1" ht="24.95" customHeight="1" x14ac:dyDescent="0.25">
      <c r="A3" s="123" t="s">
        <v>2</v>
      </c>
      <c r="B3" s="123"/>
      <c r="C3" s="123"/>
      <c r="D3" s="123"/>
      <c r="E3" s="123"/>
      <c r="F3" s="123"/>
      <c r="G3" s="123"/>
      <c r="H3" s="1"/>
      <c r="I3" s="1"/>
      <c r="J3" s="1"/>
      <c r="K3" s="1"/>
      <c r="L3" s="1"/>
      <c r="M3" s="1"/>
      <c r="N3" s="116"/>
      <c r="O3" s="116"/>
      <c r="P3" s="9"/>
    </row>
    <row r="4" spans="1:16" ht="24.95" customHeight="1" x14ac:dyDescent="0.25">
      <c r="A4" s="1"/>
      <c r="B4" s="1"/>
      <c r="C4" s="1"/>
      <c r="D4" s="1"/>
      <c r="E4" s="1"/>
      <c r="F4" s="2"/>
      <c r="G4" s="2"/>
      <c r="N4" s="116"/>
      <c r="O4" s="116"/>
    </row>
    <row r="5" spans="1:16" ht="24.95" customHeight="1" x14ac:dyDescent="0.25">
      <c r="A5" s="1"/>
      <c r="B5" s="1"/>
      <c r="C5" s="1"/>
      <c r="D5" s="1"/>
      <c r="E5" s="1"/>
      <c r="F5" s="2"/>
      <c r="G5" s="2"/>
      <c r="N5" s="8"/>
      <c r="O5" s="8"/>
    </row>
    <row r="6" spans="1:16" ht="24.95" customHeight="1" x14ac:dyDescent="0.25">
      <c r="A6" s="117" t="s">
        <v>3</v>
      </c>
      <c r="B6" s="118"/>
      <c r="C6" s="36">
        <f ca="1">NOW()</f>
        <v>44917.795170949074</v>
      </c>
      <c r="D6" s="35" t="s">
        <v>4</v>
      </c>
      <c r="E6" s="37" t="s">
        <v>493</v>
      </c>
      <c r="F6" s="18"/>
      <c r="N6" s="8"/>
      <c r="O6" s="8"/>
    </row>
    <row r="7" spans="1:16" ht="24.95" customHeight="1" thickBot="1" x14ac:dyDescent="0.3">
      <c r="A7" s="38"/>
      <c r="B7" s="39"/>
      <c r="C7" s="40"/>
      <c r="D7" s="40"/>
      <c r="E7" s="41"/>
      <c r="F7" s="18"/>
      <c r="N7" s="8"/>
      <c r="O7" s="8"/>
    </row>
    <row r="8" spans="1:16" ht="24.95" customHeight="1" thickBot="1" x14ac:dyDescent="0.3">
      <c r="A8" s="117" t="s">
        <v>5</v>
      </c>
      <c r="B8" s="118"/>
      <c r="C8" s="33" t="s">
        <v>29</v>
      </c>
      <c r="D8" s="42" t="s">
        <v>6</v>
      </c>
      <c r="E8" s="43" t="s">
        <v>30</v>
      </c>
      <c r="F8" s="18"/>
      <c r="N8" s="8"/>
      <c r="O8" s="8"/>
    </row>
    <row r="9" spans="1:16" ht="24.95" customHeight="1" thickBot="1" x14ac:dyDescent="0.3">
      <c r="A9" s="38"/>
      <c r="B9" s="39"/>
      <c r="C9" s="40"/>
      <c r="D9" s="40"/>
      <c r="E9" s="41"/>
      <c r="F9" s="18"/>
      <c r="N9" s="8"/>
      <c r="O9" s="8"/>
    </row>
    <row r="10" spans="1:16" ht="24.95" customHeight="1" thickBot="1" x14ac:dyDescent="0.3">
      <c r="A10" s="117" t="s">
        <v>7</v>
      </c>
      <c r="B10" s="118"/>
      <c r="C10" s="33" t="s">
        <v>31</v>
      </c>
      <c r="D10" s="42" t="s">
        <v>8</v>
      </c>
      <c r="E10" s="44" t="s">
        <v>9</v>
      </c>
      <c r="F10" s="18"/>
      <c r="N10" s="8"/>
      <c r="O10" s="8"/>
    </row>
    <row r="11" spans="1:16" ht="24.95" customHeight="1" x14ac:dyDescent="0.25">
      <c r="A11" s="38"/>
      <c r="B11" s="39"/>
      <c r="C11" s="40"/>
      <c r="D11" s="40"/>
      <c r="E11" s="41"/>
      <c r="F11" s="18"/>
      <c r="N11" s="11"/>
      <c r="O11" s="11"/>
    </row>
    <row r="12" spans="1:16" ht="24.95" customHeight="1" x14ac:dyDescent="0.25">
      <c r="A12" s="117" t="s">
        <v>10</v>
      </c>
      <c r="B12" s="118"/>
      <c r="C12" s="36">
        <v>44916</v>
      </c>
      <c r="D12" s="42" t="s">
        <v>11</v>
      </c>
      <c r="E12" s="45"/>
      <c r="F12" s="18"/>
      <c r="N12" s="11"/>
      <c r="O12" s="11"/>
    </row>
    <row r="13" spans="1:16" ht="24.95" customHeight="1" x14ac:dyDescent="0.25">
      <c r="A13" s="38"/>
      <c r="B13" s="39"/>
      <c r="C13" s="40"/>
      <c r="D13" s="40"/>
      <c r="E13" s="40"/>
      <c r="F13" s="10"/>
      <c r="G13" s="10"/>
      <c r="N13" s="12"/>
      <c r="O13" s="12"/>
    </row>
    <row r="14" spans="1:16" ht="24.95" customHeight="1" x14ac:dyDescent="0.25">
      <c r="A14" s="117" t="s">
        <v>12</v>
      </c>
      <c r="B14" s="118"/>
      <c r="C14" s="46" t="s">
        <v>241</v>
      </c>
      <c r="D14" s="47"/>
      <c r="E14" s="48"/>
      <c r="F14" s="26"/>
      <c r="G14" s="26"/>
      <c r="N14" s="12"/>
      <c r="O14" s="12"/>
    </row>
    <row r="15" spans="1:16" ht="24.95" customHeight="1" x14ac:dyDescent="0.25">
      <c r="A15" s="38"/>
      <c r="B15" s="39"/>
      <c r="C15" s="40"/>
      <c r="D15" s="40"/>
      <c r="E15" s="40"/>
      <c r="F15" s="10"/>
      <c r="G15" s="10"/>
      <c r="N15" s="12"/>
      <c r="O15" s="12"/>
    </row>
    <row r="16" spans="1:16" ht="24.95" customHeight="1" x14ac:dyDescent="0.25">
      <c r="A16" s="117" t="s">
        <v>13</v>
      </c>
      <c r="B16" s="118"/>
      <c r="C16" s="46"/>
      <c r="D16" s="49" t="s">
        <v>242</v>
      </c>
      <c r="E16" s="50" t="s">
        <v>558</v>
      </c>
      <c r="F16" s="26"/>
      <c r="G16" s="26"/>
      <c r="N16" s="12"/>
      <c r="O16" s="12"/>
    </row>
    <row r="17" spans="1:15" ht="24.95" customHeight="1" x14ac:dyDescent="0.25">
      <c r="A17" s="38"/>
      <c r="B17" s="39"/>
      <c r="C17" s="40"/>
      <c r="D17" s="40"/>
      <c r="E17" s="40"/>
      <c r="F17" s="10"/>
      <c r="G17" s="10"/>
      <c r="N17" s="13"/>
      <c r="O17" s="13"/>
    </row>
    <row r="18" spans="1:15" ht="27" customHeight="1" x14ac:dyDescent="0.25">
      <c r="A18" s="124" t="s">
        <v>291</v>
      </c>
      <c r="B18" s="125"/>
      <c r="C18" s="46"/>
      <c r="D18" s="51"/>
      <c r="E18" s="52"/>
      <c r="F18" s="27"/>
      <c r="G18" s="31"/>
      <c r="N18" s="13"/>
      <c r="O18" s="13"/>
    </row>
    <row r="19" spans="1:15" ht="24.95" customHeight="1" x14ac:dyDescent="0.25">
      <c r="A19" s="3"/>
      <c r="B19" s="4"/>
      <c r="C19" s="3"/>
      <c r="D19" s="3"/>
      <c r="E19" s="3"/>
      <c r="F19" s="4"/>
      <c r="G19" s="4"/>
      <c r="N19" s="13"/>
      <c r="O19" s="13"/>
    </row>
    <row r="20" spans="1:15" ht="37.5" customHeight="1" x14ac:dyDescent="0.25">
      <c r="A20" s="67" t="s">
        <v>14</v>
      </c>
      <c r="B20" s="66" t="s">
        <v>15</v>
      </c>
      <c r="C20" s="66" t="s">
        <v>16</v>
      </c>
      <c r="D20" s="66" t="s">
        <v>17</v>
      </c>
      <c r="E20" s="66" t="s">
        <v>18</v>
      </c>
      <c r="F20" s="68" t="s">
        <v>19</v>
      </c>
      <c r="G20" s="68" t="s">
        <v>20</v>
      </c>
      <c r="N20" s="13"/>
      <c r="O20" s="13"/>
    </row>
    <row r="21" spans="1:15" ht="24.95" customHeight="1" x14ac:dyDescent="0.25">
      <c r="A21" s="23" t="s">
        <v>807</v>
      </c>
      <c r="B21" s="23">
        <v>201023027</v>
      </c>
      <c r="C21" s="23" t="s">
        <v>808</v>
      </c>
      <c r="D21" s="24">
        <v>1</v>
      </c>
      <c r="E21" s="22"/>
      <c r="F21" s="28">
        <v>240</v>
      </c>
      <c r="G21" s="28">
        <v>240</v>
      </c>
      <c r="N21" s="13"/>
      <c r="O21" s="13"/>
    </row>
    <row r="22" spans="1:15" ht="24.95" customHeight="1" x14ac:dyDescent="0.25">
      <c r="A22" s="23" t="s">
        <v>809</v>
      </c>
      <c r="B22" s="23">
        <v>190602798</v>
      </c>
      <c r="C22" s="23" t="s">
        <v>810</v>
      </c>
      <c r="D22" s="24">
        <v>0</v>
      </c>
      <c r="E22" s="22"/>
      <c r="F22" s="28">
        <v>240</v>
      </c>
      <c r="G22" s="28">
        <v>240</v>
      </c>
      <c r="N22" s="13"/>
      <c r="O22" s="13"/>
    </row>
    <row r="23" spans="1:15" ht="24.95" customHeight="1" x14ac:dyDescent="0.25">
      <c r="A23" s="23" t="s">
        <v>811</v>
      </c>
      <c r="B23" s="23" t="s">
        <v>812</v>
      </c>
      <c r="C23" s="23" t="s">
        <v>813</v>
      </c>
      <c r="D23" s="24">
        <v>1</v>
      </c>
      <c r="E23" s="22"/>
      <c r="F23" s="28">
        <v>240</v>
      </c>
      <c r="G23" s="28">
        <v>240</v>
      </c>
      <c r="N23" s="13"/>
      <c r="O23" s="13"/>
    </row>
    <row r="24" spans="1:15" ht="24.95" customHeight="1" x14ac:dyDescent="0.25">
      <c r="A24" s="23" t="s">
        <v>814</v>
      </c>
      <c r="B24" s="23" t="s">
        <v>815</v>
      </c>
      <c r="C24" s="23" t="s">
        <v>816</v>
      </c>
      <c r="D24" s="24">
        <v>1</v>
      </c>
      <c r="E24" s="22"/>
      <c r="F24" s="28">
        <v>240</v>
      </c>
      <c r="G24" s="28">
        <v>240</v>
      </c>
      <c r="N24" s="13"/>
      <c r="O24" s="13"/>
    </row>
    <row r="25" spans="1:15" ht="24.95" customHeight="1" x14ac:dyDescent="0.25">
      <c r="A25" s="23" t="s">
        <v>817</v>
      </c>
      <c r="B25" s="23" t="s">
        <v>815</v>
      </c>
      <c r="C25" s="23" t="s">
        <v>818</v>
      </c>
      <c r="D25" s="24">
        <v>1</v>
      </c>
      <c r="E25" s="22"/>
      <c r="F25" s="28">
        <v>240</v>
      </c>
      <c r="G25" s="28">
        <v>240</v>
      </c>
      <c r="N25" s="13"/>
      <c r="O25" s="13"/>
    </row>
    <row r="26" spans="1:15" ht="24.95" customHeight="1" x14ac:dyDescent="0.25">
      <c r="A26" s="23" t="s">
        <v>819</v>
      </c>
      <c r="B26" s="23" t="s">
        <v>820</v>
      </c>
      <c r="C26" s="23" t="s">
        <v>821</v>
      </c>
      <c r="D26" s="24">
        <v>1</v>
      </c>
      <c r="E26" s="22"/>
      <c r="F26" s="28">
        <v>240</v>
      </c>
      <c r="G26" s="28">
        <v>240</v>
      </c>
      <c r="N26" s="13"/>
      <c r="O26" s="13"/>
    </row>
    <row r="27" spans="1:15" ht="24.95" customHeight="1" x14ac:dyDescent="0.25">
      <c r="A27" s="23" t="s">
        <v>822</v>
      </c>
      <c r="B27" s="23" t="s">
        <v>823</v>
      </c>
      <c r="C27" s="23" t="s">
        <v>824</v>
      </c>
      <c r="D27" s="24">
        <v>1</v>
      </c>
      <c r="E27" s="22"/>
      <c r="F27" s="28">
        <v>240</v>
      </c>
      <c r="G27" s="28">
        <v>240</v>
      </c>
      <c r="N27" s="13"/>
      <c r="O27" s="13"/>
    </row>
    <row r="28" spans="1:15" ht="24.95" customHeight="1" x14ac:dyDescent="0.25">
      <c r="A28" s="23" t="s">
        <v>825</v>
      </c>
      <c r="B28" s="23" t="s">
        <v>823</v>
      </c>
      <c r="C28" s="23" t="s">
        <v>826</v>
      </c>
      <c r="D28" s="24">
        <v>1</v>
      </c>
      <c r="E28" s="22"/>
      <c r="F28" s="28">
        <v>240</v>
      </c>
      <c r="G28" s="28">
        <v>240</v>
      </c>
      <c r="N28" s="13"/>
      <c r="O28" s="13"/>
    </row>
    <row r="29" spans="1:15" ht="24.95" customHeight="1" x14ac:dyDescent="0.25">
      <c r="A29" s="23" t="s">
        <v>828</v>
      </c>
      <c r="B29" s="23" t="s">
        <v>829</v>
      </c>
      <c r="C29" s="23" t="s">
        <v>827</v>
      </c>
      <c r="D29" s="24">
        <v>1</v>
      </c>
      <c r="E29" s="22"/>
      <c r="F29" s="28">
        <v>240</v>
      </c>
      <c r="G29" s="28">
        <v>240</v>
      </c>
      <c r="N29" s="13"/>
      <c r="O29" s="13"/>
    </row>
    <row r="30" spans="1:15" ht="24.95" customHeight="1" x14ac:dyDescent="0.25">
      <c r="A30" s="23" t="s">
        <v>830</v>
      </c>
      <c r="B30" s="23">
        <v>190602798</v>
      </c>
      <c r="C30" s="23" t="s">
        <v>831</v>
      </c>
      <c r="D30" s="24">
        <v>1</v>
      </c>
      <c r="E30" s="22"/>
      <c r="F30" s="28">
        <v>360</v>
      </c>
      <c r="G30" s="28">
        <v>360</v>
      </c>
      <c r="N30" s="13"/>
      <c r="O30" s="13"/>
    </row>
    <row r="31" spans="1:15" ht="24.95" customHeight="1" x14ac:dyDescent="0.25">
      <c r="A31" s="23" t="s">
        <v>832</v>
      </c>
      <c r="B31" s="23">
        <v>201023027</v>
      </c>
      <c r="C31" s="23" t="s">
        <v>833</v>
      </c>
      <c r="D31" s="24">
        <v>1</v>
      </c>
      <c r="E31" s="22"/>
      <c r="F31" s="28">
        <v>360</v>
      </c>
      <c r="G31" s="28">
        <v>360</v>
      </c>
      <c r="N31" s="13"/>
      <c r="O31" s="13"/>
    </row>
    <row r="32" spans="1:15" ht="24.95" customHeight="1" x14ac:dyDescent="0.25">
      <c r="A32" s="23" t="s">
        <v>834</v>
      </c>
      <c r="B32" s="23" t="s">
        <v>815</v>
      </c>
      <c r="C32" s="23" t="s">
        <v>835</v>
      </c>
      <c r="D32" s="24">
        <v>1</v>
      </c>
      <c r="E32" s="22"/>
      <c r="F32" s="28">
        <v>360</v>
      </c>
      <c r="G32" s="28">
        <v>360</v>
      </c>
      <c r="N32" s="13"/>
      <c r="O32" s="13"/>
    </row>
    <row r="33" spans="1:15" ht="24.95" customHeight="1" x14ac:dyDescent="0.25">
      <c r="A33" s="23" t="s">
        <v>836</v>
      </c>
      <c r="B33" s="23" t="s">
        <v>820</v>
      </c>
      <c r="C33" s="23" t="s">
        <v>837</v>
      </c>
      <c r="D33" s="24">
        <v>1</v>
      </c>
      <c r="E33" s="22"/>
      <c r="F33" s="28">
        <v>360</v>
      </c>
      <c r="G33" s="28">
        <v>360</v>
      </c>
      <c r="N33" s="13"/>
      <c r="O33" s="13"/>
    </row>
    <row r="34" spans="1:15" ht="24.95" customHeight="1" x14ac:dyDescent="0.25">
      <c r="A34" s="23" t="s">
        <v>838</v>
      </c>
      <c r="B34" s="23"/>
      <c r="C34" s="23" t="s">
        <v>839</v>
      </c>
      <c r="D34" s="24">
        <v>0</v>
      </c>
      <c r="E34" s="22"/>
      <c r="F34" s="28">
        <v>360</v>
      </c>
      <c r="G34" s="28">
        <v>360</v>
      </c>
      <c r="N34" s="13"/>
      <c r="O34" s="13"/>
    </row>
    <row r="35" spans="1:15" ht="24.95" customHeight="1" x14ac:dyDescent="0.25">
      <c r="A35" s="23" t="s">
        <v>840</v>
      </c>
      <c r="B35" s="23" t="s">
        <v>823</v>
      </c>
      <c r="C35" s="23" t="s">
        <v>841</v>
      </c>
      <c r="D35" s="24">
        <v>1</v>
      </c>
      <c r="E35" s="22"/>
      <c r="F35" s="28">
        <v>360</v>
      </c>
      <c r="G35" s="28">
        <v>360</v>
      </c>
      <c r="N35" s="13"/>
      <c r="O35" s="13"/>
    </row>
    <row r="36" spans="1:15" ht="24.95" customHeight="1" x14ac:dyDescent="0.25">
      <c r="A36" s="23" t="s">
        <v>844</v>
      </c>
      <c r="B36" s="23"/>
      <c r="C36" s="23" t="s">
        <v>842</v>
      </c>
      <c r="D36" s="24">
        <v>1</v>
      </c>
      <c r="E36" s="22"/>
      <c r="F36" s="28">
        <v>360</v>
      </c>
      <c r="G36" s="28">
        <v>360</v>
      </c>
      <c r="N36" s="13"/>
      <c r="O36" s="13"/>
    </row>
    <row r="37" spans="1:15" ht="24.95" customHeight="1" x14ac:dyDescent="0.25">
      <c r="A37" s="23" t="s">
        <v>845</v>
      </c>
      <c r="B37" s="23" t="s">
        <v>846</v>
      </c>
      <c r="C37" s="23" t="s">
        <v>843</v>
      </c>
      <c r="D37" s="24">
        <v>1</v>
      </c>
      <c r="E37" s="22"/>
      <c r="F37" s="28">
        <v>360</v>
      </c>
      <c r="G37" s="28">
        <v>360</v>
      </c>
      <c r="N37" s="13"/>
      <c r="O37" s="13"/>
    </row>
    <row r="38" spans="1:15" ht="24.95" customHeight="1" x14ac:dyDescent="0.25">
      <c r="A38" s="23" t="s">
        <v>385</v>
      </c>
      <c r="B38" s="23" t="s">
        <v>383</v>
      </c>
      <c r="C38" s="98" t="s">
        <v>867</v>
      </c>
      <c r="D38" s="24">
        <v>1</v>
      </c>
      <c r="E38" s="22"/>
      <c r="F38" s="28">
        <v>240</v>
      </c>
      <c r="G38" s="28">
        <v>240</v>
      </c>
      <c r="N38" s="13"/>
      <c r="O38" s="13"/>
    </row>
    <row r="39" spans="1:15" ht="24.95" customHeight="1" x14ac:dyDescent="0.25">
      <c r="A39" s="23" t="s">
        <v>384</v>
      </c>
      <c r="B39" s="23" t="s">
        <v>383</v>
      </c>
      <c r="C39" s="98" t="s">
        <v>847</v>
      </c>
      <c r="D39" s="24">
        <v>1</v>
      </c>
      <c r="E39" s="22"/>
      <c r="F39" s="28">
        <v>240</v>
      </c>
      <c r="G39" s="28">
        <v>240</v>
      </c>
      <c r="N39" s="13"/>
      <c r="O39" s="13"/>
    </row>
    <row r="40" spans="1:15" ht="24.95" customHeight="1" x14ac:dyDescent="0.25">
      <c r="A40" s="23" t="s">
        <v>386</v>
      </c>
      <c r="B40" s="23" t="s">
        <v>383</v>
      </c>
      <c r="C40" s="98" t="s">
        <v>854</v>
      </c>
      <c r="D40" s="24">
        <v>2</v>
      </c>
      <c r="E40" s="22"/>
      <c r="F40" s="28">
        <v>240</v>
      </c>
      <c r="G40" s="28">
        <v>240</v>
      </c>
      <c r="N40" s="13"/>
      <c r="O40" s="13"/>
    </row>
    <row r="41" spans="1:15" ht="24.95" customHeight="1" x14ac:dyDescent="0.25">
      <c r="A41" s="23" t="s">
        <v>387</v>
      </c>
      <c r="B41" s="23" t="s">
        <v>383</v>
      </c>
      <c r="C41" s="98" t="s">
        <v>857</v>
      </c>
      <c r="D41" s="24">
        <v>2</v>
      </c>
      <c r="E41" s="22"/>
      <c r="F41" s="28">
        <v>240</v>
      </c>
      <c r="G41" s="28">
        <v>240</v>
      </c>
      <c r="N41" s="13"/>
      <c r="O41" s="13"/>
    </row>
    <row r="42" spans="1:15" ht="24.95" customHeight="1" x14ac:dyDescent="0.25">
      <c r="A42" s="23" t="s">
        <v>388</v>
      </c>
      <c r="B42" s="23" t="s">
        <v>383</v>
      </c>
      <c r="C42" s="98" t="s">
        <v>860</v>
      </c>
      <c r="D42" s="24">
        <v>2</v>
      </c>
      <c r="E42" s="22"/>
      <c r="F42" s="28">
        <v>240</v>
      </c>
      <c r="G42" s="28">
        <v>240</v>
      </c>
      <c r="N42" s="13"/>
      <c r="O42" s="13"/>
    </row>
    <row r="43" spans="1:15" ht="24.95" customHeight="1" x14ac:dyDescent="0.25">
      <c r="A43" s="23" t="s">
        <v>861</v>
      </c>
      <c r="B43" s="23" t="s">
        <v>383</v>
      </c>
      <c r="C43" s="98" t="s">
        <v>862</v>
      </c>
      <c r="D43" s="24">
        <v>0</v>
      </c>
      <c r="E43" s="22"/>
      <c r="F43" s="28">
        <v>240</v>
      </c>
      <c r="G43" s="28">
        <v>240</v>
      </c>
      <c r="N43" s="13"/>
      <c r="O43" s="13"/>
    </row>
    <row r="44" spans="1:15" ht="24.95" customHeight="1" x14ac:dyDescent="0.25">
      <c r="A44" s="23" t="s">
        <v>865</v>
      </c>
      <c r="B44" s="23" t="s">
        <v>383</v>
      </c>
      <c r="C44" s="98" t="s">
        <v>866</v>
      </c>
      <c r="D44" s="24">
        <v>1</v>
      </c>
      <c r="E44" s="22"/>
      <c r="F44" s="28">
        <v>240</v>
      </c>
      <c r="G44" s="28">
        <v>240</v>
      </c>
      <c r="N44" s="13"/>
      <c r="O44" s="13"/>
    </row>
    <row r="45" spans="1:15" ht="24.95" customHeight="1" x14ac:dyDescent="0.25">
      <c r="A45" s="23" t="s">
        <v>868</v>
      </c>
      <c r="B45" s="23"/>
      <c r="C45" s="98" t="s">
        <v>871</v>
      </c>
      <c r="D45" s="24">
        <v>1</v>
      </c>
      <c r="E45" s="22"/>
      <c r="F45" s="28">
        <v>360</v>
      </c>
      <c r="G45" s="28">
        <v>360</v>
      </c>
      <c r="N45" s="13"/>
      <c r="O45" s="13"/>
    </row>
    <row r="46" spans="1:15" ht="24.95" customHeight="1" x14ac:dyDescent="0.25">
      <c r="A46" s="23" t="s">
        <v>869</v>
      </c>
      <c r="B46" s="23"/>
      <c r="C46" s="98" t="s">
        <v>872</v>
      </c>
      <c r="D46" s="24">
        <v>1</v>
      </c>
      <c r="E46" s="22"/>
      <c r="F46" s="28">
        <v>360</v>
      </c>
      <c r="G46" s="28">
        <v>360</v>
      </c>
      <c r="N46" s="13"/>
      <c r="O46" s="13"/>
    </row>
    <row r="47" spans="1:15" ht="24.95" customHeight="1" x14ac:dyDescent="0.25">
      <c r="A47" s="23" t="s">
        <v>870</v>
      </c>
      <c r="B47" s="23"/>
      <c r="C47" s="98" t="s">
        <v>873</v>
      </c>
      <c r="D47" s="24">
        <v>1</v>
      </c>
      <c r="E47" s="22"/>
      <c r="F47" s="28">
        <v>360</v>
      </c>
      <c r="G47" s="28">
        <v>360</v>
      </c>
      <c r="N47" s="13"/>
      <c r="O47" s="13"/>
    </row>
    <row r="48" spans="1:15" ht="24.95" customHeight="1" x14ac:dyDescent="0.25">
      <c r="A48" s="23" t="s">
        <v>848</v>
      </c>
      <c r="B48" s="23" t="s">
        <v>383</v>
      </c>
      <c r="C48" s="98" t="s">
        <v>849</v>
      </c>
      <c r="D48" s="24">
        <v>1</v>
      </c>
      <c r="E48" s="22"/>
      <c r="F48" s="28">
        <v>360</v>
      </c>
      <c r="G48" s="28">
        <v>360</v>
      </c>
      <c r="N48" s="13"/>
      <c r="O48" s="13"/>
    </row>
    <row r="49" spans="1:15" ht="24.95" customHeight="1" x14ac:dyDescent="0.25">
      <c r="A49" s="23" t="s">
        <v>850</v>
      </c>
      <c r="B49" s="23" t="s">
        <v>383</v>
      </c>
      <c r="C49" s="98" t="s">
        <v>851</v>
      </c>
      <c r="D49" s="24">
        <v>1</v>
      </c>
      <c r="E49" s="22"/>
      <c r="F49" s="28">
        <v>360</v>
      </c>
      <c r="G49" s="28">
        <v>360</v>
      </c>
      <c r="N49" s="13"/>
      <c r="O49" s="13"/>
    </row>
    <row r="50" spans="1:15" ht="24.95" customHeight="1" x14ac:dyDescent="0.25">
      <c r="A50" s="23" t="s">
        <v>852</v>
      </c>
      <c r="B50" s="23" t="s">
        <v>383</v>
      </c>
      <c r="C50" s="98" t="s">
        <v>853</v>
      </c>
      <c r="D50" s="24">
        <v>1</v>
      </c>
      <c r="E50" s="22"/>
      <c r="F50" s="28">
        <v>360</v>
      </c>
      <c r="G50" s="28">
        <v>360</v>
      </c>
      <c r="N50" s="13"/>
      <c r="O50" s="13"/>
    </row>
    <row r="51" spans="1:15" ht="24.95" customHeight="1" x14ac:dyDescent="0.25">
      <c r="A51" s="23" t="s">
        <v>855</v>
      </c>
      <c r="B51" s="23" t="s">
        <v>383</v>
      </c>
      <c r="C51" s="98" t="s">
        <v>856</v>
      </c>
      <c r="D51" s="24">
        <v>1</v>
      </c>
      <c r="E51" s="22"/>
      <c r="F51" s="28">
        <v>360</v>
      </c>
      <c r="G51" s="28">
        <v>360</v>
      </c>
      <c r="N51" s="13"/>
      <c r="O51" s="13"/>
    </row>
    <row r="52" spans="1:15" ht="24.95" customHeight="1" x14ac:dyDescent="0.25">
      <c r="A52" s="23" t="s">
        <v>858</v>
      </c>
      <c r="B52" s="23" t="s">
        <v>383</v>
      </c>
      <c r="C52" s="98" t="s">
        <v>859</v>
      </c>
      <c r="D52" s="24">
        <v>1</v>
      </c>
      <c r="E52" s="22"/>
      <c r="F52" s="28">
        <v>360</v>
      </c>
      <c r="G52" s="28">
        <v>360</v>
      </c>
      <c r="N52" s="13"/>
      <c r="O52" s="13"/>
    </row>
    <row r="53" spans="1:15" ht="24.95" customHeight="1" x14ac:dyDescent="0.25">
      <c r="A53" s="23" t="s">
        <v>863</v>
      </c>
      <c r="B53" s="23" t="s">
        <v>383</v>
      </c>
      <c r="C53" s="98" t="s">
        <v>864</v>
      </c>
      <c r="D53" s="24">
        <v>0</v>
      </c>
      <c r="E53" s="22"/>
      <c r="F53" s="28">
        <v>360</v>
      </c>
      <c r="G53" s="28">
        <v>360</v>
      </c>
      <c r="N53" s="13"/>
      <c r="O53" s="13"/>
    </row>
    <row r="54" spans="1:15" ht="24.95" customHeight="1" x14ac:dyDescent="0.25">
      <c r="A54" s="23" t="s">
        <v>389</v>
      </c>
      <c r="B54" s="23" t="s">
        <v>390</v>
      </c>
      <c r="C54" s="23" t="s">
        <v>884</v>
      </c>
      <c r="D54" s="24">
        <v>6</v>
      </c>
      <c r="E54" s="22"/>
      <c r="F54" s="28">
        <v>14.88</v>
      </c>
      <c r="G54" s="28">
        <f t="shared" ref="G54:G105" si="0">+D54*F54</f>
        <v>89.28</v>
      </c>
      <c r="N54" s="13"/>
      <c r="O54" s="13"/>
    </row>
    <row r="55" spans="1:15" ht="24.95" customHeight="1" x14ac:dyDescent="0.25">
      <c r="A55" s="23" t="s">
        <v>391</v>
      </c>
      <c r="B55" s="23" t="s">
        <v>392</v>
      </c>
      <c r="C55" s="23" t="s">
        <v>885</v>
      </c>
      <c r="D55" s="24">
        <v>6</v>
      </c>
      <c r="E55" s="22"/>
      <c r="F55" s="28">
        <v>14.88</v>
      </c>
      <c r="G55" s="28">
        <f t="shared" si="0"/>
        <v>89.28</v>
      </c>
      <c r="N55" s="13"/>
      <c r="O55" s="13"/>
    </row>
    <row r="56" spans="1:15" ht="24.95" customHeight="1" x14ac:dyDescent="0.25">
      <c r="A56" s="23" t="s">
        <v>393</v>
      </c>
      <c r="B56" s="23" t="s">
        <v>394</v>
      </c>
      <c r="C56" s="23" t="s">
        <v>886</v>
      </c>
      <c r="D56" s="24">
        <v>6</v>
      </c>
      <c r="E56" s="22"/>
      <c r="F56" s="28">
        <v>14.88</v>
      </c>
      <c r="G56" s="28">
        <f t="shared" si="0"/>
        <v>89.28</v>
      </c>
      <c r="N56" s="13"/>
      <c r="O56" s="13"/>
    </row>
    <row r="57" spans="1:15" ht="24.95" customHeight="1" x14ac:dyDescent="0.25">
      <c r="A57" s="23" t="s">
        <v>395</v>
      </c>
      <c r="B57" s="23" t="s">
        <v>396</v>
      </c>
      <c r="C57" s="23" t="s">
        <v>887</v>
      </c>
      <c r="D57" s="24">
        <v>6</v>
      </c>
      <c r="E57" s="22"/>
      <c r="F57" s="28">
        <v>14.88</v>
      </c>
      <c r="G57" s="28">
        <f t="shared" si="0"/>
        <v>89.28</v>
      </c>
      <c r="N57" s="13"/>
      <c r="O57" s="13"/>
    </row>
    <row r="58" spans="1:15" ht="24.95" customHeight="1" x14ac:dyDescent="0.25">
      <c r="A58" s="23" t="s">
        <v>397</v>
      </c>
      <c r="B58" s="23" t="s">
        <v>398</v>
      </c>
      <c r="C58" s="23" t="s">
        <v>888</v>
      </c>
      <c r="D58" s="24">
        <v>6</v>
      </c>
      <c r="E58" s="22"/>
      <c r="F58" s="28">
        <v>14.88</v>
      </c>
      <c r="G58" s="28">
        <f t="shared" si="0"/>
        <v>89.28</v>
      </c>
      <c r="N58" s="13"/>
      <c r="O58" s="13"/>
    </row>
    <row r="59" spans="1:15" ht="24.95" customHeight="1" x14ac:dyDescent="0.25">
      <c r="A59" s="23" t="s">
        <v>399</v>
      </c>
      <c r="B59" s="23" t="s">
        <v>400</v>
      </c>
      <c r="C59" s="23" t="s">
        <v>889</v>
      </c>
      <c r="D59" s="24">
        <v>6</v>
      </c>
      <c r="E59" s="22"/>
      <c r="F59" s="28">
        <v>14.88</v>
      </c>
      <c r="G59" s="28">
        <f t="shared" si="0"/>
        <v>89.28</v>
      </c>
      <c r="N59" s="13"/>
      <c r="O59" s="13"/>
    </row>
    <row r="60" spans="1:15" ht="24.95" customHeight="1" x14ac:dyDescent="0.25">
      <c r="A60" s="23" t="s">
        <v>401</v>
      </c>
      <c r="B60" s="23" t="s">
        <v>402</v>
      </c>
      <c r="C60" s="23" t="s">
        <v>890</v>
      </c>
      <c r="D60" s="24">
        <v>6</v>
      </c>
      <c r="E60" s="22"/>
      <c r="F60" s="28">
        <v>14.88</v>
      </c>
      <c r="G60" s="28">
        <f t="shared" si="0"/>
        <v>89.28</v>
      </c>
      <c r="N60" s="13"/>
      <c r="O60" s="13"/>
    </row>
    <row r="61" spans="1:15" ht="24.95" customHeight="1" x14ac:dyDescent="0.25">
      <c r="A61" s="23" t="s">
        <v>403</v>
      </c>
      <c r="B61" s="53">
        <v>210936085</v>
      </c>
      <c r="C61" s="23" t="s">
        <v>891</v>
      </c>
      <c r="D61" s="24">
        <v>6</v>
      </c>
      <c r="E61" s="22"/>
      <c r="F61" s="28">
        <v>14.88</v>
      </c>
      <c r="G61" s="28">
        <f t="shared" si="0"/>
        <v>89.28</v>
      </c>
      <c r="N61" s="13"/>
      <c r="O61" s="13"/>
    </row>
    <row r="62" spans="1:15" ht="24.95" customHeight="1" x14ac:dyDescent="0.25">
      <c r="A62" s="23" t="s">
        <v>404</v>
      </c>
      <c r="B62" s="23" t="s">
        <v>405</v>
      </c>
      <c r="C62" s="23" t="s">
        <v>892</v>
      </c>
      <c r="D62" s="24">
        <v>6</v>
      </c>
      <c r="E62" s="22"/>
      <c r="F62" s="28">
        <v>14.88</v>
      </c>
      <c r="G62" s="28">
        <f t="shared" si="0"/>
        <v>89.28</v>
      </c>
      <c r="N62" s="13"/>
      <c r="O62" s="13"/>
    </row>
    <row r="63" spans="1:15" ht="24.95" customHeight="1" x14ac:dyDescent="0.25">
      <c r="A63" s="23" t="s">
        <v>406</v>
      </c>
      <c r="B63" s="23">
        <v>201225757</v>
      </c>
      <c r="C63" s="23" t="s">
        <v>893</v>
      </c>
      <c r="D63" s="24">
        <v>6</v>
      </c>
      <c r="E63" s="22"/>
      <c r="F63" s="28">
        <v>14.88</v>
      </c>
      <c r="G63" s="28">
        <f t="shared" si="0"/>
        <v>89.28</v>
      </c>
      <c r="N63" s="13"/>
      <c r="O63" s="13"/>
    </row>
    <row r="64" spans="1:15" ht="24.95" customHeight="1" x14ac:dyDescent="0.25">
      <c r="A64" s="23" t="s">
        <v>407</v>
      </c>
      <c r="B64" s="23">
        <v>201225758</v>
      </c>
      <c r="C64" s="23" t="s">
        <v>894</v>
      </c>
      <c r="D64" s="24">
        <v>6</v>
      </c>
      <c r="E64" s="22"/>
      <c r="F64" s="28">
        <v>14.88</v>
      </c>
      <c r="G64" s="28">
        <f t="shared" si="0"/>
        <v>89.28</v>
      </c>
      <c r="N64" s="13"/>
      <c r="O64" s="13"/>
    </row>
    <row r="65" spans="1:15" ht="24.95" customHeight="1" x14ac:dyDescent="0.25">
      <c r="A65" s="23" t="s">
        <v>408</v>
      </c>
      <c r="B65" s="23">
        <v>210330220</v>
      </c>
      <c r="C65" s="23" t="s">
        <v>895</v>
      </c>
      <c r="D65" s="24">
        <v>6</v>
      </c>
      <c r="E65" s="22"/>
      <c r="F65" s="28">
        <v>14.88</v>
      </c>
      <c r="G65" s="28">
        <f t="shared" si="0"/>
        <v>89.28</v>
      </c>
      <c r="N65" s="13"/>
      <c r="O65" s="13"/>
    </row>
    <row r="66" spans="1:15" ht="24.95" customHeight="1" x14ac:dyDescent="0.25">
      <c r="A66" s="23" t="s">
        <v>409</v>
      </c>
      <c r="B66" s="23" t="s">
        <v>410</v>
      </c>
      <c r="C66" s="23" t="s">
        <v>896</v>
      </c>
      <c r="D66" s="24">
        <v>6</v>
      </c>
      <c r="E66" s="22"/>
      <c r="F66" s="28">
        <v>14.88</v>
      </c>
      <c r="G66" s="28">
        <f t="shared" si="0"/>
        <v>89.28</v>
      </c>
      <c r="N66" s="13"/>
      <c r="O66" s="13"/>
    </row>
    <row r="67" spans="1:15" ht="24.95" customHeight="1" x14ac:dyDescent="0.25">
      <c r="A67" s="23" t="s">
        <v>411</v>
      </c>
      <c r="B67" s="23">
        <v>210733737</v>
      </c>
      <c r="C67" s="23" t="s">
        <v>897</v>
      </c>
      <c r="D67" s="24">
        <v>6</v>
      </c>
      <c r="E67" s="22"/>
      <c r="F67" s="28">
        <v>14.88</v>
      </c>
      <c r="G67" s="28">
        <f t="shared" si="0"/>
        <v>89.28</v>
      </c>
      <c r="N67" s="13"/>
      <c r="O67" s="13"/>
    </row>
    <row r="68" spans="1:15" ht="24.95" customHeight="1" x14ac:dyDescent="0.25">
      <c r="A68" s="23" t="s">
        <v>412</v>
      </c>
      <c r="B68" s="23" t="s">
        <v>413</v>
      </c>
      <c r="C68" s="23" t="s">
        <v>898</v>
      </c>
      <c r="D68" s="24">
        <v>6</v>
      </c>
      <c r="E68" s="22"/>
      <c r="F68" s="28">
        <v>14.88</v>
      </c>
      <c r="G68" s="28">
        <f t="shared" si="0"/>
        <v>89.28</v>
      </c>
      <c r="N68" s="13"/>
      <c r="O68" s="13"/>
    </row>
    <row r="69" spans="1:15" ht="24.95" customHeight="1" x14ac:dyDescent="0.25">
      <c r="A69" s="23" t="s">
        <v>414</v>
      </c>
      <c r="B69" s="23" t="s">
        <v>415</v>
      </c>
      <c r="C69" s="23" t="s">
        <v>899</v>
      </c>
      <c r="D69" s="24">
        <v>6</v>
      </c>
      <c r="E69" s="22"/>
      <c r="F69" s="28">
        <v>14.88</v>
      </c>
      <c r="G69" s="28">
        <f t="shared" si="0"/>
        <v>89.28</v>
      </c>
      <c r="N69" s="13"/>
      <c r="O69" s="13"/>
    </row>
    <row r="70" spans="1:15" ht="24.95" customHeight="1" x14ac:dyDescent="0.25">
      <c r="A70" s="23" t="s">
        <v>416</v>
      </c>
      <c r="B70" s="23" t="s">
        <v>417</v>
      </c>
      <c r="C70" s="23" t="s">
        <v>900</v>
      </c>
      <c r="D70" s="24">
        <v>6</v>
      </c>
      <c r="E70" s="22"/>
      <c r="F70" s="28">
        <v>14.88</v>
      </c>
      <c r="G70" s="28">
        <f t="shared" si="0"/>
        <v>89.28</v>
      </c>
      <c r="N70" s="13"/>
      <c r="O70" s="13"/>
    </row>
    <row r="71" spans="1:15" ht="24.95" customHeight="1" x14ac:dyDescent="0.25">
      <c r="A71" s="23" t="s">
        <v>418</v>
      </c>
      <c r="B71" s="23" t="s">
        <v>419</v>
      </c>
      <c r="C71" s="23" t="s">
        <v>901</v>
      </c>
      <c r="D71" s="24">
        <v>6</v>
      </c>
      <c r="E71" s="22"/>
      <c r="F71" s="28">
        <v>14.88</v>
      </c>
      <c r="G71" s="28">
        <f t="shared" si="0"/>
        <v>89.28</v>
      </c>
      <c r="N71" s="13"/>
      <c r="O71" s="13"/>
    </row>
    <row r="72" spans="1:15" ht="24.95" customHeight="1" x14ac:dyDescent="0.25">
      <c r="A72" s="23" t="s">
        <v>420</v>
      </c>
      <c r="B72" s="23" t="s">
        <v>421</v>
      </c>
      <c r="C72" s="23" t="s">
        <v>902</v>
      </c>
      <c r="D72" s="24">
        <v>6</v>
      </c>
      <c r="E72" s="22"/>
      <c r="F72" s="28">
        <v>14.88</v>
      </c>
      <c r="G72" s="28">
        <f t="shared" si="0"/>
        <v>89.28</v>
      </c>
      <c r="N72" s="13"/>
      <c r="O72" s="13"/>
    </row>
    <row r="73" spans="1:15" ht="24.95" customHeight="1" x14ac:dyDescent="0.25">
      <c r="A73" s="23" t="s">
        <v>422</v>
      </c>
      <c r="B73" s="23" t="s">
        <v>423</v>
      </c>
      <c r="C73" s="23" t="s">
        <v>903</v>
      </c>
      <c r="D73" s="24">
        <v>6</v>
      </c>
      <c r="E73" s="22"/>
      <c r="F73" s="28">
        <v>14.88</v>
      </c>
      <c r="G73" s="28">
        <f t="shared" si="0"/>
        <v>89.28</v>
      </c>
      <c r="N73" s="13"/>
      <c r="O73" s="13"/>
    </row>
    <row r="74" spans="1:15" ht="24.95" customHeight="1" x14ac:dyDescent="0.25">
      <c r="A74" s="23" t="s">
        <v>559</v>
      </c>
      <c r="B74" s="23" t="s">
        <v>560</v>
      </c>
      <c r="C74" s="23" t="s">
        <v>904</v>
      </c>
      <c r="D74" s="24">
        <v>6</v>
      </c>
      <c r="E74" s="22"/>
      <c r="F74" s="28">
        <v>14.88</v>
      </c>
      <c r="G74" s="28">
        <f t="shared" si="0"/>
        <v>89.28</v>
      </c>
      <c r="N74" s="13"/>
      <c r="O74" s="13"/>
    </row>
    <row r="75" spans="1:15" ht="24.95" customHeight="1" x14ac:dyDescent="0.25">
      <c r="A75" s="23" t="s">
        <v>561</v>
      </c>
      <c r="B75" s="23" t="s">
        <v>562</v>
      </c>
      <c r="C75" s="23" t="s">
        <v>905</v>
      </c>
      <c r="D75" s="24">
        <v>6</v>
      </c>
      <c r="E75" s="22"/>
      <c r="F75" s="28">
        <v>14.88</v>
      </c>
      <c r="G75" s="28">
        <f t="shared" si="0"/>
        <v>89.28</v>
      </c>
      <c r="N75" s="13"/>
      <c r="O75" s="13"/>
    </row>
    <row r="76" spans="1:15" ht="24.95" customHeight="1" x14ac:dyDescent="0.25">
      <c r="A76" s="23" t="s">
        <v>563</v>
      </c>
      <c r="B76" s="23" t="s">
        <v>564</v>
      </c>
      <c r="C76" s="23" t="s">
        <v>906</v>
      </c>
      <c r="D76" s="24">
        <v>6</v>
      </c>
      <c r="E76" s="22"/>
      <c r="F76" s="28">
        <v>14.88</v>
      </c>
      <c r="G76" s="28">
        <f t="shared" si="0"/>
        <v>89.28</v>
      </c>
      <c r="N76" s="13"/>
      <c r="O76" s="13"/>
    </row>
    <row r="77" spans="1:15" ht="24.95" customHeight="1" x14ac:dyDescent="0.25">
      <c r="A77" s="101">
        <v>102258</v>
      </c>
      <c r="B77" s="23" t="s">
        <v>565</v>
      </c>
      <c r="C77" s="23" t="s">
        <v>907</v>
      </c>
      <c r="D77" s="24">
        <v>1</v>
      </c>
      <c r="E77" s="22"/>
      <c r="F77" s="28">
        <v>14.88</v>
      </c>
      <c r="G77" s="28">
        <f t="shared" si="0"/>
        <v>14.88</v>
      </c>
      <c r="N77" s="13"/>
      <c r="O77" s="13"/>
    </row>
    <row r="78" spans="1:15" ht="24.95" customHeight="1" x14ac:dyDescent="0.25">
      <c r="A78" s="23" t="s">
        <v>424</v>
      </c>
      <c r="B78" s="23" t="s">
        <v>425</v>
      </c>
      <c r="C78" s="23" t="s">
        <v>908</v>
      </c>
      <c r="D78" s="24">
        <v>5</v>
      </c>
      <c r="E78" s="22"/>
      <c r="F78" s="28">
        <v>14.88</v>
      </c>
      <c r="G78" s="28">
        <f t="shared" si="0"/>
        <v>74.400000000000006</v>
      </c>
      <c r="N78" s="13"/>
      <c r="O78" s="13"/>
    </row>
    <row r="79" spans="1:15" ht="24.95" customHeight="1" x14ac:dyDescent="0.25">
      <c r="A79" s="23" t="s">
        <v>426</v>
      </c>
      <c r="B79" s="23">
        <v>210936631</v>
      </c>
      <c r="C79" s="23" t="s">
        <v>909</v>
      </c>
      <c r="D79" s="24">
        <v>2</v>
      </c>
      <c r="E79" s="22"/>
      <c r="F79" s="28">
        <v>14.88</v>
      </c>
      <c r="G79" s="28">
        <f t="shared" si="0"/>
        <v>29.76</v>
      </c>
      <c r="N79" s="13"/>
      <c r="O79" s="13"/>
    </row>
    <row r="80" spans="1:15" ht="24.95" customHeight="1" x14ac:dyDescent="0.25">
      <c r="A80" s="23" t="s">
        <v>427</v>
      </c>
      <c r="B80" s="23" t="s">
        <v>390</v>
      </c>
      <c r="C80" s="23" t="s">
        <v>590</v>
      </c>
      <c r="D80" s="24">
        <v>6</v>
      </c>
      <c r="E80" s="22"/>
      <c r="F80" s="28">
        <v>36</v>
      </c>
      <c r="G80" s="28">
        <f t="shared" si="0"/>
        <v>216</v>
      </c>
      <c r="N80" s="13"/>
      <c r="O80" s="13"/>
    </row>
    <row r="81" spans="1:15" ht="24.95" customHeight="1" x14ac:dyDescent="0.25">
      <c r="A81" s="23" t="s">
        <v>428</v>
      </c>
      <c r="B81" s="23" t="s">
        <v>429</v>
      </c>
      <c r="C81" s="23" t="s">
        <v>591</v>
      </c>
      <c r="D81" s="24">
        <v>6</v>
      </c>
      <c r="E81" s="22"/>
      <c r="F81" s="28">
        <v>36</v>
      </c>
      <c r="G81" s="28">
        <f t="shared" si="0"/>
        <v>216</v>
      </c>
      <c r="N81" s="13"/>
      <c r="O81" s="13"/>
    </row>
    <row r="82" spans="1:15" ht="24.95" customHeight="1" x14ac:dyDescent="0.25">
      <c r="A82" s="23" t="s">
        <v>430</v>
      </c>
      <c r="B82" s="23" t="s">
        <v>431</v>
      </c>
      <c r="C82" s="23" t="s">
        <v>592</v>
      </c>
      <c r="D82" s="24">
        <v>6</v>
      </c>
      <c r="E82" s="22"/>
      <c r="F82" s="28">
        <v>36</v>
      </c>
      <c r="G82" s="28">
        <f t="shared" si="0"/>
        <v>216</v>
      </c>
      <c r="N82" s="13"/>
      <c r="O82" s="13"/>
    </row>
    <row r="83" spans="1:15" ht="24.95" customHeight="1" x14ac:dyDescent="0.25">
      <c r="A83" s="23" t="s">
        <v>432</v>
      </c>
      <c r="B83" s="23" t="s">
        <v>433</v>
      </c>
      <c r="C83" s="23" t="s">
        <v>566</v>
      </c>
      <c r="D83" s="24">
        <v>6</v>
      </c>
      <c r="E83" s="22"/>
      <c r="F83" s="28">
        <v>36</v>
      </c>
      <c r="G83" s="28">
        <f t="shared" si="0"/>
        <v>216</v>
      </c>
      <c r="N83" s="13"/>
      <c r="O83" s="13"/>
    </row>
    <row r="84" spans="1:15" ht="24.95" customHeight="1" x14ac:dyDescent="0.25">
      <c r="A84" s="23" t="s">
        <v>434</v>
      </c>
      <c r="B84" s="23">
        <v>190805847</v>
      </c>
      <c r="C84" s="23" t="s">
        <v>567</v>
      </c>
      <c r="D84" s="24">
        <v>6</v>
      </c>
      <c r="E84" s="22"/>
      <c r="F84" s="28">
        <v>36</v>
      </c>
      <c r="G84" s="28">
        <f t="shared" si="0"/>
        <v>216</v>
      </c>
      <c r="N84" s="13"/>
      <c r="O84" s="13"/>
    </row>
    <row r="85" spans="1:15" ht="24.95" customHeight="1" x14ac:dyDescent="0.25">
      <c r="A85" s="23" t="s">
        <v>435</v>
      </c>
      <c r="B85" s="23" t="s">
        <v>436</v>
      </c>
      <c r="C85" s="23" t="s">
        <v>568</v>
      </c>
      <c r="D85" s="24">
        <v>6</v>
      </c>
      <c r="E85" s="22"/>
      <c r="F85" s="28">
        <v>36</v>
      </c>
      <c r="G85" s="28">
        <f t="shared" si="0"/>
        <v>216</v>
      </c>
      <c r="N85" s="13"/>
      <c r="O85" s="13"/>
    </row>
    <row r="86" spans="1:15" ht="24.95" customHeight="1" x14ac:dyDescent="0.25">
      <c r="A86" s="23" t="s">
        <v>437</v>
      </c>
      <c r="B86" s="23" t="s">
        <v>438</v>
      </c>
      <c r="C86" s="23" t="s">
        <v>569</v>
      </c>
      <c r="D86" s="24">
        <v>6</v>
      </c>
      <c r="E86" s="22"/>
      <c r="F86" s="28">
        <v>36</v>
      </c>
      <c r="G86" s="28">
        <f t="shared" si="0"/>
        <v>216</v>
      </c>
      <c r="N86" s="13"/>
      <c r="O86" s="13"/>
    </row>
    <row r="87" spans="1:15" ht="24.95" customHeight="1" x14ac:dyDescent="0.25">
      <c r="A87" s="23" t="s">
        <v>439</v>
      </c>
      <c r="B87" s="23" t="s">
        <v>440</v>
      </c>
      <c r="C87" s="23" t="s">
        <v>570</v>
      </c>
      <c r="D87" s="24">
        <v>6</v>
      </c>
      <c r="E87" s="22"/>
      <c r="F87" s="28">
        <v>36</v>
      </c>
      <c r="G87" s="28">
        <f t="shared" si="0"/>
        <v>216</v>
      </c>
      <c r="N87" s="13"/>
      <c r="O87" s="13"/>
    </row>
    <row r="88" spans="1:15" ht="24.95" customHeight="1" x14ac:dyDescent="0.25">
      <c r="A88" s="23" t="s">
        <v>441</v>
      </c>
      <c r="B88" s="23" t="s">
        <v>442</v>
      </c>
      <c r="C88" s="23" t="s">
        <v>571</v>
      </c>
      <c r="D88" s="24">
        <v>6</v>
      </c>
      <c r="E88" s="22"/>
      <c r="F88" s="28">
        <v>36</v>
      </c>
      <c r="G88" s="28">
        <f t="shared" si="0"/>
        <v>216</v>
      </c>
      <c r="N88" s="13"/>
      <c r="O88" s="13"/>
    </row>
    <row r="89" spans="1:15" ht="24.95" customHeight="1" x14ac:dyDescent="0.25">
      <c r="A89" s="23" t="s">
        <v>443</v>
      </c>
      <c r="B89" s="23" t="s">
        <v>444</v>
      </c>
      <c r="C89" s="23" t="s">
        <v>572</v>
      </c>
      <c r="D89" s="24">
        <v>6</v>
      </c>
      <c r="E89" s="22"/>
      <c r="F89" s="28">
        <v>36</v>
      </c>
      <c r="G89" s="28">
        <f t="shared" si="0"/>
        <v>216</v>
      </c>
      <c r="N89" s="13"/>
      <c r="O89" s="13"/>
    </row>
    <row r="90" spans="1:15" ht="24.95" customHeight="1" x14ac:dyDescent="0.25">
      <c r="A90" s="23" t="s">
        <v>445</v>
      </c>
      <c r="B90" s="23" t="s">
        <v>446</v>
      </c>
      <c r="C90" s="23" t="s">
        <v>573</v>
      </c>
      <c r="D90" s="24">
        <v>6</v>
      </c>
      <c r="E90" s="22"/>
      <c r="F90" s="28">
        <v>36</v>
      </c>
      <c r="G90" s="28">
        <f t="shared" si="0"/>
        <v>216</v>
      </c>
      <c r="N90" s="13"/>
      <c r="O90" s="13"/>
    </row>
    <row r="91" spans="1:15" ht="24.95" customHeight="1" x14ac:dyDescent="0.25">
      <c r="A91" s="23" t="s">
        <v>447</v>
      </c>
      <c r="B91" s="23" t="s">
        <v>448</v>
      </c>
      <c r="C91" s="23" t="s">
        <v>574</v>
      </c>
      <c r="D91" s="24">
        <v>6</v>
      </c>
      <c r="E91" s="22"/>
      <c r="F91" s="28">
        <v>36</v>
      </c>
      <c r="G91" s="28">
        <f t="shared" si="0"/>
        <v>216</v>
      </c>
      <c r="N91" s="13"/>
      <c r="O91" s="13"/>
    </row>
    <row r="92" spans="1:15" ht="24.95" customHeight="1" x14ac:dyDescent="0.25">
      <c r="A92" s="23" t="s">
        <v>449</v>
      </c>
      <c r="B92" s="23" t="s">
        <v>450</v>
      </c>
      <c r="C92" s="23" t="s">
        <v>575</v>
      </c>
      <c r="D92" s="24">
        <v>6</v>
      </c>
      <c r="E92" s="22"/>
      <c r="F92" s="28">
        <v>36</v>
      </c>
      <c r="G92" s="28">
        <f t="shared" si="0"/>
        <v>216</v>
      </c>
      <c r="N92" s="13"/>
      <c r="O92" s="13"/>
    </row>
    <row r="93" spans="1:15" ht="24.95" customHeight="1" x14ac:dyDescent="0.25">
      <c r="A93" s="23" t="s">
        <v>451</v>
      </c>
      <c r="B93" s="23" t="s">
        <v>452</v>
      </c>
      <c r="C93" s="23" t="s">
        <v>576</v>
      </c>
      <c r="D93" s="24">
        <v>6</v>
      </c>
      <c r="E93" s="22"/>
      <c r="F93" s="28">
        <v>36</v>
      </c>
      <c r="G93" s="28">
        <f t="shared" si="0"/>
        <v>216</v>
      </c>
      <c r="N93" s="13"/>
      <c r="O93" s="13"/>
    </row>
    <row r="94" spans="1:15" ht="24.95" customHeight="1" x14ac:dyDescent="0.25">
      <c r="A94" s="23" t="s">
        <v>453</v>
      </c>
      <c r="B94" s="23" t="s">
        <v>454</v>
      </c>
      <c r="C94" s="23" t="s">
        <v>577</v>
      </c>
      <c r="D94" s="24">
        <v>5</v>
      </c>
      <c r="E94" s="22"/>
      <c r="F94" s="28">
        <v>36</v>
      </c>
      <c r="G94" s="28">
        <f t="shared" si="0"/>
        <v>180</v>
      </c>
      <c r="N94" s="13"/>
      <c r="O94" s="13"/>
    </row>
    <row r="95" spans="1:15" ht="24.95" customHeight="1" x14ac:dyDescent="0.25">
      <c r="A95" s="23" t="s">
        <v>455</v>
      </c>
      <c r="B95" s="23" t="s">
        <v>456</v>
      </c>
      <c r="C95" s="23" t="s">
        <v>578</v>
      </c>
      <c r="D95" s="24">
        <v>6</v>
      </c>
      <c r="E95" s="22"/>
      <c r="F95" s="28">
        <v>36</v>
      </c>
      <c r="G95" s="28">
        <f t="shared" si="0"/>
        <v>216</v>
      </c>
      <c r="N95" s="13"/>
      <c r="O95" s="13"/>
    </row>
    <row r="96" spans="1:15" ht="24.95" customHeight="1" x14ac:dyDescent="0.25">
      <c r="A96" s="23" t="s">
        <v>457</v>
      </c>
      <c r="B96" s="23" t="s">
        <v>458</v>
      </c>
      <c r="C96" s="23" t="s">
        <v>579</v>
      </c>
      <c r="D96" s="24">
        <v>6</v>
      </c>
      <c r="E96" s="22"/>
      <c r="F96" s="28">
        <v>36</v>
      </c>
      <c r="G96" s="28">
        <f t="shared" si="0"/>
        <v>216</v>
      </c>
      <c r="N96" s="13"/>
      <c r="O96" s="13"/>
    </row>
    <row r="97" spans="1:15" ht="24.95" customHeight="1" x14ac:dyDescent="0.25">
      <c r="A97" s="23" t="s">
        <v>459</v>
      </c>
      <c r="B97" s="23" t="s">
        <v>460</v>
      </c>
      <c r="C97" s="23" t="s">
        <v>580</v>
      </c>
      <c r="D97" s="24">
        <v>6</v>
      </c>
      <c r="E97" s="22"/>
      <c r="F97" s="28">
        <v>36</v>
      </c>
      <c r="G97" s="28">
        <f t="shared" si="0"/>
        <v>216</v>
      </c>
      <c r="N97" s="13"/>
      <c r="O97" s="13"/>
    </row>
    <row r="98" spans="1:15" ht="24.95" customHeight="1" x14ac:dyDescent="0.25">
      <c r="A98" s="23" t="s">
        <v>461</v>
      </c>
      <c r="B98" s="23" t="s">
        <v>462</v>
      </c>
      <c r="C98" s="23" t="s">
        <v>581</v>
      </c>
      <c r="D98" s="24">
        <v>6</v>
      </c>
      <c r="E98" s="22"/>
      <c r="F98" s="28">
        <v>36</v>
      </c>
      <c r="G98" s="28">
        <f t="shared" si="0"/>
        <v>216</v>
      </c>
      <c r="N98" s="13"/>
      <c r="O98" s="13"/>
    </row>
    <row r="99" spans="1:15" ht="24.95" customHeight="1" x14ac:dyDescent="0.25">
      <c r="A99" s="23" t="s">
        <v>463</v>
      </c>
      <c r="B99" s="23" t="s">
        <v>464</v>
      </c>
      <c r="C99" s="23" t="s">
        <v>582</v>
      </c>
      <c r="D99" s="24">
        <v>6</v>
      </c>
      <c r="E99" s="22"/>
      <c r="F99" s="28">
        <v>36</v>
      </c>
      <c r="G99" s="28">
        <f t="shared" si="0"/>
        <v>216</v>
      </c>
      <c r="N99" s="13"/>
      <c r="O99" s="13"/>
    </row>
    <row r="100" spans="1:15" ht="24.95" customHeight="1" x14ac:dyDescent="0.25">
      <c r="A100" s="23" t="s">
        <v>465</v>
      </c>
      <c r="B100" s="23">
        <v>210937133</v>
      </c>
      <c r="C100" s="23" t="s">
        <v>583</v>
      </c>
      <c r="D100" s="24">
        <v>6</v>
      </c>
      <c r="E100" s="22"/>
      <c r="F100" s="28">
        <v>36</v>
      </c>
      <c r="G100" s="28">
        <f t="shared" si="0"/>
        <v>216</v>
      </c>
      <c r="N100" s="13"/>
      <c r="O100" s="13"/>
    </row>
    <row r="101" spans="1:15" ht="24.95" customHeight="1" x14ac:dyDescent="0.25">
      <c r="A101" s="23" t="s">
        <v>466</v>
      </c>
      <c r="B101" s="23" t="s">
        <v>467</v>
      </c>
      <c r="C101" s="23" t="s">
        <v>584</v>
      </c>
      <c r="D101" s="24">
        <v>6</v>
      </c>
      <c r="E101" s="22"/>
      <c r="F101" s="28">
        <v>36</v>
      </c>
      <c r="G101" s="28">
        <f t="shared" si="0"/>
        <v>216</v>
      </c>
      <c r="N101" s="13"/>
      <c r="O101" s="13"/>
    </row>
    <row r="102" spans="1:15" ht="24.95" customHeight="1" x14ac:dyDescent="0.25">
      <c r="A102" s="23" t="s">
        <v>468</v>
      </c>
      <c r="B102" s="23" t="s">
        <v>469</v>
      </c>
      <c r="C102" s="23" t="s">
        <v>585</v>
      </c>
      <c r="D102" s="24">
        <v>6</v>
      </c>
      <c r="E102" s="22"/>
      <c r="F102" s="28">
        <v>36</v>
      </c>
      <c r="G102" s="28">
        <f t="shared" si="0"/>
        <v>216</v>
      </c>
      <c r="N102" s="13"/>
      <c r="O102" s="13"/>
    </row>
    <row r="103" spans="1:15" ht="24.95" customHeight="1" x14ac:dyDescent="0.25">
      <c r="A103" s="23" t="s">
        <v>470</v>
      </c>
      <c r="B103" s="23" t="s">
        <v>471</v>
      </c>
      <c r="C103" s="23" t="s">
        <v>586</v>
      </c>
      <c r="D103" s="24">
        <v>6</v>
      </c>
      <c r="E103" s="22"/>
      <c r="F103" s="28">
        <v>36</v>
      </c>
      <c r="G103" s="28">
        <f t="shared" si="0"/>
        <v>216</v>
      </c>
      <c r="N103" s="13"/>
      <c r="O103" s="13"/>
    </row>
    <row r="104" spans="1:15" ht="24.95" customHeight="1" x14ac:dyDescent="0.25">
      <c r="A104" s="23" t="s">
        <v>587</v>
      </c>
      <c r="B104" s="23" t="s">
        <v>588</v>
      </c>
      <c r="C104" s="23" t="s">
        <v>589</v>
      </c>
      <c r="D104" s="24">
        <v>4</v>
      </c>
      <c r="E104" s="22"/>
      <c r="F104" s="28">
        <v>36</v>
      </c>
      <c r="G104" s="28">
        <f t="shared" si="0"/>
        <v>144</v>
      </c>
      <c r="N104" s="13"/>
      <c r="O104" s="13"/>
    </row>
    <row r="105" spans="1:15" ht="24.95" customHeight="1" x14ac:dyDescent="0.25">
      <c r="A105" s="23" t="s">
        <v>472</v>
      </c>
      <c r="B105" s="23" t="s">
        <v>473</v>
      </c>
      <c r="C105" s="23" t="s">
        <v>874</v>
      </c>
      <c r="D105" s="24">
        <v>2</v>
      </c>
      <c r="E105" s="22"/>
      <c r="F105" s="28">
        <v>30</v>
      </c>
      <c r="G105" s="28">
        <f t="shared" si="0"/>
        <v>60</v>
      </c>
      <c r="N105" s="13"/>
      <c r="O105" s="13"/>
    </row>
    <row r="106" spans="1:15" ht="24.95" customHeight="1" x14ac:dyDescent="0.25">
      <c r="A106" s="23" t="s">
        <v>474</v>
      </c>
      <c r="B106" s="23" t="s">
        <v>475</v>
      </c>
      <c r="C106" s="23" t="s">
        <v>875</v>
      </c>
      <c r="D106" s="24">
        <v>2</v>
      </c>
      <c r="E106" s="22"/>
      <c r="F106" s="28">
        <v>30</v>
      </c>
      <c r="G106" s="28">
        <v>480</v>
      </c>
      <c r="N106" s="13"/>
      <c r="O106" s="13"/>
    </row>
    <row r="107" spans="1:15" ht="24.95" customHeight="1" x14ac:dyDescent="0.25">
      <c r="A107" s="23" t="s">
        <v>476</v>
      </c>
      <c r="B107" s="23" t="s">
        <v>477</v>
      </c>
      <c r="C107" s="23" t="s">
        <v>876</v>
      </c>
      <c r="D107" s="24">
        <v>2</v>
      </c>
      <c r="E107" s="22"/>
      <c r="F107" s="28">
        <v>30</v>
      </c>
      <c r="G107" s="28">
        <v>480</v>
      </c>
      <c r="N107" s="13"/>
      <c r="O107" s="13"/>
    </row>
    <row r="108" spans="1:15" ht="24.95" customHeight="1" x14ac:dyDescent="0.25">
      <c r="A108" s="23" t="s">
        <v>478</v>
      </c>
      <c r="B108" s="23" t="s">
        <v>479</v>
      </c>
      <c r="C108" s="23" t="s">
        <v>877</v>
      </c>
      <c r="D108" s="24">
        <v>2</v>
      </c>
      <c r="E108" s="22"/>
      <c r="F108" s="28">
        <v>30</v>
      </c>
      <c r="G108" s="28">
        <v>480</v>
      </c>
      <c r="N108" s="13"/>
      <c r="O108" s="13"/>
    </row>
    <row r="109" spans="1:15" ht="24.95" customHeight="1" x14ac:dyDescent="0.25">
      <c r="A109" s="23" t="s">
        <v>480</v>
      </c>
      <c r="B109" s="23" t="s">
        <v>481</v>
      </c>
      <c r="C109" s="23" t="s">
        <v>878</v>
      </c>
      <c r="D109" s="24">
        <v>2</v>
      </c>
      <c r="E109" s="22"/>
      <c r="F109" s="28">
        <v>30</v>
      </c>
      <c r="G109" s="28">
        <v>480</v>
      </c>
      <c r="N109" s="13"/>
      <c r="O109" s="13"/>
    </row>
    <row r="110" spans="1:15" ht="24.95" customHeight="1" x14ac:dyDescent="0.25">
      <c r="A110" s="23" t="s">
        <v>482</v>
      </c>
      <c r="B110" s="23" t="s">
        <v>483</v>
      </c>
      <c r="C110" s="23" t="s">
        <v>879</v>
      </c>
      <c r="D110" s="24">
        <v>2</v>
      </c>
      <c r="E110" s="22"/>
      <c r="F110" s="28">
        <v>30</v>
      </c>
      <c r="G110" s="28">
        <v>480</v>
      </c>
      <c r="N110" s="13"/>
      <c r="O110" s="13"/>
    </row>
    <row r="111" spans="1:15" ht="24.95" customHeight="1" x14ac:dyDescent="0.25">
      <c r="A111" s="23" t="s">
        <v>484</v>
      </c>
      <c r="B111" s="23" t="s">
        <v>485</v>
      </c>
      <c r="C111" s="23" t="s">
        <v>880</v>
      </c>
      <c r="D111" s="24">
        <v>5</v>
      </c>
      <c r="E111" s="22"/>
      <c r="F111" s="28">
        <v>30</v>
      </c>
      <c r="G111" s="28">
        <v>480</v>
      </c>
      <c r="N111" s="13"/>
      <c r="O111" s="13"/>
    </row>
    <row r="112" spans="1:15" ht="24.95" customHeight="1" x14ac:dyDescent="0.25">
      <c r="A112" s="23" t="s">
        <v>486</v>
      </c>
      <c r="B112" s="23" t="s">
        <v>487</v>
      </c>
      <c r="C112" s="23" t="s">
        <v>881</v>
      </c>
      <c r="D112" s="24">
        <v>2</v>
      </c>
      <c r="E112" s="22"/>
      <c r="F112" s="28">
        <v>30</v>
      </c>
      <c r="G112" s="28">
        <v>480</v>
      </c>
      <c r="N112" s="13"/>
      <c r="O112" s="13"/>
    </row>
    <row r="113" spans="1:15" ht="24.95" customHeight="1" x14ac:dyDescent="0.25">
      <c r="A113" s="23" t="s">
        <v>488</v>
      </c>
      <c r="B113" s="23" t="s">
        <v>489</v>
      </c>
      <c r="C113" s="23" t="s">
        <v>882</v>
      </c>
      <c r="D113" s="24">
        <v>4</v>
      </c>
      <c r="E113" s="22"/>
      <c r="F113" s="28">
        <v>30</v>
      </c>
      <c r="G113" s="28">
        <v>480</v>
      </c>
      <c r="N113" s="13"/>
      <c r="O113" s="13"/>
    </row>
    <row r="114" spans="1:15" ht="24.95" customHeight="1" x14ac:dyDescent="0.25">
      <c r="A114" s="23" t="s">
        <v>490</v>
      </c>
      <c r="B114" s="23" t="s">
        <v>491</v>
      </c>
      <c r="C114" s="23" t="s">
        <v>883</v>
      </c>
      <c r="D114" s="24">
        <v>5</v>
      </c>
      <c r="E114" s="22"/>
      <c r="F114" s="28">
        <v>30</v>
      </c>
      <c r="G114" s="28">
        <v>480</v>
      </c>
      <c r="N114" s="13"/>
      <c r="O114" s="13"/>
    </row>
    <row r="115" spans="1:15" ht="24.95" customHeight="1" x14ac:dyDescent="0.25">
      <c r="A115" s="14"/>
      <c r="B115" s="15"/>
      <c r="C115" s="16"/>
      <c r="D115" s="17"/>
      <c r="E115" s="17"/>
      <c r="F115" s="29" t="s">
        <v>21</v>
      </c>
      <c r="G115" s="32">
        <f>SUM(G21:G114)</f>
        <v>21804.480000000014</v>
      </c>
    </row>
    <row r="116" spans="1:15" ht="24.95" customHeight="1" x14ac:dyDescent="0.25">
      <c r="A116" s="14"/>
      <c r="B116" s="15"/>
      <c r="C116" s="16"/>
      <c r="D116" s="17"/>
      <c r="E116" s="17"/>
      <c r="F116" s="29" t="s">
        <v>22</v>
      </c>
      <c r="G116" s="32">
        <f>+G115*0.12</f>
        <v>2616.5376000000015</v>
      </c>
    </row>
    <row r="117" spans="1:15" ht="24.95" customHeight="1" x14ac:dyDescent="0.25">
      <c r="A117" s="14"/>
      <c r="B117" s="15"/>
      <c r="C117" s="16"/>
      <c r="D117" s="17"/>
      <c r="E117" s="17"/>
      <c r="F117" s="29" t="s">
        <v>23</v>
      </c>
      <c r="G117" s="32">
        <f>+G115+G116</f>
        <v>24421.017600000014</v>
      </c>
    </row>
    <row r="118" spans="1:15" ht="24.95" customHeight="1" x14ac:dyDescent="0.25">
      <c r="A118" s="78"/>
      <c r="B118" s="78"/>
      <c r="C118" s="64"/>
      <c r="D118" s="9"/>
      <c r="E118" s="9"/>
      <c r="F118" s="9"/>
      <c r="G118" s="4"/>
    </row>
    <row r="119" spans="1:15" ht="24.95" customHeight="1" thickBot="1" x14ac:dyDescent="0.3">
      <c r="A119" s="38" t="s">
        <v>27</v>
      </c>
      <c r="B119" s="80"/>
      <c r="C119" s="80"/>
      <c r="D119" s="9"/>
      <c r="E119" s="9"/>
      <c r="F119" s="9"/>
      <c r="G119" s="17"/>
    </row>
    <row r="120" spans="1:15" ht="24.95" customHeight="1" x14ac:dyDescent="0.3">
      <c r="A120" s="38"/>
      <c r="B120" s="81"/>
      <c r="C120" s="83"/>
    </row>
    <row r="121" spans="1:15" ht="24.95" customHeight="1" x14ac:dyDescent="0.25">
      <c r="A121" s="38"/>
      <c r="B121" s="38"/>
      <c r="C121" s="38"/>
    </row>
    <row r="122" spans="1:15" ht="24.95" customHeight="1" thickBot="1" x14ac:dyDescent="0.35">
      <c r="A122" s="81" t="s">
        <v>26</v>
      </c>
      <c r="B122" s="79"/>
      <c r="C122" s="20"/>
    </row>
    <row r="123" spans="1:15" ht="24.95" customHeight="1" x14ac:dyDescent="0.3">
      <c r="A123" s="81"/>
      <c r="B123" s="81"/>
      <c r="C123" s="81"/>
    </row>
    <row r="124" spans="1:15" ht="24.95" customHeight="1" x14ac:dyDescent="0.3">
      <c r="A124" s="81"/>
      <c r="B124" s="81"/>
      <c r="C124" s="81"/>
    </row>
    <row r="125" spans="1:15" ht="24.95" customHeight="1" thickBot="1" x14ac:dyDescent="0.35">
      <c r="A125" s="81" t="s">
        <v>332</v>
      </c>
      <c r="B125" s="79"/>
      <c r="C125" s="79"/>
    </row>
    <row r="126" spans="1:15" ht="24.95" customHeight="1" x14ac:dyDescent="0.3">
      <c r="A126" s="81"/>
      <c r="B126" s="81"/>
      <c r="C126" s="81"/>
    </row>
    <row r="127" spans="1:15" ht="24.95" customHeight="1" x14ac:dyDescent="0.3">
      <c r="A127" s="81"/>
      <c r="B127" s="81"/>
      <c r="C127" s="81"/>
    </row>
    <row r="128" spans="1:15" ht="24.95" customHeight="1" x14ac:dyDescent="0.25">
      <c r="A128" s="84"/>
      <c r="B128" s="3"/>
      <c r="C128" s="3"/>
    </row>
    <row r="129" spans="1:3" ht="24.95" customHeight="1" thickBot="1" x14ac:dyDescent="0.35">
      <c r="A129" s="81" t="s">
        <v>28</v>
      </c>
      <c r="B129" s="20"/>
      <c r="C129" s="20"/>
    </row>
    <row r="130" spans="1:3" ht="24.95" customHeight="1" x14ac:dyDescent="0.3">
      <c r="A130" s="81"/>
      <c r="B130" s="81"/>
      <c r="C130" s="81"/>
    </row>
    <row r="131" spans="1:3" ht="24.95" customHeight="1" x14ac:dyDescent="0.3">
      <c r="A131" s="81"/>
      <c r="B131" s="81"/>
      <c r="C131" s="81"/>
    </row>
    <row r="132" spans="1:3" ht="24.95" customHeight="1" thickBot="1" x14ac:dyDescent="0.35">
      <c r="A132" s="38" t="s">
        <v>381</v>
      </c>
      <c r="B132" s="79"/>
      <c r="C132" s="79"/>
    </row>
  </sheetData>
  <mergeCells count="11">
    <mergeCell ref="A10:B10"/>
    <mergeCell ref="A12:B12"/>
    <mergeCell ref="A14:B14"/>
    <mergeCell ref="A16:B16"/>
    <mergeCell ref="A18:B18"/>
    <mergeCell ref="A8:B8"/>
    <mergeCell ref="A1:G1"/>
    <mergeCell ref="A2:G2"/>
    <mergeCell ref="A3:G3"/>
    <mergeCell ref="N3:O4"/>
    <mergeCell ref="A6:B6"/>
  </mergeCells>
  <phoneticPr fontId="15" type="noConversion"/>
  <pageMargins left="0.70866141732283472" right="0.31496062992125984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2022-12-20T21:55:37Z</cp:lastPrinted>
  <dcterms:created xsi:type="dcterms:W3CDTF">2022-09-02T17:02:26Z</dcterms:created>
  <dcterms:modified xsi:type="dcterms:W3CDTF">2022-12-23T00:05:54Z</dcterms:modified>
</cp:coreProperties>
</file>